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" windowWidth="12384" windowHeight="9312" activeTab="0"/>
  </bookViews>
  <sheets>
    <sheet name="男子組(MEN'S)" sheetId="1" r:id="rId1"/>
    <sheet name="女子組(WOMEN'S)" sheetId="2" r:id="rId2"/>
    <sheet name="團體排名表TEAM RANKING" sheetId="3" r:id="rId3"/>
    <sheet name="團體成績TEAM SCORES" sheetId="4" r:id="rId4"/>
  </sheets>
  <definedNames>
    <definedName name="_xlnm.Print_Titles" localSheetId="0">'男子組(MEN''S)'!$1:$5</definedName>
  </definedNames>
  <calcPr fullCalcOnLoad="1"/>
</workbook>
</file>

<file path=xl/sharedStrings.xml><?xml version="1.0" encoding="utf-8"?>
<sst xmlns="http://schemas.openxmlformats.org/spreadsheetml/2006/main" count="347" uniqueCount="192">
  <si>
    <t>名次</t>
  </si>
  <si>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</si>
  <si>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</si>
  <si>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</si>
  <si>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</si>
  <si>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</si>
  <si>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</si>
  <si>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</si>
  <si>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</si>
  <si>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</si>
  <si>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SUB</t>
  </si>
  <si>
    <t>備註</t>
  </si>
  <si>
    <t>Name of Player</t>
  </si>
  <si>
    <t>PAR</t>
  </si>
  <si>
    <t>謝繼賢</t>
  </si>
  <si>
    <t>蔡叢宇</t>
  </si>
  <si>
    <t>卓宗霖</t>
  </si>
  <si>
    <t>溫仕璿</t>
  </si>
  <si>
    <t>NO.</t>
  </si>
  <si>
    <t>ROC</t>
  </si>
  <si>
    <t>PHI</t>
  </si>
  <si>
    <t>錢珮芸</t>
  </si>
  <si>
    <t>劉依貞</t>
  </si>
  <si>
    <t>SIN</t>
  </si>
  <si>
    <t>謝瑀玲</t>
  </si>
  <si>
    <t>黃賢雯</t>
  </si>
  <si>
    <t>蔡佩穎</t>
  </si>
  <si>
    <t>陳孟竺</t>
  </si>
  <si>
    <t>郭姿辰</t>
  </si>
  <si>
    <t>姚宣榆</t>
  </si>
  <si>
    <t>USA</t>
  </si>
  <si>
    <t>IRI</t>
  </si>
  <si>
    <t>李冠宏</t>
  </si>
  <si>
    <t>楊斐皓</t>
  </si>
  <si>
    <t>林冠伯</t>
  </si>
  <si>
    <t>許豪升</t>
  </si>
  <si>
    <t>許立朋</t>
  </si>
  <si>
    <t>王士瑞</t>
  </si>
  <si>
    <t>許立昇</t>
  </si>
  <si>
    <t>黃　韜</t>
  </si>
  <si>
    <t>ROC</t>
  </si>
  <si>
    <t>PHI</t>
  </si>
  <si>
    <t>洪駿剛</t>
  </si>
  <si>
    <t>HOLE</t>
  </si>
  <si>
    <r>
      <t>2008</t>
    </r>
    <r>
      <rPr>
        <sz val="12"/>
        <rFont val="華康中黑體"/>
        <family val="3"/>
      </rPr>
      <t>年台灣業餘高爾夫錦標賽</t>
    </r>
    <r>
      <rPr>
        <sz val="12"/>
        <rFont val="Times New Roman"/>
        <family val="1"/>
      </rPr>
      <t xml:space="preserve"> /TAIWAN  AMATEUR GOLF CHAMPIONSHIP  2008</t>
    </r>
  </si>
  <si>
    <t>Chun-Kang Hung</t>
  </si>
  <si>
    <t>Teng Kao</t>
  </si>
  <si>
    <t>高　藤</t>
  </si>
  <si>
    <r>
      <t xml:space="preserve">Jahangir Nasiri   </t>
    </r>
  </si>
  <si>
    <t>Chia-Pin Kuo</t>
  </si>
  <si>
    <t>郭家彬</t>
  </si>
  <si>
    <r>
      <t xml:space="preserve">Iraj Ghanbari Birgani </t>
    </r>
  </si>
  <si>
    <t>Chieh-Po Lee</t>
  </si>
  <si>
    <t>李玠柏</t>
  </si>
  <si>
    <t>Kuan-Hung Lee</t>
  </si>
  <si>
    <t>Nicholas Fung Chee Yung</t>
  </si>
  <si>
    <t>MAS</t>
  </si>
  <si>
    <t>Hua Chen</t>
  </si>
  <si>
    <t>陳　樺</t>
  </si>
  <si>
    <t>Chin Jun Nian</t>
  </si>
  <si>
    <t>Ding-Sheng Lin</t>
  </si>
  <si>
    <t>林鼎勝</t>
  </si>
  <si>
    <t>Mhark Fernando</t>
  </si>
  <si>
    <t>Kuan-Po Lin</t>
  </si>
  <si>
    <t xml:space="preserve">Jerson Balasabas </t>
  </si>
  <si>
    <t xml:space="preserve">James Ryan Lam </t>
  </si>
  <si>
    <t>Chen-Lin Liu</t>
  </si>
  <si>
    <t>劉臻霖</t>
  </si>
  <si>
    <t xml:space="preserve">Antonio Asistio II </t>
  </si>
  <si>
    <t xml:space="preserve">Rufino Bayron </t>
  </si>
  <si>
    <t>Ferdinand Aunzo</t>
  </si>
  <si>
    <t>Wei-Hou Liu</t>
  </si>
  <si>
    <t>劉威侯</t>
  </si>
  <si>
    <t xml:space="preserve">Dante Becierra </t>
  </si>
  <si>
    <t>Tsung-Lin Cho</t>
  </si>
  <si>
    <t xml:space="preserve">Peter Villaber </t>
  </si>
  <si>
    <t>Hung-Chin Peng</t>
  </si>
  <si>
    <t>彭弘瑾</t>
  </si>
  <si>
    <t>Anthony Fernando</t>
  </si>
  <si>
    <t>Tsung-Yu Tsai</t>
  </si>
  <si>
    <t>Quincy Quek</t>
  </si>
  <si>
    <t>Lam Zhiqun</t>
  </si>
  <si>
    <t>Jonathan Woo</t>
  </si>
  <si>
    <t>Chi-Hsien Hsieh</t>
  </si>
  <si>
    <t>Shih-Jui Wang</t>
  </si>
  <si>
    <t>Koh Dengshan</t>
  </si>
  <si>
    <t>Jerome Ng</t>
  </si>
  <si>
    <t>Hao-Sheng Hsu</t>
  </si>
  <si>
    <t>Joshua Shou</t>
  </si>
  <si>
    <t>Li-Peng Hsu</t>
  </si>
  <si>
    <t>Shih-Hsuan Wen</t>
  </si>
  <si>
    <t>Supakorn Uthaipat</t>
  </si>
  <si>
    <t>THA</t>
  </si>
  <si>
    <t>Chanat Sakulpolpaisan</t>
  </si>
  <si>
    <t>Li-Sheng Xu</t>
  </si>
  <si>
    <t xml:space="preserve">Pat Geare  </t>
  </si>
  <si>
    <t>Tao Huang</t>
  </si>
  <si>
    <t xml:space="preserve">Matt Logan  </t>
  </si>
  <si>
    <t>Fei-Hao Yang</t>
  </si>
  <si>
    <t>Wilson Choo Zhe Ming</t>
  </si>
  <si>
    <t>Thidapa Suwannapura</t>
  </si>
  <si>
    <t>Jaruporn Palakawong Na Ayutthaya</t>
  </si>
  <si>
    <t>Tzu-Chen Kuo</t>
  </si>
  <si>
    <r>
      <t xml:space="preserve">Elahe Sarbazi </t>
    </r>
  </si>
  <si>
    <t>Hsuan Chen</t>
  </si>
  <si>
    <t>陳  萱</t>
  </si>
  <si>
    <t>Erika Kuwahara</t>
  </si>
  <si>
    <t>JPN</t>
  </si>
  <si>
    <t>Tzu-Chi Lin</t>
  </si>
  <si>
    <t>林子麒</t>
  </si>
  <si>
    <t>Ana Imelda Tanpinco</t>
  </si>
  <si>
    <t>Meng-Chu Chen</t>
  </si>
  <si>
    <t>Yi-Zen Liu</t>
  </si>
  <si>
    <t>Chihiro Ikeda</t>
  </si>
  <si>
    <t>Pei-Yun Chien</t>
  </si>
  <si>
    <t xml:space="preserve">Christabel Goh </t>
  </si>
  <si>
    <t>Ling-Ti Chiu</t>
  </si>
  <si>
    <t>邱齡緹</t>
  </si>
  <si>
    <t>Stephanie Loi</t>
  </si>
  <si>
    <t>Yu-Ling Hsieh</t>
  </si>
  <si>
    <t>Pei-Ying Tsai</t>
  </si>
  <si>
    <t>Nicole Koh</t>
  </si>
  <si>
    <t>Wei-Ling Hsu</t>
  </si>
  <si>
    <t>徐薇淩</t>
  </si>
  <si>
    <t>Hsuan-Yu Yao</t>
  </si>
  <si>
    <t>Kok Jo Ee</t>
  </si>
  <si>
    <t>Hsien-Wen Huang</t>
  </si>
  <si>
    <t xml:space="preserve">Talieh Seyed Khalkhali  </t>
  </si>
  <si>
    <r>
      <t>地點：揚昇高爾夫鄉村俱樂部</t>
    </r>
    <r>
      <rPr>
        <sz val="10"/>
        <rFont val="Times New Roman"/>
        <family val="1"/>
      </rPr>
      <t xml:space="preserve"> Sunrise Golf &amp; Country Club</t>
    </r>
  </si>
  <si>
    <t>1st</t>
  </si>
  <si>
    <t>2nd</t>
  </si>
  <si>
    <t>3rd</t>
  </si>
  <si>
    <t>4th</t>
  </si>
  <si>
    <r>
      <t>2008</t>
    </r>
    <r>
      <rPr>
        <sz val="14"/>
        <rFont val="華康中黑體"/>
        <family val="3"/>
      </rPr>
      <t>年台灣業餘高爾夫錦標賽</t>
    </r>
    <r>
      <rPr>
        <sz val="14"/>
        <rFont val="Times New Roman"/>
        <family val="1"/>
      </rPr>
      <t xml:space="preserve"> 
TAIWAN  AMATEUR GOLF CHAMPIONSHIP  2008</t>
    </r>
  </si>
  <si>
    <r>
      <t>地點：揚昇高爾夫鄉村俱樂部</t>
    </r>
    <r>
      <rPr>
        <sz val="10"/>
        <rFont val="Times New Roman"/>
        <family val="1"/>
      </rPr>
      <t xml:space="preserve"> 
Sunrise Golf &amp; Country Club</t>
    </r>
  </si>
  <si>
    <t>RANKING</t>
  </si>
  <si>
    <t>TOTAL</t>
  </si>
  <si>
    <r>
      <t xml:space="preserve">Arizonz,USA </t>
    </r>
    <r>
      <rPr>
        <sz val="18"/>
        <rFont val="華康中黑體"/>
        <family val="3"/>
      </rPr>
      <t>亞利桑那</t>
    </r>
  </si>
  <si>
    <r>
      <t xml:space="preserve">I.R. Iran </t>
    </r>
    <r>
      <rPr>
        <sz val="18"/>
        <rFont val="華康中黑體"/>
        <family val="3"/>
      </rPr>
      <t>伊朗</t>
    </r>
  </si>
  <si>
    <r>
      <t xml:space="preserve">Malaysia </t>
    </r>
    <r>
      <rPr>
        <sz val="18"/>
        <rFont val="華康中黑體"/>
        <family val="3"/>
      </rPr>
      <t>馬來西亞</t>
    </r>
  </si>
  <si>
    <r>
      <t xml:space="preserve">Philippines </t>
    </r>
    <r>
      <rPr>
        <sz val="18"/>
        <rFont val="華康中黑體"/>
        <family val="3"/>
      </rPr>
      <t>菲律賓</t>
    </r>
  </si>
  <si>
    <r>
      <t xml:space="preserve">Philippines </t>
    </r>
    <r>
      <rPr>
        <sz val="18"/>
        <rFont val="華康中黑體"/>
        <family val="3"/>
      </rPr>
      <t>菲律賓</t>
    </r>
  </si>
  <si>
    <r>
      <t xml:space="preserve">Singapore </t>
    </r>
    <r>
      <rPr>
        <sz val="18"/>
        <rFont val="華康中黑體"/>
        <family val="3"/>
      </rPr>
      <t>新加坡</t>
    </r>
  </si>
  <si>
    <r>
      <t xml:space="preserve">Singapore </t>
    </r>
    <r>
      <rPr>
        <sz val="18"/>
        <rFont val="華康中黑體"/>
        <family val="3"/>
      </rPr>
      <t>新加坡</t>
    </r>
  </si>
  <si>
    <r>
      <t xml:space="preserve">Thailand </t>
    </r>
    <r>
      <rPr>
        <sz val="18"/>
        <rFont val="華康中黑體"/>
        <family val="3"/>
      </rPr>
      <t>泰國</t>
    </r>
  </si>
  <si>
    <r>
      <t xml:space="preserve">Thailand </t>
    </r>
    <r>
      <rPr>
        <sz val="18"/>
        <rFont val="華康中黑體"/>
        <family val="3"/>
      </rPr>
      <t>泰國</t>
    </r>
  </si>
  <si>
    <r>
      <t xml:space="preserve">ROC </t>
    </r>
    <r>
      <rPr>
        <sz val="18"/>
        <rFont val="華康中黑體"/>
        <family val="3"/>
      </rPr>
      <t>中華民國</t>
    </r>
  </si>
  <si>
    <r>
      <t>2008</t>
    </r>
    <r>
      <rPr>
        <sz val="14"/>
        <rFont val="華康中黑體"/>
        <family val="3"/>
      </rPr>
      <t>年台灣業餘高爾夫錦標賽</t>
    </r>
    <r>
      <rPr>
        <sz val="14"/>
        <rFont val="Times New Roman"/>
        <family val="1"/>
      </rPr>
      <t xml:space="preserve"> 
TAIWAN  AMATEUR GOLF CHAMPIONSHIP  2008</t>
    </r>
  </si>
  <si>
    <r>
      <t>地點：揚昇高爾夫鄉村俱樂部</t>
    </r>
    <r>
      <rPr>
        <sz val="10"/>
        <rFont val="Times New Roman"/>
        <family val="1"/>
      </rPr>
      <t xml:space="preserve"> 
Sunrise Golf &amp; Country Club</t>
    </r>
  </si>
  <si>
    <t>RANKING</t>
  </si>
  <si>
    <t>TEAM</t>
  </si>
  <si>
    <t>TOTAL</t>
  </si>
  <si>
    <r>
      <t xml:space="preserve">I.R. Iran </t>
    </r>
    <r>
      <rPr>
        <sz val="18"/>
        <rFont val="華康中黑體"/>
        <family val="3"/>
      </rPr>
      <t>伊朗</t>
    </r>
  </si>
  <si>
    <r>
      <t>2008</t>
    </r>
    <r>
      <rPr>
        <sz val="14"/>
        <rFont val="標楷體"/>
        <family val="4"/>
      </rPr>
      <t>年台灣業餘高爾夫錦標賽</t>
    </r>
    <r>
      <rPr>
        <sz val="14"/>
        <rFont val="Times New Roman"/>
        <family val="1"/>
      </rPr>
      <t xml:space="preserve"> TAIWAN  AMATEUR GOLF CHAMPIONSHIP  2008</t>
    </r>
  </si>
  <si>
    <r>
      <t>地點：揚昇高爾夫鄉村俱樂部</t>
    </r>
    <r>
      <rPr>
        <sz val="10"/>
        <rFont val="Times New Roman"/>
        <family val="1"/>
      </rPr>
      <t xml:space="preserve"> Sunrise Golf &amp; Country Club</t>
    </r>
  </si>
  <si>
    <t xml:space="preserve">Pat Geare  </t>
  </si>
  <si>
    <t xml:space="preserve">Matt Logan  </t>
  </si>
  <si>
    <t>1st
 RND</t>
  </si>
  <si>
    <t>2nd RND</t>
  </si>
  <si>
    <t>3rd 
RND</t>
  </si>
  <si>
    <t>4th 
RND</t>
  </si>
  <si>
    <t>TOTAL</t>
  </si>
  <si>
    <t>1st
 RND</t>
  </si>
  <si>
    <t>2nd RND</t>
  </si>
  <si>
    <t>3rd 
RND</t>
  </si>
  <si>
    <t>4th 
RND</t>
  </si>
  <si>
    <t>PROGRESSIVE TOTALS</t>
  </si>
  <si>
    <r>
      <t xml:space="preserve">Malaysia </t>
    </r>
    <r>
      <rPr>
        <b/>
        <sz val="14"/>
        <rFont val="標楷體"/>
        <family val="4"/>
      </rPr>
      <t>馬來西亞</t>
    </r>
  </si>
  <si>
    <t>PROGRESSIVE TOTALS</t>
  </si>
  <si>
    <r>
      <t xml:space="preserve">Thailand </t>
    </r>
    <r>
      <rPr>
        <b/>
        <sz val="14"/>
        <rFont val="標楷體"/>
        <family val="4"/>
      </rPr>
      <t>泰國</t>
    </r>
  </si>
  <si>
    <r>
      <t xml:space="preserve">Philippines </t>
    </r>
    <r>
      <rPr>
        <b/>
        <sz val="14"/>
        <rFont val="標楷體"/>
        <family val="4"/>
      </rPr>
      <t>菲律賓</t>
    </r>
  </si>
  <si>
    <r>
      <t xml:space="preserve">I.R. Iran </t>
    </r>
    <r>
      <rPr>
        <b/>
        <sz val="14"/>
        <rFont val="標楷體"/>
        <family val="4"/>
      </rPr>
      <t>伊朗</t>
    </r>
  </si>
  <si>
    <r>
      <t xml:space="preserve">ROC </t>
    </r>
    <r>
      <rPr>
        <b/>
        <sz val="14"/>
        <rFont val="標楷體"/>
        <family val="4"/>
      </rPr>
      <t>中華民國</t>
    </r>
  </si>
  <si>
    <r>
      <t xml:space="preserve">Singapore </t>
    </r>
    <r>
      <rPr>
        <b/>
        <sz val="14"/>
        <rFont val="標楷體"/>
        <family val="4"/>
      </rPr>
      <t>新加坡</t>
    </r>
  </si>
  <si>
    <t xml:space="preserve">Talieh Seyed Khalkhali  </t>
  </si>
  <si>
    <r>
      <t xml:space="preserve">Arizona,USA </t>
    </r>
    <r>
      <rPr>
        <b/>
        <sz val="12"/>
        <rFont val="標楷體"/>
        <family val="4"/>
      </rPr>
      <t>美國亞利桑那</t>
    </r>
  </si>
  <si>
    <r>
      <t xml:space="preserve">Philippines </t>
    </r>
    <r>
      <rPr>
        <b/>
        <sz val="14"/>
        <rFont val="標楷體"/>
        <family val="4"/>
      </rPr>
      <t>菲律賓</t>
    </r>
  </si>
  <si>
    <t>1st
 RND</t>
  </si>
  <si>
    <t>2nd RND</t>
  </si>
  <si>
    <t>3rd 
RND</t>
  </si>
  <si>
    <t>4th 
RND</t>
  </si>
  <si>
    <t>TOTAL</t>
  </si>
  <si>
    <r>
      <t>第四回合團體成績表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男子組</t>
    </r>
    <r>
      <rPr>
        <sz val="12"/>
        <rFont val="Times New Roman"/>
        <family val="1"/>
      </rPr>
      <t xml:space="preserve">  RESULTS OF MEN'S TEAM COMPETITION</t>
    </r>
  </si>
  <si>
    <r>
      <t>2008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星期五</t>
    </r>
    <r>
      <rPr>
        <sz val="10"/>
        <rFont val="Times New Roman"/>
        <family val="1"/>
      </rPr>
      <t>) SEP. 5, 2008 (Fri)</t>
    </r>
  </si>
  <si>
    <r>
      <t>第四回合團體成績表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女子組</t>
    </r>
    <r>
      <rPr>
        <sz val="12"/>
        <rFont val="Times New Roman"/>
        <family val="1"/>
      </rPr>
      <t xml:space="preserve"> / RESULTS OF WOMEN'S TEAM COMPETITION</t>
    </r>
  </si>
  <si>
    <r>
      <t>2008</t>
    </r>
    <r>
      <rPr>
        <sz val="10"/>
        <rFont val="華康中黑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華康中黑體"/>
        <family val="3"/>
      </rPr>
      <t>月</t>
    </r>
    <r>
      <rPr>
        <sz val="10"/>
        <rFont val="Times New Roman"/>
        <family val="1"/>
      </rPr>
      <t>5</t>
    </r>
    <r>
      <rPr>
        <sz val="10"/>
        <rFont val="華康中黑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華康中黑體"/>
        <family val="3"/>
      </rPr>
      <t>星期五</t>
    </r>
    <r>
      <rPr>
        <sz val="10"/>
        <rFont val="Times New Roman"/>
        <family val="1"/>
      </rPr>
      <t>) SEP. 5, 2008 (Fri)</t>
    </r>
  </si>
  <si>
    <t>第四回合成績表 女子組 / RESULTS OF WOMEN'S FOURTH ROUND</t>
  </si>
  <si>
    <r>
      <t>第四回合成績表</t>
    </r>
    <r>
      <rPr>
        <sz val="12"/>
        <rFont val="Times New Roman"/>
        <family val="1"/>
      </rPr>
      <t xml:space="preserve"> </t>
    </r>
    <r>
      <rPr>
        <sz val="12"/>
        <rFont val="華康中黑體"/>
        <family val="3"/>
      </rPr>
      <t>男子組</t>
    </r>
    <r>
      <rPr>
        <sz val="12"/>
        <rFont val="Times New Roman"/>
        <family val="1"/>
      </rPr>
      <t xml:space="preserve"> / RESULTS OF MEN'S FOURTH ROUND  </t>
    </r>
  </si>
  <si>
    <r>
      <t>第四回合團體排名表</t>
    </r>
    <r>
      <rPr>
        <sz val="12"/>
        <rFont val="Times New Roman"/>
        <family val="1"/>
      </rPr>
      <t xml:space="preserve"> </t>
    </r>
    <r>
      <rPr>
        <sz val="12"/>
        <rFont val="華康中黑體"/>
        <family val="3"/>
      </rPr>
      <t>男子組</t>
    </r>
    <r>
      <rPr>
        <sz val="12"/>
        <rFont val="Times New Roman"/>
        <family val="1"/>
      </rPr>
      <t xml:space="preserve"> 
 TEAM RESULTS OF MEN'S FOURTH ROUND  </t>
    </r>
  </si>
  <si>
    <r>
      <t>2008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星期五</t>
    </r>
    <r>
      <rPr>
        <sz val="10"/>
        <rFont val="Times New Roman"/>
        <family val="1"/>
      </rPr>
      <t>) SEP. 5, 2008 (Fri)</t>
    </r>
  </si>
  <si>
    <r>
      <t>第四回合團體排名表</t>
    </r>
    <r>
      <rPr>
        <sz val="12"/>
        <rFont val="Times New Roman"/>
        <family val="1"/>
      </rPr>
      <t xml:space="preserve"> </t>
    </r>
    <r>
      <rPr>
        <sz val="12"/>
        <rFont val="華康中黑體"/>
        <family val="3"/>
      </rPr>
      <t xml:space="preserve">女子組
</t>
    </r>
    <r>
      <rPr>
        <sz val="12"/>
        <rFont val="Times New Roman"/>
        <family val="1"/>
      </rPr>
      <t>TEAM RESULTS OF WOMEN'S FOURTH ROUND</t>
    </r>
  </si>
  <si>
    <t>D.Q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</si>
</sst>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@\(&quot;男&quot;&quot;C&quot;&quot;組&quot;\)"/>
    <numFmt numFmtId="183" formatCode="[&gt;99999999]0000\-000\-000;000\-000\-000"/>
    <numFmt numFmtId="184" formatCode="00"/>
    <numFmt numFmtId="185" formatCode="mm&quot;月&quot;dd&quot;日&quot;"/>
    <numFmt numFmtId="186" formatCode="000"/>
  </numFmts>
  <fonts count="4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標楷體"/>
      <family val="4"/>
    </font>
    <font>
      <u val="single"/>
      <sz val="12"/>
      <color indexed="12"/>
      <name val="新細明體"/>
      <family val="1"/>
    </font>
    <font>
      <sz val="12"/>
      <name val="AR MingtiM BIG-5"/>
      <family val="3"/>
    </font>
    <font>
      <sz val="10"/>
      <name val="標楷體"/>
      <family val="4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標楷體"/>
      <family val="4"/>
    </font>
    <font>
      <sz val="12"/>
      <name val="華康中黑體"/>
      <family val="3"/>
    </font>
    <font>
      <sz val="10"/>
      <name val="華康中黑體"/>
      <family val="3"/>
    </font>
    <font>
      <b/>
      <sz val="8"/>
      <name val="華康中黑體"/>
      <family val="3"/>
    </font>
    <font>
      <sz val="12"/>
      <color indexed="16"/>
      <name val="細明體"/>
      <family val="3"/>
    </font>
    <font>
      <sz val="10"/>
      <color indexed="8"/>
      <name val="Times New Roman"/>
      <family val="1"/>
    </font>
    <font>
      <b/>
      <sz val="10"/>
      <name val="華康中黑體"/>
      <family val="3"/>
    </font>
    <font>
      <sz val="14"/>
      <name val="華康中黑體"/>
      <family val="3"/>
    </font>
    <font>
      <sz val="18"/>
      <name val="Times New Roman"/>
      <family val="1"/>
    </font>
    <font>
      <sz val="18"/>
      <name val="華康中黑體"/>
      <family val="3"/>
    </font>
    <font>
      <sz val="14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4"/>
      <name val="標楷體"/>
      <family val="4"/>
    </font>
    <font>
      <b/>
      <sz val="15"/>
      <name val="Times New Roman"/>
      <family val="1"/>
    </font>
    <font>
      <sz val="15"/>
      <name val="Times New Roman"/>
      <family val="1"/>
    </font>
    <font>
      <sz val="14.15"/>
      <name val="Times New Roman"/>
      <family val="1"/>
    </font>
    <font>
      <sz val="10"/>
      <name val="細明體"/>
      <family val="3"/>
    </font>
    <font>
      <u val="single"/>
      <sz val="12"/>
      <color indexed="36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hair"/>
      <bottom style="double"/>
    </border>
    <border>
      <left style="double"/>
      <right style="hair"/>
      <top style="thin"/>
      <bottom style="double"/>
    </border>
    <border>
      <left style="hair"/>
      <right style="double"/>
      <top style="double"/>
      <bottom style="thin"/>
    </border>
    <border>
      <left style="hair"/>
      <right style="double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thin"/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83" fontId="9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4" fillId="0" borderId="3" xfId="0" applyFont="1" applyFill="1" applyBorder="1" applyAlignment="1">
      <alignment horizontal="left" vertical="center" wrapText="1"/>
    </xf>
    <xf numFmtId="186" fontId="26" fillId="0" borderId="3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83" fontId="9" fillId="0" borderId="6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6" fontId="26" fillId="0" borderId="6" xfId="0" applyNumberFormat="1" applyFont="1" applyFill="1" applyBorder="1" applyAlignment="1">
      <alignment horizontal="center" vertical="center"/>
    </xf>
    <xf numFmtId="186" fontId="26" fillId="0" borderId="3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9" fillId="2" borderId="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86" fontId="26" fillId="0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distributed" vertical="center"/>
    </xf>
    <xf numFmtId="0" fontId="20" fillId="0" borderId="1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18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right" vertical="center"/>
    </xf>
    <xf numFmtId="0" fontId="10" fillId="3" borderId="33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workbookViewId="0" topLeftCell="A1">
      <selection activeCell="A1" sqref="A1:IV16384"/>
    </sheetView>
  </sheetViews>
  <sheetFormatPr defaultColWidth="9.00390625" defaultRowHeight="16.5"/>
  <cols>
    <col min="1" max="1" width="3.125" style="2" customWidth="1"/>
    <col min="2" max="2" width="4.00390625" style="9" customWidth="1"/>
    <col min="3" max="3" width="17.125" style="10" customWidth="1"/>
    <col min="4" max="4" width="7.50390625" style="10" bestFit="1" customWidth="1"/>
    <col min="5" max="5" width="4.75390625" style="10" customWidth="1"/>
    <col min="6" max="6" width="4.25390625" style="3" customWidth="1"/>
    <col min="7" max="9" width="4.125" style="3" customWidth="1"/>
    <col min="10" max="10" width="5.00390625" style="2" customWidth="1"/>
    <col min="11" max="11" width="3.75390625" style="2" customWidth="1"/>
    <col min="12" max="20" width="3.125" style="3" customWidth="1"/>
    <col min="21" max="21" width="3.625" style="2" customWidth="1"/>
    <col min="22" max="30" width="2.875" style="3" customWidth="1"/>
    <col min="31" max="32" width="3.625" style="2" customWidth="1"/>
    <col min="33" max="33" width="2.50390625" style="2" customWidth="1"/>
    <col min="34" max="16384" width="9.00390625" style="45" customWidth="1"/>
  </cols>
  <sheetData>
    <row r="1" spans="1:33" s="44" customFormat="1" ht="18" customHeight="1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s="44" customFormat="1" ht="18" customHeight="1">
      <c r="A2" s="109" t="s">
        <v>187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6.5" customHeight="1" thickBot="1">
      <c r="A3" s="118" t="s">
        <v>128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6"/>
      <c r="Q3" s="16"/>
      <c r="R3" s="16"/>
      <c r="S3" s="16"/>
      <c r="T3" s="16"/>
      <c r="U3" s="16"/>
      <c r="V3" s="120" t="s">
        <v>185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5.75" thickTop="1">
      <c r="A4" s="121" t="s">
        <v>0</v>
      </c>
      <c r="B4" s="99" t="s">
        <v>18</v>
      </c>
      <c r="C4" s="112" t="s">
        <v>1</v>
      </c>
      <c r="D4" s="113"/>
      <c r="E4" s="114"/>
      <c r="F4" s="103" t="s">
        <v>129</v>
      </c>
      <c r="G4" s="105" t="s">
        <v>130</v>
      </c>
      <c r="H4" s="103" t="s">
        <v>131</v>
      </c>
      <c r="I4" s="103" t="s">
        <v>132</v>
      </c>
      <c r="J4" s="101" t="s">
        <v>6</v>
      </c>
      <c r="K4" s="17" t="s">
        <v>43</v>
      </c>
      <c r="L4" s="5">
        <v>1</v>
      </c>
      <c r="M4" s="5">
        <v>2</v>
      </c>
      <c r="N4" s="5">
        <v>3</v>
      </c>
      <c r="O4" s="5">
        <v>4</v>
      </c>
      <c r="P4" s="5">
        <v>5</v>
      </c>
      <c r="Q4" s="5">
        <v>6</v>
      </c>
      <c r="R4" s="5">
        <v>7</v>
      </c>
      <c r="S4" s="5">
        <v>8</v>
      </c>
      <c r="T4" s="5">
        <v>9</v>
      </c>
      <c r="U4" s="11" t="s">
        <v>8</v>
      </c>
      <c r="V4" s="4">
        <v>10</v>
      </c>
      <c r="W4" s="4">
        <v>11</v>
      </c>
      <c r="X4" s="4">
        <v>12</v>
      </c>
      <c r="Y4" s="4">
        <v>13</v>
      </c>
      <c r="Z4" s="4">
        <v>14</v>
      </c>
      <c r="AA4" s="4">
        <v>15</v>
      </c>
      <c r="AB4" s="4">
        <v>16</v>
      </c>
      <c r="AC4" s="4">
        <v>17</v>
      </c>
      <c r="AD4" s="4">
        <v>18</v>
      </c>
      <c r="AE4" s="6" t="s">
        <v>9</v>
      </c>
      <c r="AF4" s="6" t="s">
        <v>10</v>
      </c>
      <c r="AG4" s="110" t="s">
        <v>11</v>
      </c>
    </row>
    <row r="5" spans="1:33" ht="16.5" customHeight="1" thickBot="1">
      <c r="A5" s="98"/>
      <c r="B5" s="100"/>
      <c r="C5" s="115" t="s">
        <v>12</v>
      </c>
      <c r="D5" s="116"/>
      <c r="E5" s="117"/>
      <c r="F5" s="104"/>
      <c r="G5" s="106"/>
      <c r="H5" s="104"/>
      <c r="I5" s="104"/>
      <c r="J5" s="102"/>
      <c r="K5" s="18" t="s">
        <v>13</v>
      </c>
      <c r="L5" s="1">
        <v>4</v>
      </c>
      <c r="M5" s="1">
        <v>3</v>
      </c>
      <c r="N5" s="1">
        <v>4</v>
      </c>
      <c r="O5" s="1">
        <v>3</v>
      </c>
      <c r="P5" s="1">
        <v>4</v>
      </c>
      <c r="Q5" s="1">
        <v>5</v>
      </c>
      <c r="R5" s="1">
        <v>4</v>
      </c>
      <c r="S5" s="1">
        <v>4</v>
      </c>
      <c r="T5" s="1">
        <v>5</v>
      </c>
      <c r="U5" s="7">
        <f aca="true" t="shared" si="0" ref="U5:U49">SUM(L5:T5)</f>
        <v>36</v>
      </c>
      <c r="V5" s="1">
        <v>4</v>
      </c>
      <c r="W5" s="1">
        <v>3</v>
      </c>
      <c r="X5" s="1">
        <v>4</v>
      </c>
      <c r="Y5" s="1">
        <v>5</v>
      </c>
      <c r="Z5" s="1">
        <v>4</v>
      </c>
      <c r="AA5" s="1">
        <v>4</v>
      </c>
      <c r="AB5" s="1">
        <v>3</v>
      </c>
      <c r="AC5" s="1">
        <v>4</v>
      </c>
      <c r="AD5" s="1">
        <v>5</v>
      </c>
      <c r="AE5" s="7">
        <f aca="true" t="shared" si="1" ref="AE5:AE49">SUM(V5:AD5)</f>
        <v>36</v>
      </c>
      <c r="AF5" s="8">
        <v>72</v>
      </c>
      <c r="AG5" s="111"/>
    </row>
    <row r="6" spans="1:33" ht="20.25" customHeight="1" thickTop="1">
      <c r="A6" s="29">
        <v>1</v>
      </c>
      <c r="B6" s="89">
        <v>57</v>
      </c>
      <c r="C6" s="52" t="s">
        <v>96</v>
      </c>
      <c r="D6" s="49" t="s">
        <v>39</v>
      </c>
      <c r="E6" s="50" t="s">
        <v>19</v>
      </c>
      <c r="F6" s="30">
        <v>70</v>
      </c>
      <c r="G6" s="30">
        <v>69</v>
      </c>
      <c r="H6" s="30">
        <v>68</v>
      </c>
      <c r="I6" s="30">
        <f aca="true" t="shared" si="2" ref="I6:I49">AF6</f>
        <v>66</v>
      </c>
      <c r="J6" s="31">
        <f aca="true" t="shared" si="3" ref="J6:J49">SUM(F6:I6)</f>
        <v>273</v>
      </c>
      <c r="K6" s="32">
        <f aca="true" t="shared" si="4" ref="K6:K49">SUM(J6-288)</f>
        <v>-15</v>
      </c>
      <c r="L6" s="32">
        <v>4</v>
      </c>
      <c r="M6" s="32">
        <v>3</v>
      </c>
      <c r="N6" s="32">
        <v>4</v>
      </c>
      <c r="O6" s="32">
        <v>3</v>
      </c>
      <c r="P6" s="32">
        <v>3</v>
      </c>
      <c r="Q6" s="32">
        <v>4</v>
      </c>
      <c r="R6" s="32">
        <v>3</v>
      </c>
      <c r="S6" s="32">
        <v>5</v>
      </c>
      <c r="T6" s="32">
        <v>5</v>
      </c>
      <c r="U6" s="33">
        <f t="shared" si="0"/>
        <v>34</v>
      </c>
      <c r="V6" s="32">
        <v>3</v>
      </c>
      <c r="W6" s="32">
        <v>2</v>
      </c>
      <c r="X6" s="32">
        <v>4</v>
      </c>
      <c r="Y6" s="32">
        <v>5</v>
      </c>
      <c r="Z6" s="32">
        <v>4</v>
      </c>
      <c r="AA6" s="32">
        <v>3</v>
      </c>
      <c r="AB6" s="32">
        <v>2</v>
      </c>
      <c r="AC6" s="32">
        <v>4</v>
      </c>
      <c r="AD6" s="32">
        <v>5</v>
      </c>
      <c r="AE6" s="33">
        <f t="shared" si="1"/>
        <v>32</v>
      </c>
      <c r="AF6" s="32">
        <f aca="true" t="shared" si="5" ref="AF6:AF49">SUM(U6+AE6)</f>
        <v>66</v>
      </c>
      <c r="AG6" s="34"/>
    </row>
    <row r="7" spans="1:33" ht="20.25" customHeight="1">
      <c r="A7" s="35">
        <v>2</v>
      </c>
      <c r="B7" s="90">
        <v>13</v>
      </c>
      <c r="C7" s="20" t="s">
        <v>69</v>
      </c>
      <c r="D7" s="19"/>
      <c r="E7" s="24" t="s">
        <v>20</v>
      </c>
      <c r="F7" s="25">
        <v>68</v>
      </c>
      <c r="G7" s="25">
        <v>70</v>
      </c>
      <c r="H7" s="25">
        <v>75</v>
      </c>
      <c r="I7" s="25">
        <f t="shared" si="2"/>
        <v>69</v>
      </c>
      <c r="J7" s="26">
        <f t="shared" si="3"/>
        <v>282</v>
      </c>
      <c r="K7" s="27">
        <f t="shared" si="4"/>
        <v>-6</v>
      </c>
      <c r="L7" s="27">
        <v>4</v>
      </c>
      <c r="M7" s="27">
        <v>3</v>
      </c>
      <c r="N7" s="27">
        <v>3</v>
      </c>
      <c r="O7" s="27">
        <v>2</v>
      </c>
      <c r="P7" s="27">
        <v>4</v>
      </c>
      <c r="Q7" s="27">
        <v>4</v>
      </c>
      <c r="R7" s="27">
        <v>5</v>
      </c>
      <c r="S7" s="27">
        <v>5</v>
      </c>
      <c r="T7" s="27">
        <v>6</v>
      </c>
      <c r="U7" s="28">
        <f t="shared" si="0"/>
        <v>36</v>
      </c>
      <c r="V7" s="27">
        <v>3</v>
      </c>
      <c r="W7" s="27">
        <v>2</v>
      </c>
      <c r="X7" s="27">
        <v>4</v>
      </c>
      <c r="Y7" s="27">
        <v>5</v>
      </c>
      <c r="Z7" s="27">
        <v>4</v>
      </c>
      <c r="AA7" s="27">
        <v>5</v>
      </c>
      <c r="AB7" s="27">
        <v>2</v>
      </c>
      <c r="AC7" s="27">
        <v>4</v>
      </c>
      <c r="AD7" s="27">
        <v>4</v>
      </c>
      <c r="AE7" s="28">
        <f t="shared" si="1"/>
        <v>33</v>
      </c>
      <c r="AF7" s="27">
        <f t="shared" si="5"/>
        <v>69</v>
      </c>
      <c r="AG7" s="36"/>
    </row>
    <row r="8" spans="1:33" ht="20.25" customHeight="1">
      <c r="A8" s="35">
        <v>3</v>
      </c>
      <c r="B8" s="90">
        <v>14</v>
      </c>
      <c r="C8" s="20" t="s">
        <v>70</v>
      </c>
      <c r="D8" s="19"/>
      <c r="E8" s="24" t="s">
        <v>20</v>
      </c>
      <c r="F8" s="25">
        <v>73</v>
      </c>
      <c r="G8" s="25">
        <v>70</v>
      </c>
      <c r="H8" s="25">
        <v>75</v>
      </c>
      <c r="I8" s="25">
        <f t="shared" si="2"/>
        <v>67</v>
      </c>
      <c r="J8" s="26">
        <f t="shared" si="3"/>
        <v>285</v>
      </c>
      <c r="K8" s="27">
        <f t="shared" si="4"/>
        <v>-3</v>
      </c>
      <c r="L8" s="27">
        <v>4</v>
      </c>
      <c r="M8" s="27">
        <v>2</v>
      </c>
      <c r="N8" s="27">
        <v>4</v>
      </c>
      <c r="O8" s="27">
        <v>3</v>
      </c>
      <c r="P8" s="27">
        <v>4</v>
      </c>
      <c r="Q8" s="27">
        <v>5</v>
      </c>
      <c r="R8" s="27">
        <v>3</v>
      </c>
      <c r="S8" s="27">
        <v>5</v>
      </c>
      <c r="T8" s="27">
        <v>5</v>
      </c>
      <c r="U8" s="28">
        <f t="shared" si="0"/>
        <v>35</v>
      </c>
      <c r="V8" s="27">
        <v>4</v>
      </c>
      <c r="W8" s="27">
        <v>3</v>
      </c>
      <c r="X8" s="27">
        <v>4</v>
      </c>
      <c r="Y8" s="27">
        <v>4</v>
      </c>
      <c r="Z8" s="27">
        <v>3</v>
      </c>
      <c r="AA8" s="27">
        <v>4</v>
      </c>
      <c r="AB8" s="27">
        <v>3</v>
      </c>
      <c r="AC8" s="27">
        <v>3</v>
      </c>
      <c r="AD8" s="27">
        <v>4</v>
      </c>
      <c r="AE8" s="28">
        <f t="shared" si="1"/>
        <v>32</v>
      </c>
      <c r="AF8" s="27">
        <f t="shared" si="5"/>
        <v>67</v>
      </c>
      <c r="AG8" s="36"/>
    </row>
    <row r="9" spans="1:33" ht="20.25" customHeight="1">
      <c r="A9" s="35">
        <v>4</v>
      </c>
      <c r="B9" s="90">
        <v>50</v>
      </c>
      <c r="C9" s="20" t="s">
        <v>83</v>
      </c>
      <c r="D9" s="19" t="s">
        <v>14</v>
      </c>
      <c r="E9" s="24" t="s">
        <v>19</v>
      </c>
      <c r="F9" s="25">
        <v>70</v>
      </c>
      <c r="G9" s="25">
        <v>75</v>
      </c>
      <c r="H9" s="25">
        <v>72</v>
      </c>
      <c r="I9" s="25">
        <f t="shared" si="2"/>
        <v>69</v>
      </c>
      <c r="J9" s="26">
        <f t="shared" si="3"/>
        <v>286</v>
      </c>
      <c r="K9" s="27">
        <f t="shared" si="4"/>
        <v>-2</v>
      </c>
      <c r="L9" s="27">
        <v>4</v>
      </c>
      <c r="M9" s="27">
        <v>3</v>
      </c>
      <c r="N9" s="27">
        <v>3</v>
      </c>
      <c r="O9" s="27">
        <v>3</v>
      </c>
      <c r="P9" s="27">
        <v>4</v>
      </c>
      <c r="Q9" s="27">
        <v>5</v>
      </c>
      <c r="R9" s="27">
        <v>4</v>
      </c>
      <c r="S9" s="27">
        <v>4</v>
      </c>
      <c r="T9" s="27">
        <v>5</v>
      </c>
      <c r="U9" s="28">
        <f t="shared" si="0"/>
        <v>35</v>
      </c>
      <c r="V9" s="27">
        <v>4</v>
      </c>
      <c r="W9" s="27">
        <v>2</v>
      </c>
      <c r="X9" s="27">
        <v>4</v>
      </c>
      <c r="Y9" s="27">
        <v>4</v>
      </c>
      <c r="Z9" s="27">
        <v>4</v>
      </c>
      <c r="AA9" s="27">
        <v>4</v>
      </c>
      <c r="AB9" s="27">
        <v>3</v>
      </c>
      <c r="AC9" s="27">
        <v>4</v>
      </c>
      <c r="AD9" s="27">
        <v>5</v>
      </c>
      <c r="AE9" s="28">
        <f t="shared" si="1"/>
        <v>34</v>
      </c>
      <c r="AF9" s="27">
        <f t="shared" si="5"/>
        <v>69</v>
      </c>
      <c r="AG9" s="36"/>
    </row>
    <row r="10" spans="1:33" ht="20.25" customHeight="1">
      <c r="A10" s="35">
        <v>5</v>
      </c>
      <c r="B10" s="90">
        <v>19</v>
      </c>
      <c r="C10" s="20" t="s">
        <v>80</v>
      </c>
      <c r="D10" s="19"/>
      <c r="E10" s="24" t="s">
        <v>23</v>
      </c>
      <c r="F10" s="25">
        <v>71</v>
      </c>
      <c r="G10" s="25">
        <v>71</v>
      </c>
      <c r="H10" s="25">
        <v>72</v>
      </c>
      <c r="I10" s="25">
        <f t="shared" si="2"/>
        <v>72</v>
      </c>
      <c r="J10" s="26">
        <f t="shared" si="3"/>
        <v>286</v>
      </c>
      <c r="K10" s="27">
        <f t="shared" si="4"/>
        <v>-2</v>
      </c>
      <c r="L10" s="27">
        <v>4</v>
      </c>
      <c r="M10" s="27">
        <v>3</v>
      </c>
      <c r="N10" s="27">
        <v>4</v>
      </c>
      <c r="O10" s="27">
        <v>2</v>
      </c>
      <c r="P10" s="27">
        <v>4</v>
      </c>
      <c r="Q10" s="27">
        <v>5</v>
      </c>
      <c r="R10" s="27">
        <v>4</v>
      </c>
      <c r="S10" s="27">
        <v>5</v>
      </c>
      <c r="T10" s="27">
        <v>6</v>
      </c>
      <c r="U10" s="28">
        <f t="shared" si="0"/>
        <v>37</v>
      </c>
      <c r="V10" s="27">
        <v>4</v>
      </c>
      <c r="W10" s="27">
        <v>4</v>
      </c>
      <c r="X10" s="27">
        <v>4</v>
      </c>
      <c r="Y10" s="27">
        <v>4</v>
      </c>
      <c r="Z10" s="27">
        <v>4</v>
      </c>
      <c r="AA10" s="27">
        <v>4</v>
      </c>
      <c r="AB10" s="27">
        <v>3</v>
      </c>
      <c r="AC10" s="27">
        <v>3</v>
      </c>
      <c r="AD10" s="27">
        <v>5</v>
      </c>
      <c r="AE10" s="28">
        <f t="shared" si="1"/>
        <v>35</v>
      </c>
      <c r="AF10" s="27">
        <f t="shared" si="5"/>
        <v>72</v>
      </c>
      <c r="AG10" s="36"/>
    </row>
    <row r="11" spans="1:33" ht="20.25" customHeight="1">
      <c r="A11" s="35">
        <v>6</v>
      </c>
      <c r="B11" s="90">
        <v>87</v>
      </c>
      <c r="C11" s="20" t="s">
        <v>98</v>
      </c>
      <c r="D11" s="19" t="s">
        <v>33</v>
      </c>
      <c r="E11" s="24" t="s">
        <v>19</v>
      </c>
      <c r="F11" s="25">
        <v>71</v>
      </c>
      <c r="G11" s="25">
        <v>77</v>
      </c>
      <c r="H11" s="25">
        <v>68</v>
      </c>
      <c r="I11" s="25">
        <f t="shared" si="2"/>
        <v>71</v>
      </c>
      <c r="J11" s="26">
        <f t="shared" si="3"/>
        <v>287</v>
      </c>
      <c r="K11" s="27">
        <f t="shared" si="4"/>
        <v>-1</v>
      </c>
      <c r="L11" s="27">
        <v>4</v>
      </c>
      <c r="M11" s="27">
        <v>3</v>
      </c>
      <c r="N11" s="27">
        <v>4</v>
      </c>
      <c r="O11" s="27">
        <v>3</v>
      </c>
      <c r="P11" s="27">
        <v>4</v>
      </c>
      <c r="Q11" s="27">
        <v>4</v>
      </c>
      <c r="R11" s="27">
        <v>4</v>
      </c>
      <c r="S11" s="27">
        <v>3</v>
      </c>
      <c r="T11" s="27">
        <v>6</v>
      </c>
      <c r="U11" s="28">
        <f t="shared" si="0"/>
        <v>35</v>
      </c>
      <c r="V11" s="27">
        <v>4</v>
      </c>
      <c r="W11" s="27">
        <v>3</v>
      </c>
      <c r="X11" s="27">
        <v>3</v>
      </c>
      <c r="Y11" s="27">
        <v>5</v>
      </c>
      <c r="Z11" s="27">
        <v>4</v>
      </c>
      <c r="AA11" s="27">
        <v>4</v>
      </c>
      <c r="AB11" s="27">
        <v>3</v>
      </c>
      <c r="AC11" s="27">
        <v>4</v>
      </c>
      <c r="AD11" s="27">
        <v>6</v>
      </c>
      <c r="AE11" s="28">
        <f t="shared" si="1"/>
        <v>36</v>
      </c>
      <c r="AF11" s="27">
        <f t="shared" si="5"/>
        <v>71</v>
      </c>
      <c r="AG11" s="36"/>
    </row>
    <row r="12" spans="1:33" ht="20.25" customHeight="1">
      <c r="A12" s="35">
        <v>7</v>
      </c>
      <c r="B12" s="90">
        <v>26</v>
      </c>
      <c r="C12" s="20" t="s">
        <v>91</v>
      </c>
      <c r="D12" s="19"/>
      <c r="E12" s="24" t="s">
        <v>92</v>
      </c>
      <c r="F12" s="25">
        <v>74</v>
      </c>
      <c r="G12" s="25">
        <v>77</v>
      </c>
      <c r="H12" s="25">
        <v>69</v>
      </c>
      <c r="I12" s="25">
        <f t="shared" si="2"/>
        <v>69</v>
      </c>
      <c r="J12" s="26">
        <f t="shared" si="3"/>
        <v>289</v>
      </c>
      <c r="K12" s="27">
        <f t="shared" si="4"/>
        <v>1</v>
      </c>
      <c r="L12" s="27">
        <v>3</v>
      </c>
      <c r="M12" s="27">
        <v>3</v>
      </c>
      <c r="N12" s="27">
        <v>4</v>
      </c>
      <c r="O12" s="27">
        <v>4</v>
      </c>
      <c r="P12" s="27">
        <v>4</v>
      </c>
      <c r="Q12" s="27">
        <v>3</v>
      </c>
      <c r="R12" s="27">
        <v>4</v>
      </c>
      <c r="S12" s="27">
        <v>4</v>
      </c>
      <c r="T12" s="27">
        <v>5</v>
      </c>
      <c r="U12" s="28">
        <f t="shared" si="0"/>
        <v>34</v>
      </c>
      <c r="V12" s="27">
        <v>4</v>
      </c>
      <c r="W12" s="27">
        <v>3</v>
      </c>
      <c r="X12" s="27">
        <v>3</v>
      </c>
      <c r="Y12" s="27">
        <v>5</v>
      </c>
      <c r="Z12" s="27">
        <v>5</v>
      </c>
      <c r="AA12" s="27">
        <v>4</v>
      </c>
      <c r="AB12" s="27">
        <v>3</v>
      </c>
      <c r="AC12" s="27">
        <v>4</v>
      </c>
      <c r="AD12" s="27">
        <v>4</v>
      </c>
      <c r="AE12" s="28">
        <f t="shared" si="1"/>
        <v>35</v>
      </c>
      <c r="AF12" s="27">
        <f t="shared" si="5"/>
        <v>69</v>
      </c>
      <c r="AG12" s="36"/>
    </row>
    <row r="13" spans="1:33" ht="20.25" customHeight="1">
      <c r="A13" s="35">
        <v>8</v>
      </c>
      <c r="B13" s="90">
        <v>9</v>
      </c>
      <c r="C13" s="20" t="s">
        <v>62</v>
      </c>
      <c r="D13" s="19"/>
      <c r="E13" s="24" t="s">
        <v>20</v>
      </c>
      <c r="F13" s="25">
        <v>76</v>
      </c>
      <c r="G13" s="25">
        <v>72</v>
      </c>
      <c r="H13" s="25">
        <v>70</v>
      </c>
      <c r="I13" s="25">
        <f t="shared" si="2"/>
        <v>71</v>
      </c>
      <c r="J13" s="26">
        <f t="shared" si="3"/>
        <v>289</v>
      </c>
      <c r="K13" s="27">
        <f t="shared" si="4"/>
        <v>1</v>
      </c>
      <c r="L13" s="27">
        <v>4</v>
      </c>
      <c r="M13" s="27">
        <v>3</v>
      </c>
      <c r="N13" s="27">
        <v>4</v>
      </c>
      <c r="O13" s="27">
        <v>3</v>
      </c>
      <c r="P13" s="27">
        <v>5</v>
      </c>
      <c r="Q13" s="27">
        <v>6</v>
      </c>
      <c r="R13" s="27">
        <v>4</v>
      </c>
      <c r="S13" s="27">
        <v>4</v>
      </c>
      <c r="T13" s="27">
        <v>5</v>
      </c>
      <c r="U13" s="28">
        <f t="shared" si="0"/>
        <v>38</v>
      </c>
      <c r="V13" s="27">
        <v>3</v>
      </c>
      <c r="W13" s="27">
        <v>3</v>
      </c>
      <c r="X13" s="27">
        <v>4</v>
      </c>
      <c r="Y13" s="27">
        <v>4</v>
      </c>
      <c r="Z13" s="27">
        <v>3</v>
      </c>
      <c r="AA13" s="27">
        <v>4</v>
      </c>
      <c r="AB13" s="27">
        <v>3</v>
      </c>
      <c r="AC13" s="27">
        <v>4</v>
      </c>
      <c r="AD13" s="27">
        <v>5</v>
      </c>
      <c r="AE13" s="28">
        <f t="shared" si="1"/>
        <v>33</v>
      </c>
      <c r="AF13" s="27">
        <f t="shared" si="5"/>
        <v>71</v>
      </c>
      <c r="AG13" s="36"/>
    </row>
    <row r="14" spans="1:33" ht="20.25" customHeight="1">
      <c r="A14" s="35">
        <v>9</v>
      </c>
      <c r="B14" s="90">
        <v>44</v>
      </c>
      <c r="C14" s="20" t="s">
        <v>74</v>
      </c>
      <c r="D14" s="19" t="s">
        <v>16</v>
      </c>
      <c r="E14" s="24" t="s">
        <v>19</v>
      </c>
      <c r="F14" s="25">
        <v>71</v>
      </c>
      <c r="G14" s="25">
        <v>72</v>
      </c>
      <c r="H14" s="25">
        <v>75</v>
      </c>
      <c r="I14" s="25">
        <f t="shared" si="2"/>
        <v>74</v>
      </c>
      <c r="J14" s="26">
        <f t="shared" si="3"/>
        <v>292</v>
      </c>
      <c r="K14" s="27">
        <f t="shared" si="4"/>
        <v>4</v>
      </c>
      <c r="L14" s="27">
        <v>4</v>
      </c>
      <c r="M14" s="27">
        <v>3</v>
      </c>
      <c r="N14" s="27">
        <v>4</v>
      </c>
      <c r="O14" s="27">
        <v>3</v>
      </c>
      <c r="P14" s="27">
        <v>4</v>
      </c>
      <c r="Q14" s="27">
        <v>4</v>
      </c>
      <c r="R14" s="27">
        <v>5</v>
      </c>
      <c r="S14" s="27">
        <v>5</v>
      </c>
      <c r="T14" s="27">
        <v>4</v>
      </c>
      <c r="U14" s="28">
        <f t="shared" si="0"/>
        <v>36</v>
      </c>
      <c r="V14" s="27">
        <v>3</v>
      </c>
      <c r="W14" s="27">
        <v>3</v>
      </c>
      <c r="X14" s="27">
        <v>5</v>
      </c>
      <c r="Y14" s="27">
        <v>4</v>
      </c>
      <c r="Z14" s="27">
        <v>4</v>
      </c>
      <c r="AA14" s="27">
        <v>4</v>
      </c>
      <c r="AB14" s="27">
        <v>3</v>
      </c>
      <c r="AC14" s="27">
        <v>4</v>
      </c>
      <c r="AD14" s="27">
        <v>8</v>
      </c>
      <c r="AE14" s="28">
        <f t="shared" si="1"/>
        <v>38</v>
      </c>
      <c r="AF14" s="27">
        <f t="shared" si="5"/>
        <v>74</v>
      </c>
      <c r="AG14" s="36"/>
    </row>
    <row r="15" spans="1:33" ht="20.25" customHeight="1">
      <c r="A15" s="35">
        <v>10</v>
      </c>
      <c r="B15" s="90">
        <v>63</v>
      </c>
      <c r="C15" s="20" t="s">
        <v>54</v>
      </c>
      <c r="D15" s="19" t="s">
        <v>32</v>
      </c>
      <c r="E15" s="24" t="s">
        <v>19</v>
      </c>
      <c r="F15" s="25">
        <v>76</v>
      </c>
      <c r="G15" s="25">
        <v>74</v>
      </c>
      <c r="H15" s="25">
        <v>74</v>
      </c>
      <c r="I15" s="25">
        <f t="shared" si="2"/>
        <v>70</v>
      </c>
      <c r="J15" s="26">
        <f t="shared" si="3"/>
        <v>294</v>
      </c>
      <c r="K15" s="27">
        <f t="shared" si="4"/>
        <v>6</v>
      </c>
      <c r="L15" s="27">
        <v>3</v>
      </c>
      <c r="M15" s="27">
        <v>4</v>
      </c>
      <c r="N15" s="27">
        <v>4</v>
      </c>
      <c r="O15" s="27">
        <v>3</v>
      </c>
      <c r="P15" s="27">
        <v>3</v>
      </c>
      <c r="Q15" s="27">
        <v>4</v>
      </c>
      <c r="R15" s="27">
        <v>4</v>
      </c>
      <c r="S15" s="27">
        <v>4</v>
      </c>
      <c r="T15" s="27">
        <v>4</v>
      </c>
      <c r="U15" s="28">
        <f t="shared" si="0"/>
        <v>33</v>
      </c>
      <c r="V15" s="27">
        <v>4</v>
      </c>
      <c r="W15" s="27">
        <v>2</v>
      </c>
      <c r="X15" s="27">
        <v>4</v>
      </c>
      <c r="Y15" s="27">
        <v>7</v>
      </c>
      <c r="Z15" s="27">
        <v>4</v>
      </c>
      <c r="AA15" s="27">
        <v>5</v>
      </c>
      <c r="AB15" s="27">
        <v>3</v>
      </c>
      <c r="AC15" s="27">
        <v>4</v>
      </c>
      <c r="AD15" s="27">
        <v>4</v>
      </c>
      <c r="AE15" s="28">
        <f t="shared" si="1"/>
        <v>37</v>
      </c>
      <c r="AF15" s="27">
        <f t="shared" si="5"/>
        <v>70</v>
      </c>
      <c r="AG15" s="36"/>
    </row>
    <row r="16" spans="1:33" ht="20.25" customHeight="1">
      <c r="A16" s="35">
        <v>11</v>
      </c>
      <c r="B16" s="90">
        <v>22</v>
      </c>
      <c r="C16" s="20" t="s">
        <v>85</v>
      </c>
      <c r="D16" s="19"/>
      <c r="E16" s="24" t="s">
        <v>23</v>
      </c>
      <c r="F16" s="25">
        <v>78</v>
      </c>
      <c r="G16" s="25">
        <v>69</v>
      </c>
      <c r="H16" s="25">
        <v>74</v>
      </c>
      <c r="I16" s="25">
        <f t="shared" si="2"/>
        <v>73</v>
      </c>
      <c r="J16" s="26">
        <f t="shared" si="3"/>
        <v>294</v>
      </c>
      <c r="K16" s="27">
        <f t="shared" si="4"/>
        <v>6</v>
      </c>
      <c r="L16" s="27">
        <v>4</v>
      </c>
      <c r="M16" s="27">
        <v>4</v>
      </c>
      <c r="N16" s="27">
        <v>4</v>
      </c>
      <c r="O16" s="27">
        <v>2</v>
      </c>
      <c r="P16" s="27">
        <v>4</v>
      </c>
      <c r="Q16" s="27">
        <v>5</v>
      </c>
      <c r="R16" s="27">
        <v>4</v>
      </c>
      <c r="S16" s="27">
        <v>5</v>
      </c>
      <c r="T16" s="27">
        <v>6</v>
      </c>
      <c r="U16" s="28">
        <f t="shared" si="0"/>
        <v>38</v>
      </c>
      <c r="V16" s="27">
        <v>4</v>
      </c>
      <c r="W16" s="27">
        <v>3</v>
      </c>
      <c r="X16" s="27">
        <v>3</v>
      </c>
      <c r="Y16" s="27">
        <v>5</v>
      </c>
      <c r="Z16" s="27">
        <v>5</v>
      </c>
      <c r="AA16" s="27">
        <v>3</v>
      </c>
      <c r="AB16" s="27">
        <v>3</v>
      </c>
      <c r="AC16" s="27">
        <v>4</v>
      </c>
      <c r="AD16" s="27">
        <v>5</v>
      </c>
      <c r="AE16" s="28">
        <f t="shared" si="1"/>
        <v>35</v>
      </c>
      <c r="AF16" s="27">
        <f t="shared" si="5"/>
        <v>73</v>
      </c>
      <c r="AG16" s="36"/>
    </row>
    <row r="17" spans="1:33" ht="20.25" customHeight="1">
      <c r="A17" s="35">
        <v>12</v>
      </c>
      <c r="B17" s="90">
        <v>62</v>
      </c>
      <c r="C17" s="20" t="s">
        <v>52</v>
      </c>
      <c r="D17" s="19" t="s">
        <v>53</v>
      </c>
      <c r="E17" s="24" t="s">
        <v>19</v>
      </c>
      <c r="F17" s="25">
        <v>75</v>
      </c>
      <c r="G17" s="25">
        <v>73</v>
      </c>
      <c r="H17" s="25">
        <v>75</v>
      </c>
      <c r="I17" s="25">
        <f t="shared" si="2"/>
        <v>72</v>
      </c>
      <c r="J17" s="26">
        <f t="shared" si="3"/>
        <v>295</v>
      </c>
      <c r="K17" s="27">
        <f t="shared" si="4"/>
        <v>7</v>
      </c>
      <c r="L17" s="27">
        <v>4</v>
      </c>
      <c r="M17" s="27">
        <v>3</v>
      </c>
      <c r="N17" s="27">
        <v>4</v>
      </c>
      <c r="O17" s="27">
        <v>3</v>
      </c>
      <c r="P17" s="27">
        <v>4</v>
      </c>
      <c r="Q17" s="27">
        <v>5</v>
      </c>
      <c r="R17" s="27">
        <v>4</v>
      </c>
      <c r="S17" s="27">
        <v>5</v>
      </c>
      <c r="T17" s="27">
        <v>4</v>
      </c>
      <c r="U17" s="28">
        <f t="shared" si="0"/>
        <v>36</v>
      </c>
      <c r="V17" s="27">
        <v>4</v>
      </c>
      <c r="W17" s="27">
        <v>3</v>
      </c>
      <c r="X17" s="27">
        <v>4</v>
      </c>
      <c r="Y17" s="27">
        <v>5</v>
      </c>
      <c r="Z17" s="27">
        <v>4</v>
      </c>
      <c r="AA17" s="27">
        <v>5</v>
      </c>
      <c r="AB17" s="27">
        <v>2</v>
      </c>
      <c r="AC17" s="27">
        <v>4</v>
      </c>
      <c r="AD17" s="27">
        <v>5</v>
      </c>
      <c r="AE17" s="28">
        <f t="shared" si="1"/>
        <v>36</v>
      </c>
      <c r="AF17" s="27">
        <f t="shared" si="5"/>
        <v>72</v>
      </c>
      <c r="AG17" s="36"/>
    </row>
    <row r="18" spans="1:33" ht="20.25" customHeight="1">
      <c r="A18" s="35">
        <v>13</v>
      </c>
      <c r="B18" s="90">
        <v>59</v>
      </c>
      <c r="C18" s="20" t="s">
        <v>45</v>
      </c>
      <c r="D18" s="19" t="s">
        <v>42</v>
      </c>
      <c r="E18" s="24" t="s">
        <v>40</v>
      </c>
      <c r="F18" s="25">
        <v>77</v>
      </c>
      <c r="G18" s="25">
        <v>75</v>
      </c>
      <c r="H18" s="25">
        <v>71</v>
      </c>
      <c r="I18" s="25">
        <f t="shared" si="2"/>
        <v>72</v>
      </c>
      <c r="J18" s="26">
        <f t="shared" si="3"/>
        <v>295</v>
      </c>
      <c r="K18" s="27">
        <f t="shared" si="4"/>
        <v>7</v>
      </c>
      <c r="L18" s="27">
        <v>4</v>
      </c>
      <c r="M18" s="27">
        <v>2</v>
      </c>
      <c r="N18" s="27">
        <v>3</v>
      </c>
      <c r="O18" s="27">
        <v>3</v>
      </c>
      <c r="P18" s="27">
        <v>3</v>
      </c>
      <c r="Q18" s="27">
        <v>5</v>
      </c>
      <c r="R18" s="27">
        <v>4</v>
      </c>
      <c r="S18" s="27">
        <v>5</v>
      </c>
      <c r="T18" s="27">
        <v>5</v>
      </c>
      <c r="U18" s="28">
        <f t="shared" si="0"/>
        <v>34</v>
      </c>
      <c r="V18" s="27">
        <v>4</v>
      </c>
      <c r="W18" s="27">
        <v>3</v>
      </c>
      <c r="X18" s="27">
        <v>3</v>
      </c>
      <c r="Y18" s="27">
        <v>8</v>
      </c>
      <c r="Z18" s="27">
        <v>4</v>
      </c>
      <c r="AA18" s="27">
        <v>4</v>
      </c>
      <c r="AB18" s="27">
        <v>3</v>
      </c>
      <c r="AC18" s="27">
        <v>4</v>
      </c>
      <c r="AD18" s="27">
        <v>5</v>
      </c>
      <c r="AE18" s="28">
        <f t="shared" si="1"/>
        <v>38</v>
      </c>
      <c r="AF18" s="27">
        <f t="shared" si="5"/>
        <v>72</v>
      </c>
      <c r="AG18" s="36"/>
    </row>
    <row r="19" spans="1:33" ht="20.25" customHeight="1">
      <c r="A19" s="35">
        <v>14</v>
      </c>
      <c r="B19" s="90">
        <v>24</v>
      </c>
      <c r="C19" s="20" t="s">
        <v>88</v>
      </c>
      <c r="D19" s="19"/>
      <c r="E19" s="24" t="s">
        <v>23</v>
      </c>
      <c r="F19" s="25">
        <v>76</v>
      </c>
      <c r="G19" s="25">
        <v>75</v>
      </c>
      <c r="H19" s="25">
        <v>71</v>
      </c>
      <c r="I19" s="25">
        <f t="shared" si="2"/>
        <v>73</v>
      </c>
      <c r="J19" s="26">
        <f t="shared" si="3"/>
        <v>295</v>
      </c>
      <c r="K19" s="27">
        <f t="shared" si="4"/>
        <v>7</v>
      </c>
      <c r="L19" s="27">
        <v>4</v>
      </c>
      <c r="M19" s="27">
        <v>3</v>
      </c>
      <c r="N19" s="27">
        <v>4</v>
      </c>
      <c r="O19" s="27">
        <v>3</v>
      </c>
      <c r="P19" s="27">
        <v>4</v>
      </c>
      <c r="Q19" s="27">
        <v>5</v>
      </c>
      <c r="R19" s="27">
        <v>4</v>
      </c>
      <c r="S19" s="27">
        <v>4</v>
      </c>
      <c r="T19" s="27">
        <v>5</v>
      </c>
      <c r="U19" s="28">
        <f t="shared" si="0"/>
        <v>36</v>
      </c>
      <c r="V19" s="27">
        <v>6</v>
      </c>
      <c r="W19" s="27">
        <v>3</v>
      </c>
      <c r="X19" s="27">
        <v>4</v>
      </c>
      <c r="Y19" s="27">
        <v>4</v>
      </c>
      <c r="Z19" s="27">
        <v>4</v>
      </c>
      <c r="AA19" s="27">
        <v>4</v>
      </c>
      <c r="AB19" s="27">
        <v>3</v>
      </c>
      <c r="AC19" s="27">
        <v>4</v>
      </c>
      <c r="AD19" s="27">
        <v>5</v>
      </c>
      <c r="AE19" s="28">
        <f t="shared" si="1"/>
        <v>37</v>
      </c>
      <c r="AF19" s="27">
        <f t="shared" si="5"/>
        <v>73</v>
      </c>
      <c r="AG19" s="36"/>
    </row>
    <row r="20" spans="1:33" ht="20.25" customHeight="1">
      <c r="A20" s="35">
        <v>15</v>
      </c>
      <c r="B20" s="90">
        <v>52</v>
      </c>
      <c r="C20" s="20" t="s">
        <v>87</v>
      </c>
      <c r="D20" s="19" t="s">
        <v>35</v>
      </c>
      <c r="E20" s="24" t="s">
        <v>19</v>
      </c>
      <c r="F20" s="25">
        <v>72</v>
      </c>
      <c r="G20" s="25">
        <v>76</v>
      </c>
      <c r="H20" s="25">
        <v>72</v>
      </c>
      <c r="I20" s="25">
        <f t="shared" si="2"/>
        <v>75</v>
      </c>
      <c r="J20" s="26">
        <f t="shared" si="3"/>
        <v>295</v>
      </c>
      <c r="K20" s="27">
        <f t="shared" si="4"/>
        <v>7</v>
      </c>
      <c r="L20" s="27">
        <v>4</v>
      </c>
      <c r="M20" s="27">
        <v>3</v>
      </c>
      <c r="N20" s="27">
        <v>4</v>
      </c>
      <c r="O20" s="27">
        <v>4</v>
      </c>
      <c r="P20" s="27">
        <v>4</v>
      </c>
      <c r="Q20" s="27">
        <v>4</v>
      </c>
      <c r="R20" s="27">
        <v>3</v>
      </c>
      <c r="S20" s="27">
        <v>4</v>
      </c>
      <c r="T20" s="27">
        <v>5</v>
      </c>
      <c r="U20" s="28">
        <f t="shared" si="0"/>
        <v>35</v>
      </c>
      <c r="V20" s="27">
        <v>4</v>
      </c>
      <c r="W20" s="27">
        <v>4</v>
      </c>
      <c r="X20" s="27">
        <v>7</v>
      </c>
      <c r="Y20" s="27">
        <v>5</v>
      </c>
      <c r="Z20" s="27">
        <v>4</v>
      </c>
      <c r="AA20" s="27">
        <v>6</v>
      </c>
      <c r="AB20" s="27">
        <v>2</v>
      </c>
      <c r="AC20" s="27">
        <v>4</v>
      </c>
      <c r="AD20" s="27">
        <v>4</v>
      </c>
      <c r="AE20" s="28">
        <f t="shared" si="1"/>
        <v>40</v>
      </c>
      <c r="AF20" s="27">
        <f t="shared" si="5"/>
        <v>75</v>
      </c>
      <c r="AG20" s="36"/>
    </row>
    <row r="21" spans="1:33" ht="20.25" customHeight="1">
      <c r="A21" s="35">
        <v>16</v>
      </c>
      <c r="B21" s="90">
        <v>10</v>
      </c>
      <c r="C21" s="20" t="s">
        <v>64</v>
      </c>
      <c r="D21" s="19"/>
      <c r="E21" s="24" t="s">
        <v>20</v>
      </c>
      <c r="F21" s="25">
        <v>70</v>
      </c>
      <c r="G21" s="25">
        <v>76</v>
      </c>
      <c r="H21" s="25">
        <v>76</v>
      </c>
      <c r="I21" s="25">
        <f t="shared" si="2"/>
        <v>74</v>
      </c>
      <c r="J21" s="26">
        <f t="shared" si="3"/>
        <v>296</v>
      </c>
      <c r="K21" s="27">
        <f t="shared" si="4"/>
        <v>8</v>
      </c>
      <c r="L21" s="27">
        <v>4</v>
      </c>
      <c r="M21" s="27">
        <v>3</v>
      </c>
      <c r="N21" s="27">
        <v>3</v>
      </c>
      <c r="O21" s="27">
        <v>3</v>
      </c>
      <c r="P21" s="27">
        <v>6</v>
      </c>
      <c r="Q21" s="27">
        <v>4</v>
      </c>
      <c r="R21" s="27">
        <v>4</v>
      </c>
      <c r="S21" s="27">
        <v>5</v>
      </c>
      <c r="T21" s="27">
        <v>6</v>
      </c>
      <c r="U21" s="28">
        <f t="shared" si="0"/>
        <v>38</v>
      </c>
      <c r="V21" s="27">
        <v>5</v>
      </c>
      <c r="W21" s="27">
        <v>3</v>
      </c>
      <c r="X21" s="27">
        <v>5</v>
      </c>
      <c r="Y21" s="27">
        <v>5</v>
      </c>
      <c r="Z21" s="27">
        <v>3</v>
      </c>
      <c r="AA21" s="27">
        <v>4</v>
      </c>
      <c r="AB21" s="27">
        <v>3</v>
      </c>
      <c r="AC21" s="27">
        <v>4</v>
      </c>
      <c r="AD21" s="27">
        <v>4</v>
      </c>
      <c r="AE21" s="28">
        <f t="shared" si="1"/>
        <v>36</v>
      </c>
      <c r="AF21" s="27">
        <f t="shared" si="5"/>
        <v>74</v>
      </c>
      <c r="AG21" s="36"/>
    </row>
    <row r="22" spans="1:33" ht="20.25" customHeight="1">
      <c r="A22" s="35">
        <v>17</v>
      </c>
      <c r="B22" s="90">
        <v>27</v>
      </c>
      <c r="C22" s="53" t="s">
        <v>93</v>
      </c>
      <c r="D22" s="19"/>
      <c r="E22" s="24" t="s">
        <v>92</v>
      </c>
      <c r="F22" s="25">
        <v>73</v>
      </c>
      <c r="G22" s="25">
        <v>79</v>
      </c>
      <c r="H22" s="25">
        <v>68</v>
      </c>
      <c r="I22" s="25">
        <f t="shared" si="2"/>
        <v>76</v>
      </c>
      <c r="J22" s="26">
        <f t="shared" si="3"/>
        <v>296</v>
      </c>
      <c r="K22" s="27">
        <f t="shared" si="4"/>
        <v>8</v>
      </c>
      <c r="L22" s="27">
        <v>3</v>
      </c>
      <c r="M22" s="27">
        <v>4</v>
      </c>
      <c r="N22" s="27">
        <v>4</v>
      </c>
      <c r="O22" s="27">
        <v>3</v>
      </c>
      <c r="P22" s="27">
        <v>5</v>
      </c>
      <c r="Q22" s="27">
        <v>5</v>
      </c>
      <c r="R22" s="27">
        <v>4</v>
      </c>
      <c r="S22" s="27">
        <v>4</v>
      </c>
      <c r="T22" s="27">
        <v>7</v>
      </c>
      <c r="U22" s="28">
        <f t="shared" si="0"/>
        <v>39</v>
      </c>
      <c r="V22" s="27">
        <v>4</v>
      </c>
      <c r="W22" s="27">
        <v>4</v>
      </c>
      <c r="X22" s="27">
        <v>5</v>
      </c>
      <c r="Y22" s="27">
        <v>4</v>
      </c>
      <c r="Z22" s="27">
        <v>4</v>
      </c>
      <c r="AA22" s="27">
        <v>5</v>
      </c>
      <c r="AB22" s="27">
        <v>3</v>
      </c>
      <c r="AC22" s="27">
        <v>4</v>
      </c>
      <c r="AD22" s="27">
        <v>4</v>
      </c>
      <c r="AE22" s="28">
        <f t="shared" si="1"/>
        <v>37</v>
      </c>
      <c r="AF22" s="27">
        <f t="shared" si="5"/>
        <v>76</v>
      </c>
      <c r="AG22" s="36"/>
    </row>
    <row r="23" spans="1:33" ht="20.25" customHeight="1">
      <c r="A23" s="35">
        <v>18</v>
      </c>
      <c r="B23" s="90">
        <v>16</v>
      </c>
      <c r="C23" s="20" t="s">
        <v>75</v>
      </c>
      <c r="D23" s="19"/>
      <c r="E23" s="24" t="s">
        <v>20</v>
      </c>
      <c r="F23" s="25">
        <v>75</v>
      </c>
      <c r="G23" s="25">
        <v>80</v>
      </c>
      <c r="H23" s="25">
        <v>68</v>
      </c>
      <c r="I23" s="25">
        <f t="shared" si="2"/>
        <v>74</v>
      </c>
      <c r="J23" s="26">
        <f t="shared" si="3"/>
        <v>297</v>
      </c>
      <c r="K23" s="27">
        <f t="shared" si="4"/>
        <v>9</v>
      </c>
      <c r="L23" s="27">
        <v>4</v>
      </c>
      <c r="M23" s="27">
        <v>3</v>
      </c>
      <c r="N23" s="27">
        <v>4</v>
      </c>
      <c r="O23" s="27">
        <v>3</v>
      </c>
      <c r="P23" s="27">
        <v>4</v>
      </c>
      <c r="Q23" s="27">
        <v>6</v>
      </c>
      <c r="R23" s="27">
        <v>5</v>
      </c>
      <c r="S23" s="27">
        <v>4</v>
      </c>
      <c r="T23" s="27">
        <v>5</v>
      </c>
      <c r="U23" s="28">
        <f t="shared" si="0"/>
        <v>38</v>
      </c>
      <c r="V23" s="27">
        <v>3</v>
      </c>
      <c r="W23" s="27">
        <v>3</v>
      </c>
      <c r="X23" s="27">
        <v>5</v>
      </c>
      <c r="Y23" s="27">
        <v>4</v>
      </c>
      <c r="Z23" s="27">
        <v>4</v>
      </c>
      <c r="AA23" s="27">
        <v>4</v>
      </c>
      <c r="AB23" s="27">
        <v>3</v>
      </c>
      <c r="AC23" s="27">
        <v>5</v>
      </c>
      <c r="AD23" s="27">
        <v>5</v>
      </c>
      <c r="AE23" s="28">
        <f t="shared" si="1"/>
        <v>36</v>
      </c>
      <c r="AF23" s="27">
        <f t="shared" si="5"/>
        <v>74</v>
      </c>
      <c r="AG23" s="36"/>
    </row>
    <row r="24" spans="1:33" ht="20.25" customHeight="1">
      <c r="A24" s="35">
        <v>19</v>
      </c>
      <c r="B24" s="90">
        <v>12</v>
      </c>
      <c r="C24" s="20" t="s">
        <v>68</v>
      </c>
      <c r="D24" s="19"/>
      <c r="E24" s="24" t="s">
        <v>20</v>
      </c>
      <c r="F24" s="25">
        <v>72</v>
      </c>
      <c r="G24" s="25">
        <v>76</v>
      </c>
      <c r="H24" s="25">
        <v>74</v>
      </c>
      <c r="I24" s="25">
        <f t="shared" si="2"/>
        <v>75</v>
      </c>
      <c r="J24" s="26">
        <f t="shared" si="3"/>
        <v>297</v>
      </c>
      <c r="K24" s="27">
        <f t="shared" si="4"/>
        <v>9</v>
      </c>
      <c r="L24" s="27">
        <v>3</v>
      </c>
      <c r="M24" s="27">
        <v>3</v>
      </c>
      <c r="N24" s="27">
        <v>4</v>
      </c>
      <c r="O24" s="27">
        <v>3</v>
      </c>
      <c r="P24" s="27">
        <v>5</v>
      </c>
      <c r="Q24" s="27">
        <v>5</v>
      </c>
      <c r="R24" s="27">
        <v>4</v>
      </c>
      <c r="S24" s="27">
        <v>4</v>
      </c>
      <c r="T24" s="27">
        <v>5</v>
      </c>
      <c r="U24" s="28">
        <f t="shared" si="0"/>
        <v>36</v>
      </c>
      <c r="V24" s="27">
        <v>6</v>
      </c>
      <c r="W24" s="27">
        <v>3</v>
      </c>
      <c r="X24" s="27">
        <v>4</v>
      </c>
      <c r="Y24" s="27">
        <v>5</v>
      </c>
      <c r="Z24" s="27">
        <v>4</v>
      </c>
      <c r="AA24" s="27">
        <v>4</v>
      </c>
      <c r="AB24" s="27">
        <v>4</v>
      </c>
      <c r="AC24" s="27">
        <v>4</v>
      </c>
      <c r="AD24" s="27">
        <v>5</v>
      </c>
      <c r="AE24" s="28">
        <f t="shared" si="1"/>
        <v>39</v>
      </c>
      <c r="AF24" s="27">
        <f t="shared" si="5"/>
        <v>75</v>
      </c>
      <c r="AG24" s="36"/>
    </row>
    <row r="25" spans="1:33" ht="20.25" customHeight="1">
      <c r="A25" s="35">
        <v>20</v>
      </c>
      <c r="B25" s="90">
        <v>53</v>
      </c>
      <c r="C25" s="20" t="s">
        <v>89</v>
      </c>
      <c r="D25" s="19" t="s">
        <v>36</v>
      </c>
      <c r="E25" s="24" t="s">
        <v>19</v>
      </c>
      <c r="F25" s="25">
        <v>72</v>
      </c>
      <c r="G25" s="25">
        <v>77</v>
      </c>
      <c r="H25" s="25">
        <v>73</v>
      </c>
      <c r="I25" s="25">
        <f t="shared" si="2"/>
        <v>76</v>
      </c>
      <c r="J25" s="26">
        <f t="shared" si="3"/>
        <v>298</v>
      </c>
      <c r="K25" s="27">
        <f t="shared" si="4"/>
        <v>10</v>
      </c>
      <c r="L25" s="27">
        <v>4</v>
      </c>
      <c r="M25" s="27">
        <v>3</v>
      </c>
      <c r="N25" s="27">
        <v>4</v>
      </c>
      <c r="O25" s="27">
        <v>3</v>
      </c>
      <c r="P25" s="27">
        <v>4</v>
      </c>
      <c r="Q25" s="27">
        <v>5</v>
      </c>
      <c r="R25" s="27">
        <v>4</v>
      </c>
      <c r="S25" s="27">
        <v>5</v>
      </c>
      <c r="T25" s="27">
        <v>5</v>
      </c>
      <c r="U25" s="28">
        <f t="shared" si="0"/>
        <v>37</v>
      </c>
      <c r="V25" s="27">
        <v>6</v>
      </c>
      <c r="W25" s="27">
        <v>3</v>
      </c>
      <c r="X25" s="27">
        <v>3</v>
      </c>
      <c r="Y25" s="27">
        <v>6</v>
      </c>
      <c r="Z25" s="27">
        <v>4</v>
      </c>
      <c r="AA25" s="27">
        <v>5</v>
      </c>
      <c r="AB25" s="27">
        <v>3</v>
      </c>
      <c r="AC25" s="27">
        <v>4</v>
      </c>
      <c r="AD25" s="27">
        <v>5</v>
      </c>
      <c r="AE25" s="28">
        <f t="shared" si="1"/>
        <v>39</v>
      </c>
      <c r="AF25" s="27">
        <f t="shared" si="5"/>
        <v>76</v>
      </c>
      <c r="AG25" s="36"/>
    </row>
    <row r="26" spans="1:33" ht="20.25" customHeight="1">
      <c r="A26" s="35">
        <v>21</v>
      </c>
      <c r="B26" s="90">
        <v>35</v>
      </c>
      <c r="C26" s="20" t="s">
        <v>57</v>
      </c>
      <c r="D26" s="19" t="s">
        <v>58</v>
      </c>
      <c r="E26" s="24" t="s">
        <v>19</v>
      </c>
      <c r="F26" s="25">
        <v>78</v>
      </c>
      <c r="G26" s="25">
        <v>77</v>
      </c>
      <c r="H26" s="25">
        <v>72</v>
      </c>
      <c r="I26" s="25">
        <f t="shared" si="2"/>
        <v>72</v>
      </c>
      <c r="J26" s="26">
        <f t="shared" si="3"/>
        <v>299</v>
      </c>
      <c r="K26" s="27">
        <f t="shared" si="4"/>
        <v>11</v>
      </c>
      <c r="L26" s="27">
        <v>4</v>
      </c>
      <c r="M26" s="27">
        <v>3</v>
      </c>
      <c r="N26" s="27">
        <v>4</v>
      </c>
      <c r="O26" s="27">
        <v>3</v>
      </c>
      <c r="P26" s="27">
        <v>3</v>
      </c>
      <c r="Q26" s="27">
        <v>6</v>
      </c>
      <c r="R26" s="27">
        <v>4</v>
      </c>
      <c r="S26" s="27">
        <v>4</v>
      </c>
      <c r="T26" s="27">
        <v>5</v>
      </c>
      <c r="U26" s="28">
        <f t="shared" si="0"/>
        <v>36</v>
      </c>
      <c r="V26" s="27">
        <v>4</v>
      </c>
      <c r="W26" s="27">
        <v>3</v>
      </c>
      <c r="X26" s="27">
        <v>4</v>
      </c>
      <c r="Y26" s="27">
        <v>4</v>
      </c>
      <c r="Z26" s="27">
        <v>4</v>
      </c>
      <c r="AA26" s="27">
        <v>6</v>
      </c>
      <c r="AB26" s="27">
        <v>3</v>
      </c>
      <c r="AC26" s="27">
        <v>4</v>
      </c>
      <c r="AD26" s="27">
        <v>4</v>
      </c>
      <c r="AE26" s="28">
        <f t="shared" si="1"/>
        <v>36</v>
      </c>
      <c r="AF26" s="27">
        <f t="shared" si="5"/>
        <v>72</v>
      </c>
      <c r="AG26" s="36"/>
    </row>
    <row r="27" spans="1:33" ht="20.25" customHeight="1">
      <c r="A27" s="35">
        <v>22</v>
      </c>
      <c r="B27" s="90">
        <v>21</v>
      </c>
      <c r="C27" s="20" t="s">
        <v>82</v>
      </c>
      <c r="D27" s="19"/>
      <c r="E27" s="24" t="s">
        <v>23</v>
      </c>
      <c r="F27" s="25">
        <v>76</v>
      </c>
      <c r="G27" s="25">
        <v>76</v>
      </c>
      <c r="H27" s="25">
        <v>76</v>
      </c>
      <c r="I27" s="25">
        <f t="shared" si="2"/>
        <v>72</v>
      </c>
      <c r="J27" s="26">
        <f t="shared" si="3"/>
        <v>300</v>
      </c>
      <c r="K27" s="27">
        <f t="shared" si="4"/>
        <v>12</v>
      </c>
      <c r="L27" s="27">
        <v>4</v>
      </c>
      <c r="M27" s="27">
        <v>3</v>
      </c>
      <c r="N27" s="27">
        <v>5</v>
      </c>
      <c r="O27" s="27">
        <v>3</v>
      </c>
      <c r="P27" s="27">
        <v>4</v>
      </c>
      <c r="Q27" s="27">
        <v>5</v>
      </c>
      <c r="R27" s="27">
        <v>4</v>
      </c>
      <c r="S27" s="27">
        <v>4</v>
      </c>
      <c r="T27" s="27">
        <v>5</v>
      </c>
      <c r="U27" s="28">
        <f t="shared" si="0"/>
        <v>37</v>
      </c>
      <c r="V27" s="27">
        <v>4</v>
      </c>
      <c r="W27" s="27">
        <v>5</v>
      </c>
      <c r="X27" s="27">
        <v>3</v>
      </c>
      <c r="Y27" s="27">
        <v>5</v>
      </c>
      <c r="Z27" s="27">
        <v>4</v>
      </c>
      <c r="AA27" s="27">
        <v>4</v>
      </c>
      <c r="AB27" s="27">
        <v>2</v>
      </c>
      <c r="AC27" s="27">
        <v>4</v>
      </c>
      <c r="AD27" s="27">
        <v>4</v>
      </c>
      <c r="AE27" s="28">
        <f t="shared" si="1"/>
        <v>35</v>
      </c>
      <c r="AF27" s="27">
        <f t="shared" si="5"/>
        <v>72</v>
      </c>
      <c r="AG27" s="36"/>
    </row>
    <row r="28" spans="1:33" ht="20.25" customHeight="1">
      <c r="A28" s="35">
        <v>23</v>
      </c>
      <c r="B28" s="90">
        <v>72</v>
      </c>
      <c r="C28" s="20" t="s">
        <v>71</v>
      </c>
      <c r="D28" s="19" t="s">
        <v>72</v>
      </c>
      <c r="E28" s="24" t="s">
        <v>19</v>
      </c>
      <c r="F28" s="25">
        <v>75</v>
      </c>
      <c r="G28" s="25">
        <v>78</v>
      </c>
      <c r="H28" s="25">
        <v>73</v>
      </c>
      <c r="I28" s="25">
        <f t="shared" si="2"/>
        <v>74</v>
      </c>
      <c r="J28" s="26">
        <f t="shared" si="3"/>
        <v>300</v>
      </c>
      <c r="K28" s="27">
        <f t="shared" si="4"/>
        <v>12</v>
      </c>
      <c r="L28" s="27">
        <v>4</v>
      </c>
      <c r="M28" s="27">
        <v>3</v>
      </c>
      <c r="N28" s="27">
        <v>3</v>
      </c>
      <c r="O28" s="27">
        <v>4</v>
      </c>
      <c r="P28" s="27">
        <v>4</v>
      </c>
      <c r="Q28" s="27">
        <v>5</v>
      </c>
      <c r="R28" s="27">
        <v>3</v>
      </c>
      <c r="S28" s="27">
        <v>4</v>
      </c>
      <c r="T28" s="27">
        <v>5</v>
      </c>
      <c r="U28" s="28">
        <f t="shared" si="0"/>
        <v>35</v>
      </c>
      <c r="V28" s="27">
        <v>4</v>
      </c>
      <c r="W28" s="27">
        <v>3</v>
      </c>
      <c r="X28" s="27">
        <v>4</v>
      </c>
      <c r="Y28" s="27">
        <v>7</v>
      </c>
      <c r="Z28" s="27">
        <v>3</v>
      </c>
      <c r="AA28" s="27">
        <v>5</v>
      </c>
      <c r="AB28" s="27">
        <v>3</v>
      </c>
      <c r="AC28" s="27">
        <v>4</v>
      </c>
      <c r="AD28" s="27">
        <v>6</v>
      </c>
      <c r="AE28" s="28">
        <f t="shared" si="1"/>
        <v>39</v>
      </c>
      <c r="AF28" s="27">
        <f t="shared" si="5"/>
        <v>74</v>
      </c>
      <c r="AG28" s="36"/>
    </row>
    <row r="29" spans="1:33" ht="20.25" customHeight="1">
      <c r="A29" s="35">
        <v>24</v>
      </c>
      <c r="B29" s="90">
        <v>61</v>
      </c>
      <c r="C29" s="20" t="s">
        <v>49</v>
      </c>
      <c r="D29" s="19" t="s">
        <v>50</v>
      </c>
      <c r="E29" s="24" t="s">
        <v>19</v>
      </c>
      <c r="F29" s="25">
        <v>73</v>
      </c>
      <c r="G29" s="25">
        <v>73</v>
      </c>
      <c r="H29" s="25">
        <v>77</v>
      </c>
      <c r="I29" s="25">
        <f t="shared" si="2"/>
        <v>78</v>
      </c>
      <c r="J29" s="26">
        <f t="shared" si="3"/>
        <v>301</v>
      </c>
      <c r="K29" s="27">
        <f t="shared" si="4"/>
        <v>13</v>
      </c>
      <c r="L29" s="27">
        <v>4</v>
      </c>
      <c r="M29" s="27">
        <v>3</v>
      </c>
      <c r="N29" s="27">
        <v>4</v>
      </c>
      <c r="O29" s="27">
        <v>4</v>
      </c>
      <c r="P29" s="27">
        <v>4</v>
      </c>
      <c r="Q29" s="27">
        <v>6</v>
      </c>
      <c r="R29" s="27">
        <v>4</v>
      </c>
      <c r="S29" s="27">
        <v>5</v>
      </c>
      <c r="T29" s="27">
        <v>4</v>
      </c>
      <c r="U29" s="28">
        <f t="shared" si="0"/>
        <v>38</v>
      </c>
      <c r="V29" s="27">
        <v>4</v>
      </c>
      <c r="W29" s="27">
        <v>4</v>
      </c>
      <c r="X29" s="27">
        <v>5</v>
      </c>
      <c r="Y29" s="27">
        <v>6</v>
      </c>
      <c r="Z29" s="27">
        <v>4</v>
      </c>
      <c r="AA29" s="27">
        <v>4</v>
      </c>
      <c r="AB29" s="27">
        <v>3</v>
      </c>
      <c r="AC29" s="27">
        <v>5</v>
      </c>
      <c r="AD29" s="27">
        <v>5</v>
      </c>
      <c r="AE29" s="28">
        <f t="shared" si="1"/>
        <v>40</v>
      </c>
      <c r="AF29" s="27">
        <f t="shared" si="5"/>
        <v>78</v>
      </c>
      <c r="AG29" s="36"/>
    </row>
    <row r="30" spans="1:33" ht="20.25" customHeight="1">
      <c r="A30" s="35">
        <v>25</v>
      </c>
      <c r="B30" s="90">
        <v>6</v>
      </c>
      <c r="C30" s="51" t="s">
        <v>55</v>
      </c>
      <c r="D30" s="19"/>
      <c r="E30" s="24" t="s">
        <v>56</v>
      </c>
      <c r="F30" s="25">
        <v>74</v>
      </c>
      <c r="G30" s="25">
        <v>74</v>
      </c>
      <c r="H30" s="25">
        <v>76</v>
      </c>
      <c r="I30" s="25">
        <f t="shared" si="2"/>
        <v>78</v>
      </c>
      <c r="J30" s="26">
        <f t="shared" si="3"/>
        <v>302</v>
      </c>
      <c r="K30" s="27">
        <f t="shared" si="4"/>
        <v>14</v>
      </c>
      <c r="L30" s="27">
        <v>5</v>
      </c>
      <c r="M30" s="27">
        <v>3</v>
      </c>
      <c r="N30" s="27">
        <v>5</v>
      </c>
      <c r="O30" s="27">
        <v>3</v>
      </c>
      <c r="P30" s="27">
        <v>3</v>
      </c>
      <c r="Q30" s="27">
        <v>5</v>
      </c>
      <c r="R30" s="27">
        <v>4</v>
      </c>
      <c r="S30" s="27">
        <v>4</v>
      </c>
      <c r="T30" s="27">
        <v>6</v>
      </c>
      <c r="U30" s="28">
        <f t="shared" si="0"/>
        <v>38</v>
      </c>
      <c r="V30" s="27">
        <v>4</v>
      </c>
      <c r="W30" s="27">
        <v>3</v>
      </c>
      <c r="X30" s="27">
        <v>4</v>
      </c>
      <c r="Y30" s="27">
        <v>4</v>
      </c>
      <c r="Z30" s="27">
        <v>6</v>
      </c>
      <c r="AA30" s="27">
        <v>5</v>
      </c>
      <c r="AB30" s="27">
        <v>4</v>
      </c>
      <c r="AC30" s="27">
        <v>5</v>
      </c>
      <c r="AD30" s="27">
        <v>5</v>
      </c>
      <c r="AE30" s="28">
        <f t="shared" si="1"/>
        <v>40</v>
      </c>
      <c r="AF30" s="27">
        <f t="shared" si="5"/>
        <v>78</v>
      </c>
      <c r="AG30" s="36"/>
    </row>
    <row r="31" spans="1:33" ht="20.25" customHeight="1">
      <c r="A31" s="35">
        <v>26</v>
      </c>
      <c r="B31" s="90">
        <v>18</v>
      </c>
      <c r="C31" s="20" t="s">
        <v>78</v>
      </c>
      <c r="D31" s="19"/>
      <c r="E31" s="24" t="s">
        <v>20</v>
      </c>
      <c r="F31" s="25">
        <v>78</v>
      </c>
      <c r="G31" s="25">
        <v>76</v>
      </c>
      <c r="H31" s="25">
        <v>68</v>
      </c>
      <c r="I31" s="25">
        <f t="shared" si="2"/>
        <v>81</v>
      </c>
      <c r="J31" s="26">
        <f t="shared" si="3"/>
        <v>303</v>
      </c>
      <c r="K31" s="27">
        <f t="shared" si="4"/>
        <v>15</v>
      </c>
      <c r="L31" s="27">
        <v>3</v>
      </c>
      <c r="M31" s="27">
        <v>3</v>
      </c>
      <c r="N31" s="27">
        <v>4</v>
      </c>
      <c r="O31" s="27">
        <v>3</v>
      </c>
      <c r="P31" s="27">
        <v>4</v>
      </c>
      <c r="Q31" s="27">
        <v>5</v>
      </c>
      <c r="R31" s="27">
        <v>3</v>
      </c>
      <c r="S31" s="27">
        <v>5</v>
      </c>
      <c r="T31" s="27">
        <v>7</v>
      </c>
      <c r="U31" s="28">
        <f t="shared" si="0"/>
        <v>37</v>
      </c>
      <c r="V31" s="27">
        <v>5</v>
      </c>
      <c r="W31" s="27">
        <v>5</v>
      </c>
      <c r="X31" s="27">
        <v>4</v>
      </c>
      <c r="Y31" s="27">
        <v>7</v>
      </c>
      <c r="Z31" s="27">
        <v>4</v>
      </c>
      <c r="AA31" s="27">
        <v>4</v>
      </c>
      <c r="AB31" s="27">
        <v>3</v>
      </c>
      <c r="AC31" s="27">
        <v>6</v>
      </c>
      <c r="AD31" s="27">
        <v>6</v>
      </c>
      <c r="AE31" s="28">
        <f t="shared" si="1"/>
        <v>44</v>
      </c>
      <c r="AF31" s="27">
        <f t="shared" si="5"/>
        <v>81</v>
      </c>
      <c r="AG31" s="36"/>
    </row>
    <row r="32" spans="1:33" ht="20.25" customHeight="1">
      <c r="A32" s="35">
        <v>27</v>
      </c>
      <c r="B32" s="90">
        <v>69</v>
      </c>
      <c r="C32" s="20" t="s">
        <v>66</v>
      </c>
      <c r="D32" s="19" t="s">
        <v>67</v>
      </c>
      <c r="E32" s="24" t="s">
        <v>19</v>
      </c>
      <c r="F32" s="25">
        <v>78</v>
      </c>
      <c r="G32" s="25">
        <v>71</v>
      </c>
      <c r="H32" s="25">
        <v>80</v>
      </c>
      <c r="I32" s="25">
        <f t="shared" si="2"/>
        <v>75</v>
      </c>
      <c r="J32" s="26">
        <f t="shared" si="3"/>
        <v>304</v>
      </c>
      <c r="K32" s="27">
        <f t="shared" si="4"/>
        <v>16</v>
      </c>
      <c r="L32" s="27">
        <v>5</v>
      </c>
      <c r="M32" s="27">
        <v>3</v>
      </c>
      <c r="N32" s="27">
        <v>3</v>
      </c>
      <c r="O32" s="27">
        <v>4</v>
      </c>
      <c r="P32" s="27">
        <v>4</v>
      </c>
      <c r="Q32" s="27">
        <v>5</v>
      </c>
      <c r="R32" s="27">
        <v>5</v>
      </c>
      <c r="S32" s="27">
        <v>6</v>
      </c>
      <c r="T32" s="27">
        <v>4</v>
      </c>
      <c r="U32" s="28">
        <f t="shared" si="0"/>
        <v>39</v>
      </c>
      <c r="V32" s="27">
        <v>4</v>
      </c>
      <c r="W32" s="27">
        <v>3</v>
      </c>
      <c r="X32" s="27">
        <v>5</v>
      </c>
      <c r="Y32" s="27">
        <v>5</v>
      </c>
      <c r="Z32" s="27">
        <v>4</v>
      </c>
      <c r="AA32" s="27">
        <v>4</v>
      </c>
      <c r="AB32" s="27">
        <v>3</v>
      </c>
      <c r="AC32" s="27">
        <v>4</v>
      </c>
      <c r="AD32" s="27">
        <v>4</v>
      </c>
      <c r="AE32" s="28">
        <f t="shared" si="1"/>
        <v>36</v>
      </c>
      <c r="AF32" s="27">
        <f t="shared" si="5"/>
        <v>75</v>
      </c>
      <c r="AG32" s="36"/>
    </row>
    <row r="33" spans="1:33" ht="20.25" customHeight="1">
      <c r="A33" s="35">
        <v>28</v>
      </c>
      <c r="B33" s="90">
        <v>29</v>
      </c>
      <c r="C33" s="20" t="s">
        <v>97</v>
      </c>
      <c r="D33" s="19"/>
      <c r="E33" s="24" t="s">
        <v>30</v>
      </c>
      <c r="F33" s="25">
        <v>80</v>
      </c>
      <c r="G33" s="25">
        <v>75</v>
      </c>
      <c r="H33" s="25">
        <v>71</v>
      </c>
      <c r="I33" s="25">
        <f t="shared" si="2"/>
        <v>78</v>
      </c>
      <c r="J33" s="26">
        <f t="shared" si="3"/>
        <v>304</v>
      </c>
      <c r="K33" s="27">
        <f t="shared" si="4"/>
        <v>16</v>
      </c>
      <c r="L33" s="27">
        <v>4</v>
      </c>
      <c r="M33" s="27">
        <v>4</v>
      </c>
      <c r="N33" s="27">
        <v>4</v>
      </c>
      <c r="O33" s="27">
        <v>3</v>
      </c>
      <c r="P33" s="27">
        <v>4</v>
      </c>
      <c r="Q33" s="27">
        <v>5</v>
      </c>
      <c r="R33" s="27">
        <v>4</v>
      </c>
      <c r="S33" s="27">
        <v>6</v>
      </c>
      <c r="T33" s="27">
        <v>5</v>
      </c>
      <c r="U33" s="28">
        <f t="shared" si="0"/>
        <v>39</v>
      </c>
      <c r="V33" s="27">
        <v>5</v>
      </c>
      <c r="W33" s="27">
        <v>4</v>
      </c>
      <c r="X33" s="27">
        <v>4</v>
      </c>
      <c r="Y33" s="27">
        <v>5</v>
      </c>
      <c r="Z33" s="27">
        <v>4</v>
      </c>
      <c r="AA33" s="27">
        <v>5</v>
      </c>
      <c r="AB33" s="27">
        <v>4</v>
      </c>
      <c r="AC33" s="27">
        <v>3</v>
      </c>
      <c r="AD33" s="27">
        <v>5</v>
      </c>
      <c r="AE33" s="28">
        <f t="shared" si="1"/>
        <v>39</v>
      </c>
      <c r="AF33" s="27">
        <f t="shared" si="5"/>
        <v>78</v>
      </c>
      <c r="AG33" s="36"/>
    </row>
    <row r="34" spans="1:33" ht="20.25" customHeight="1">
      <c r="A34" s="35">
        <v>29</v>
      </c>
      <c r="B34" s="47">
        <v>60</v>
      </c>
      <c r="C34" s="20" t="s">
        <v>46</v>
      </c>
      <c r="D34" s="19" t="s">
        <v>47</v>
      </c>
      <c r="E34" s="24" t="s">
        <v>19</v>
      </c>
      <c r="F34" s="25">
        <v>77</v>
      </c>
      <c r="G34" s="25">
        <v>79</v>
      </c>
      <c r="H34" s="25">
        <v>73</v>
      </c>
      <c r="I34" s="25">
        <f t="shared" si="2"/>
        <v>77</v>
      </c>
      <c r="J34" s="26">
        <f t="shared" si="3"/>
        <v>306</v>
      </c>
      <c r="K34" s="27">
        <f t="shared" si="4"/>
        <v>18</v>
      </c>
      <c r="L34" s="27">
        <v>4</v>
      </c>
      <c r="M34" s="27">
        <v>4</v>
      </c>
      <c r="N34" s="27">
        <v>5</v>
      </c>
      <c r="O34" s="27">
        <v>2</v>
      </c>
      <c r="P34" s="27">
        <v>4</v>
      </c>
      <c r="Q34" s="27">
        <v>6</v>
      </c>
      <c r="R34" s="27">
        <v>4</v>
      </c>
      <c r="S34" s="27">
        <v>5</v>
      </c>
      <c r="T34" s="27">
        <v>5</v>
      </c>
      <c r="U34" s="28">
        <f t="shared" si="0"/>
        <v>39</v>
      </c>
      <c r="V34" s="27">
        <v>4</v>
      </c>
      <c r="W34" s="27">
        <v>4</v>
      </c>
      <c r="X34" s="27">
        <v>4</v>
      </c>
      <c r="Y34" s="27">
        <v>5</v>
      </c>
      <c r="Z34" s="27">
        <v>4</v>
      </c>
      <c r="AA34" s="27">
        <v>5</v>
      </c>
      <c r="AB34" s="27">
        <v>3</v>
      </c>
      <c r="AC34" s="27">
        <v>5</v>
      </c>
      <c r="AD34" s="27">
        <v>4</v>
      </c>
      <c r="AE34" s="28">
        <f t="shared" si="1"/>
        <v>38</v>
      </c>
      <c r="AF34" s="27">
        <f t="shared" si="5"/>
        <v>77</v>
      </c>
      <c r="AG34" s="36"/>
    </row>
    <row r="35" spans="1:33" ht="20.25" customHeight="1">
      <c r="A35" s="35">
        <v>30</v>
      </c>
      <c r="B35" s="90">
        <v>79</v>
      </c>
      <c r="C35" s="20" t="s">
        <v>84</v>
      </c>
      <c r="D35" s="19" t="s">
        <v>37</v>
      </c>
      <c r="E35" s="24" t="s">
        <v>19</v>
      </c>
      <c r="F35" s="25">
        <v>75</v>
      </c>
      <c r="G35" s="25">
        <v>79</v>
      </c>
      <c r="H35" s="25">
        <v>75</v>
      </c>
      <c r="I35" s="25">
        <f t="shared" si="2"/>
        <v>77</v>
      </c>
      <c r="J35" s="26">
        <f t="shared" si="3"/>
        <v>306</v>
      </c>
      <c r="K35" s="27">
        <f t="shared" si="4"/>
        <v>18</v>
      </c>
      <c r="L35" s="27">
        <v>4</v>
      </c>
      <c r="M35" s="27">
        <v>2</v>
      </c>
      <c r="N35" s="27">
        <v>4</v>
      </c>
      <c r="O35" s="27">
        <v>5</v>
      </c>
      <c r="P35" s="27">
        <v>4</v>
      </c>
      <c r="Q35" s="27">
        <v>6</v>
      </c>
      <c r="R35" s="27">
        <v>4</v>
      </c>
      <c r="S35" s="27">
        <v>4</v>
      </c>
      <c r="T35" s="27">
        <v>6</v>
      </c>
      <c r="U35" s="28">
        <f t="shared" si="0"/>
        <v>39</v>
      </c>
      <c r="V35" s="27">
        <v>4</v>
      </c>
      <c r="W35" s="27">
        <v>3</v>
      </c>
      <c r="X35" s="27">
        <v>4</v>
      </c>
      <c r="Y35" s="27">
        <v>5</v>
      </c>
      <c r="Z35" s="27">
        <v>4</v>
      </c>
      <c r="AA35" s="27">
        <v>5</v>
      </c>
      <c r="AB35" s="27">
        <v>3</v>
      </c>
      <c r="AC35" s="27">
        <v>5</v>
      </c>
      <c r="AD35" s="27">
        <v>5</v>
      </c>
      <c r="AE35" s="28">
        <f t="shared" si="1"/>
        <v>38</v>
      </c>
      <c r="AF35" s="27">
        <f t="shared" si="5"/>
        <v>77</v>
      </c>
      <c r="AG35" s="36"/>
    </row>
    <row r="36" spans="1:33" ht="20.25" customHeight="1">
      <c r="A36" s="35">
        <v>31</v>
      </c>
      <c r="B36" s="90">
        <v>76</v>
      </c>
      <c r="C36" s="20" t="s">
        <v>79</v>
      </c>
      <c r="D36" s="19" t="s">
        <v>15</v>
      </c>
      <c r="E36" s="24" t="s">
        <v>19</v>
      </c>
      <c r="F36" s="25">
        <v>78</v>
      </c>
      <c r="G36" s="25">
        <v>74</v>
      </c>
      <c r="H36" s="25">
        <v>76</v>
      </c>
      <c r="I36" s="25">
        <f t="shared" si="2"/>
        <v>78</v>
      </c>
      <c r="J36" s="26">
        <f t="shared" si="3"/>
        <v>306</v>
      </c>
      <c r="K36" s="27">
        <f t="shared" si="4"/>
        <v>18</v>
      </c>
      <c r="L36" s="27">
        <v>4</v>
      </c>
      <c r="M36" s="27">
        <v>4</v>
      </c>
      <c r="N36" s="27">
        <v>5</v>
      </c>
      <c r="O36" s="27">
        <v>3</v>
      </c>
      <c r="P36" s="27">
        <v>4</v>
      </c>
      <c r="Q36" s="27">
        <v>5</v>
      </c>
      <c r="R36" s="27">
        <v>4</v>
      </c>
      <c r="S36" s="27">
        <v>4</v>
      </c>
      <c r="T36" s="27">
        <v>4</v>
      </c>
      <c r="U36" s="28">
        <f t="shared" si="0"/>
        <v>37</v>
      </c>
      <c r="V36" s="27">
        <v>5</v>
      </c>
      <c r="W36" s="27">
        <v>4</v>
      </c>
      <c r="X36" s="27">
        <v>4</v>
      </c>
      <c r="Y36" s="27">
        <v>5</v>
      </c>
      <c r="Z36" s="27">
        <v>4</v>
      </c>
      <c r="AA36" s="27">
        <v>6</v>
      </c>
      <c r="AB36" s="27">
        <v>3</v>
      </c>
      <c r="AC36" s="27">
        <v>5</v>
      </c>
      <c r="AD36" s="27">
        <v>5</v>
      </c>
      <c r="AE36" s="28">
        <f t="shared" si="1"/>
        <v>41</v>
      </c>
      <c r="AF36" s="27">
        <f t="shared" si="5"/>
        <v>78</v>
      </c>
      <c r="AG36" s="36"/>
    </row>
    <row r="37" spans="1:33" ht="20.25" customHeight="1">
      <c r="A37" s="35">
        <v>32</v>
      </c>
      <c r="B37" s="90">
        <v>75</v>
      </c>
      <c r="C37" s="20" t="s">
        <v>76</v>
      </c>
      <c r="D37" s="19" t="s">
        <v>77</v>
      </c>
      <c r="E37" s="24" t="s">
        <v>19</v>
      </c>
      <c r="F37" s="25">
        <v>76</v>
      </c>
      <c r="G37" s="25">
        <v>74</v>
      </c>
      <c r="H37" s="25">
        <v>76</v>
      </c>
      <c r="I37" s="25">
        <f t="shared" si="2"/>
        <v>81</v>
      </c>
      <c r="J37" s="26">
        <f t="shared" si="3"/>
        <v>307</v>
      </c>
      <c r="K37" s="27">
        <f t="shared" si="4"/>
        <v>19</v>
      </c>
      <c r="L37" s="27">
        <v>4</v>
      </c>
      <c r="M37" s="27">
        <v>4</v>
      </c>
      <c r="N37" s="27">
        <v>6</v>
      </c>
      <c r="O37" s="27">
        <v>3</v>
      </c>
      <c r="P37" s="27">
        <v>5</v>
      </c>
      <c r="Q37" s="27">
        <v>7</v>
      </c>
      <c r="R37" s="27">
        <v>4</v>
      </c>
      <c r="S37" s="27">
        <v>4</v>
      </c>
      <c r="T37" s="27">
        <v>5</v>
      </c>
      <c r="U37" s="28">
        <f t="shared" si="0"/>
        <v>42</v>
      </c>
      <c r="V37" s="27">
        <v>5</v>
      </c>
      <c r="W37" s="27">
        <v>5</v>
      </c>
      <c r="X37" s="27">
        <v>4</v>
      </c>
      <c r="Y37" s="27">
        <v>4</v>
      </c>
      <c r="Z37" s="27">
        <v>4</v>
      </c>
      <c r="AA37" s="27">
        <v>5</v>
      </c>
      <c r="AB37" s="27">
        <v>3</v>
      </c>
      <c r="AC37" s="27">
        <v>4</v>
      </c>
      <c r="AD37" s="27">
        <v>5</v>
      </c>
      <c r="AE37" s="28">
        <f t="shared" si="1"/>
        <v>39</v>
      </c>
      <c r="AF37" s="27">
        <f t="shared" si="5"/>
        <v>81</v>
      </c>
      <c r="AG37" s="36"/>
    </row>
    <row r="38" spans="1:33" ht="20.25" customHeight="1">
      <c r="A38" s="35">
        <v>33</v>
      </c>
      <c r="B38" s="90">
        <v>65</v>
      </c>
      <c r="C38" s="20" t="s">
        <v>60</v>
      </c>
      <c r="D38" s="19" t="s">
        <v>61</v>
      </c>
      <c r="E38" s="24" t="s">
        <v>19</v>
      </c>
      <c r="F38" s="25">
        <v>74</v>
      </c>
      <c r="G38" s="25">
        <v>74</v>
      </c>
      <c r="H38" s="25">
        <v>85</v>
      </c>
      <c r="I38" s="25">
        <f t="shared" si="2"/>
        <v>75</v>
      </c>
      <c r="J38" s="26">
        <f t="shared" si="3"/>
        <v>308</v>
      </c>
      <c r="K38" s="27">
        <f t="shared" si="4"/>
        <v>20</v>
      </c>
      <c r="L38" s="27">
        <v>4</v>
      </c>
      <c r="M38" s="27">
        <v>2</v>
      </c>
      <c r="N38" s="27">
        <v>4</v>
      </c>
      <c r="O38" s="27">
        <v>4</v>
      </c>
      <c r="P38" s="27">
        <v>4</v>
      </c>
      <c r="Q38" s="27">
        <v>4</v>
      </c>
      <c r="R38" s="27">
        <v>4</v>
      </c>
      <c r="S38" s="27">
        <v>3</v>
      </c>
      <c r="T38" s="27">
        <v>5</v>
      </c>
      <c r="U38" s="28">
        <f t="shared" si="0"/>
        <v>34</v>
      </c>
      <c r="V38" s="27">
        <v>5</v>
      </c>
      <c r="W38" s="27">
        <v>3</v>
      </c>
      <c r="X38" s="27">
        <v>6</v>
      </c>
      <c r="Y38" s="27">
        <v>5</v>
      </c>
      <c r="Z38" s="27">
        <v>5</v>
      </c>
      <c r="AA38" s="27">
        <v>5</v>
      </c>
      <c r="AB38" s="27">
        <v>3</v>
      </c>
      <c r="AC38" s="27">
        <v>4</v>
      </c>
      <c r="AD38" s="27">
        <v>5</v>
      </c>
      <c r="AE38" s="28">
        <f t="shared" si="1"/>
        <v>41</v>
      </c>
      <c r="AF38" s="27">
        <f t="shared" si="5"/>
        <v>75</v>
      </c>
      <c r="AG38" s="36"/>
    </row>
    <row r="39" spans="1:33" ht="20.25" customHeight="1">
      <c r="A39" s="35">
        <v>34</v>
      </c>
      <c r="B39" s="90">
        <v>67</v>
      </c>
      <c r="C39" s="20" t="s">
        <v>63</v>
      </c>
      <c r="D39" s="19" t="s">
        <v>34</v>
      </c>
      <c r="E39" s="24" t="s">
        <v>19</v>
      </c>
      <c r="F39" s="25">
        <v>76</v>
      </c>
      <c r="G39" s="25">
        <v>77</v>
      </c>
      <c r="H39" s="25">
        <v>76</v>
      </c>
      <c r="I39" s="25">
        <f t="shared" si="2"/>
        <v>79</v>
      </c>
      <c r="J39" s="26">
        <f t="shared" si="3"/>
        <v>308</v>
      </c>
      <c r="K39" s="27">
        <f t="shared" si="4"/>
        <v>20</v>
      </c>
      <c r="L39" s="27">
        <v>5</v>
      </c>
      <c r="M39" s="27">
        <v>4</v>
      </c>
      <c r="N39" s="27">
        <v>3</v>
      </c>
      <c r="O39" s="27">
        <v>4</v>
      </c>
      <c r="P39" s="27">
        <v>4</v>
      </c>
      <c r="Q39" s="27">
        <v>5</v>
      </c>
      <c r="R39" s="27">
        <v>5</v>
      </c>
      <c r="S39" s="27">
        <v>6</v>
      </c>
      <c r="T39" s="27">
        <v>6</v>
      </c>
      <c r="U39" s="28">
        <f t="shared" si="0"/>
        <v>42</v>
      </c>
      <c r="V39" s="27">
        <v>6</v>
      </c>
      <c r="W39" s="27">
        <v>3</v>
      </c>
      <c r="X39" s="27">
        <v>4</v>
      </c>
      <c r="Y39" s="27">
        <v>4</v>
      </c>
      <c r="Z39" s="27">
        <v>4</v>
      </c>
      <c r="AA39" s="27">
        <v>4</v>
      </c>
      <c r="AB39" s="27">
        <v>3</v>
      </c>
      <c r="AC39" s="27">
        <v>4</v>
      </c>
      <c r="AD39" s="27">
        <v>5</v>
      </c>
      <c r="AE39" s="28">
        <f t="shared" si="1"/>
        <v>37</v>
      </c>
      <c r="AF39" s="27">
        <f t="shared" si="5"/>
        <v>79</v>
      </c>
      <c r="AG39" s="36"/>
    </row>
    <row r="40" spans="1:33" ht="20.25" customHeight="1">
      <c r="A40" s="35">
        <v>35</v>
      </c>
      <c r="B40" s="47">
        <v>82</v>
      </c>
      <c r="C40" s="20" t="s">
        <v>90</v>
      </c>
      <c r="D40" s="19" t="s">
        <v>17</v>
      </c>
      <c r="E40" s="24" t="s">
        <v>19</v>
      </c>
      <c r="F40" s="25">
        <v>73</v>
      </c>
      <c r="G40" s="25">
        <v>83</v>
      </c>
      <c r="H40" s="25">
        <v>75</v>
      </c>
      <c r="I40" s="25">
        <f t="shared" si="2"/>
        <v>78</v>
      </c>
      <c r="J40" s="26">
        <f t="shared" si="3"/>
        <v>309</v>
      </c>
      <c r="K40" s="27">
        <f t="shared" si="4"/>
        <v>21</v>
      </c>
      <c r="L40" s="27">
        <v>4</v>
      </c>
      <c r="M40" s="27">
        <v>4</v>
      </c>
      <c r="N40" s="27">
        <v>4</v>
      </c>
      <c r="O40" s="27">
        <v>3</v>
      </c>
      <c r="P40" s="27">
        <v>6</v>
      </c>
      <c r="Q40" s="27">
        <v>4</v>
      </c>
      <c r="R40" s="27">
        <v>4</v>
      </c>
      <c r="S40" s="27">
        <v>4</v>
      </c>
      <c r="T40" s="27">
        <v>4</v>
      </c>
      <c r="U40" s="28">
        <f t="shared" si="0"/>
        <v>37</v>
      </c>
      <c r="V40" s="27">
        <v>4</v>
      </c>
      <c r="W40" s="27">
        <v>3</v>
      </c>
      <c r="X40" s="27">
        <v>6</v>
      </c>
      <c r="Y40" s="27">
        <v>6</v>
      </c>
      <c r="Z40" s="27">
        <v>5</v>
      </c>
      <c r="AA40" s="27">
        <v>5</v>
      </c>
      <c r="AB40" s="27">
        <v>3</v>
      </c>
      <c r="AC40" s="27">
        <v>5</v>
      </c>
      <c r="AD40" s="27">
        <v>4</v>
      </c>
      <c r="AE40" s="28">
        <f t="shared" si="1"/>
        <v>41</v>
      </c>
      <c r="AF40" s="27">
        <f t="shared" si="5"/>
        <v>78</v>
      </c>
      <c r="AG40" s="36"/>
    </row>
    <row r="41" spans="1:33" ht="20.25" customHeight="1">
      <c r="A41" s="35">
        <v>36</v>
      </c>
      <c r="B41" s="90">
        <v>8</v>
      </c>
      <c r="C41" s="53" t="s">
        <v>99</v>
      </c>
      <c r="D41" s="19"/>
      <c r="E41" s="24" t="s">
        <v>56</v>
      </c>
      <c r="F41" s="25">
        <v>77</v>
      </c>
      <c r="G41" s="25">
        <v>79</v>
      </c>
      <c r="H41" s="25">
        <v>75</v>
      </c>
      <c r="I41" s="25">
        <f t="shared" si="2"/>
        <v>78</v>
      </c>
      <c r="J41" s="26">
        <f t="shared" si="3"/>
        <v>309</v>
      </c>
      <c r="K41" s="27">
        <f t="shared" si="4"/>
        <v>21</v>
      </c>
      <c r="L41" s="27">
        <v>4</v>
      </c>
      <c r="M41" s="27">
        <v>3</v>
      </c>
      <c r="N41" s="27">
        <v>4</v>
      </c>
      <c r="O41" s="27">
        <v>3</v>
      </c>
      <c r="P41" s="27">
        <v>5</v>
      </c>
      <c r="Q41" s="27">
        <v>5</v>
      </c>
      <c r="R41" s="27">
        <v>4</v>
      </c>
      <c r="S41" s="27">
        <v>4</v>
      </c>
      <c r="T41" s="27">
        <v>7</v>
      </c>
      <c r="U41" s="28">
        <f t="shared" si="0"/>
        <v>39</v>
      </c>
      <c r="V41" s="27">
        <v>5</v>
      </c>
      <c r="W41" s="27">
        <v>3</v>
      </c>
      <c r="X41" s="27">
        <v>4</v>
      </c>
      <c r="Y41" s="27">
        <v>5</v>
      </c>
      <c r="Z41" s="27">
        <v>4</v>
      </c>
      <c r="AA41" s="27">
        <v>5</v>
      </c>
      <c r="AB41" s="27">
        <v>3</v>
      </c>
      <c r="AC41" s="27">
        <v>5</v>
      </c>
      <c r="AD41" s="27">
        <v>5</v>
      </c>
      <c r="AE41" s="28">
        <f t="shared" si="1"/>
        <v>39</v>
      </c>
      <c r="AF41" s="27">
        <f t="shared" si="5"/>
        <v>78</v>
      </c>
      <c r="AG41" s="36"/>
    </row>
    <row r="42" spans="1:33" ht="20.25" customHeight="1">
      <c r="A42" s="35">
        <v>37</v>
      </c>
      <c r="B42" s="90">
        <v>15</v>
      </c>
      <c r="C42" s="20" t="s">
        <v>73</v>
      </c>
      <c r="D42" s="19"/>
      <c r="E42" s="24" t="s">
        <v>41</v>
      </c>
      <c r="F42" s="25">
        <v>79</v>
      </c>
      <c r="G42" s="25">
        <v>77</v>
      </c>
      <c r="H42" s="25">
        <v>77</v>
      </c>
      <c r="I42" s="25">
        <f t="shared" si="2"/>
        <v>78</v>
      </c>
      <c r="J42" s="26">
        <f t="shared" si="3"/>
        <v>311</v>
      </c>
      <c r="K42" s="27">
        <f t="shared" si="4"/>
        <v>23</v>
      </c>
      <c r="L42" s="27">
        <v>4</v>
      </c>
      <c r="M42" s="27">
        <v>2</v>
      </c>
      <c r="N42" s="27">
        <v>5</v>
      </c>
      <c r="O42" s="27">
        <v>3</v>
      </c>
      <c r="P42" s="27">
        <v>5</v>
      </c>
      <c r="Q42" s="27">
        <v>5</v>
      </c>
      <c r="R42" s="27">
        <v>5</v>
      </c>
      <c r="S42" s="27">
        <v>5</v>
      </c>
      <c r="T42" s="27">
        <v>5</v>
      </c>
      <c r="U42" s="28">
        <f t="shared" si="0"/>
        <v>39</v>
      </c>
      <c r="V42" s="27">
        <v>6</v>
      </c>
      <c r="W42" s="27">
        <v>3</v>
      </c>
      <c r="X42" s="27">
        <v>4</v>
      </c>
      <c r="Y42" s="27">
        <v>6</v>
      </c>
      <c r="Z42" s="27">
        <v>3</v>
      </c>
      <c r="AA42" s="27">
        <v>5</v>
      </c>
      <c r="AB42" s="27">
        <v>3</v>
      </c>
      <c r="AC42" s="27">
        <v>5</v>
      </c>
      <c r="AD42" s="27">
        <v>4</v>
      </c>
      <c r="AE42" s="28">
        <f t="shared" si="1"/>
        <v>39</v>
      </c>
      <c r="AF42" s="27">
        <f t="shared" si="5"/>
        <v>78</v>
      </c>
      <c r="AG42" s="36"/>
    </row>
    <row r="43" spans="1:33" ht="20.25" customHeight="1">
      <c r="A43" s="35">
        <v>38</v>
      </c>
      <c r="B43" s="90">
        <v>85</v>
      </c>
      <c r="C43" s="20" t="s">
        <v>94</v>
      </c>
      <c r="D43" s="19" t="s">
        <v>38</v>
      </c>
      <c r="E43" s="24" t="s">
        <v>19</v>
      </c>
      <c r="F43" s="25">
        <v>80</v>
      </c>
      <c r="G43" s="25">
        <v>74</v>
      </c>
      <c r="H43" s="25">
        <v>78</v>
      </c>
      <c r="I43" s="25">
        <f t="shared" si="2"/>
        <v>80</v>
      </c>
      <c r="J43" s="26">
        <f t="shared" si="3"/>
        <v>312</v>
      </c>
      <c r="K43" s="27">
        <f t="shared" si="4"/>
        <v>24</v>
      </c>
      <c r="L43" s="27">
        <v>5</v>
      </c>
      <c r="M43" s="27">
        <v>4</v>
      </c>
      <c r="N43" s="27">
        <v>4</v>
      </c>
      <c r="O43" s="27">
        <v>3</v>
      </c>
      <c r="P43" s="27">
        <v>5</v>
      </c>
      <c r="Q43" s="27">
        <v>5</v>
      </c>
      <c r="R43" s="27">
        <v>5</v>
      </c>
      <c r="S43" s="27">
        <v>4</v>
      </c>
      <c r="T43" s="27">
        <v>9</v>
      </c>
      <c r="U43" s="28">
        <f t="shared" si="0"/>
        <v>44</v>
      </c>
      <c r="V43" s="27">
        <v>4</v>
      </c>
      <c r="W43" s="27">
        <v>3</v>
      </c>
      <c r="X43" s="27">
        <v>4</v>
      </c>
      <c r="Y43" s="27">
        <v>5</v>
      </c>
      <c r="Z43" s="27">
        <v>4</v>
      </c>
      <c r="AA43" s="27">
        <v>5</v>
      </c>
      <c r="AB43" s="27">
        <v>3</v>
      </c>
      <c r="AC43" s="27">
        <v>4</v>
      </c>
      <c r="AD43" s="27">
        <v>4</v>
      </c>
      <c r="AE43" s="28">
        <f t="shared" si="1"/>
        <v>36</v>
      </c>
      <c r="AF43" s="27">
        <f t="shared" si="5"/>
        <v>80</v>
      </c>
      <c r="AG43" s="36"/>
    </row>
    <row r="44" spans="1:33" ht="20.25" customHeight="1">
      <c r="A44" s="35">
        <v>39</v>
      </c>
      <c r="B44" s="90">
        <v>11</v>
      </c>
      <c r="C44" s="20" t="s">
        <v>65</v>
      </c>
      <c r="D44" s="19"/>
      <c r="E44" s="24" t="s">
        <v>20</v>
      </c>
      <c r="F44" s="25">
        <v>77</v>
      </c>
      <c r="G44" s="25">
        <v>70</v>
      </c>
      <c r="H44" s="25">
        <v>89</v>
      </c>
      <c r="I44" s="25">
        <f t="shared" si="2"/>
        <v>85</v>
      </c>
      <c r="J44" s="26">
        <f t="shared" si="3"/>
        <v>321</v>
      </c>
      <c r="K44" s="27">
        <f t="shared" si="4"/>
        <v>33</v>
      </c>
      <c r="L44" s="27">
        <v>4</v>
      </c>
      <c r="M44" s="27">
        <v>4</v>
      </c>
      <c r="N44" s="27">
        <v>4</v>
      </c>
      <c r="O44" s="27">
        <v>4</v>
      </c>
      <c r="P44" s="27">
        <v>5</v>
      </c>
      <c r="Q44" s="27">
        <v>8</v>
      </c>
      <c r="R44" s="27">
        <v>4</v>
      </c>
      <c r="S44" s="27">
        <v>3</v>
      </c>
      <c r="T44" s="27">
        <v>5</v>
      </c>
      <c r="U44" s="28">
        <f t="shared" si="0"/>
        <v>41</v>
      </c>
      <c r="V44" s="27">
        <v>5</v>
      </c>
      <c r="W44" s="27">
        <v>3</v>
      </c>
      <c r="X44" s="27">
        <v>5</v>
      </c>
      <c r="Y44" s="27">
        <v>6</v>
      </c>
      <c r="Z44" s="27">
        <v>5</v>
      </c>
      <c r="AA44" s="27">
        <v>7</v>
      </c>
      <c r="AB44" s="27">
        <v>3</v>
      </c>
      <c r="AC44" s="27">
        <v>5</v>
      </c>
      <c r="AD44" s="27">
        <v>5</v>
      </c>
      <c r="AE44" s="28">
        <f t="shared" si="1"/>
        <v>44</v>
      </c>
      <c r="AF44" s="27">
        <f t="shared" si="5"/>
        <v>85</v>
      </c>
      <c r="AG44" s="36"/>
    </row>
    <row r="45" spans="1:33" s="92" customFormat="1" ht="20.25" customHeight="1">
      <c r="A45" s="93"/>
      <c r="B45" s="90">
        <v>23</v>
      </c>
      <c r="C45" s="20" t="s">
        <v>86</v>
      </c>
      <c r="D45" s="19"/>
      <c r="E45" s="24" t="s">
        <v>23</v>
      </c>
      <c r="F45" s="25">
        <v>74</v>
      </c>
      <c r="G45" s="25">
        <v>85</v>
      </c>
      <c r="H45" s="25">
        <v>73</v>
      </c>
      <c r="I45" s="25">
        <f t="shared" si="2"/>
        <v>76</v>
      </c>
      <c r="J45" s="26">
        <f t="shared" si="3"/>
        <v>308</v>
      </c>
      <c r="K45" s="27">
        <f t="shared" si="4"/>
        <v>20</v>
      </c>
      <c r="L45" s="27">
        <v>5</v>
      </c>
      <c r="M45" s="27">
        <v>3</v>
      </c>
      <c r="N45" s="27">
        <v>4</v>
      </c>
      <c r="O45" s="27">
        <v>3</v>
      </c>
      <c r="P45" s="27">
        <v>5</v>
      </c>
      <c r="Q45" s="27">
        <v>5</v>
      </c>
      <c r="R45" s="27">
        <v>4</v>
      </c>
      <c r="S45" s="27">
        <v>4</v>
      </c>
      <c r="T45" s="27">
        <v>5</v>
      </c>
      <c r="U45" s="28">
        <f t="shared" si="0"/>
        <v>38</v>
      </c>
      <c r="V45" s="27">
        <v>4</v>
      </c>
      <c r="W45" s="27">
        <v>4</v>
      </c>
      <c r="X45" s="27">
        <v>4</v>
      </c>
      <c r="Y45" s="27">
        <v>5</v>
      </c>
      <c r="Z45" s="27">
        <v>4</v>
      </c>
      <c r="AA45" s="27">
        <v>4</v>
      </c>
      <c r="AB45" s="27">
        <v>4</v>
      </c>
      <c r="AC45" s="27">
        <v>4</v>
      </c>
      <c r="AD45" s="27">
        <v>5</v>
      </c>
      <c r="AE45" s="28">
        <f t="shared" si="1"/>
        <v>38</v>
      </c>
      <c r="AF45" s="27">
        <f t="shared" si="5"/>
        <v>76</v>
      </c>
      <c r="AG45" s="36"/>
    </row>
    <row r="46" spans="1:33" s="92" customFormat="1" ht="20.25" customHeight="1">
      <c r="A46" s="93"/>
      <c r="B46" s="90">
        <v>7</v>
      </c>
      <c r="C46" s="20" t="s">
        <v>59</v>
      </c>
      <c r="D46" s="19"/>
      <c r="E46" s="24" t="s">
        <v>56</v>
      </c>
      <c r="F46" s="25">
        <v>83</v>
      </c>
      <c r="G46" s="25">
        <v>81</v>
      </c>
      <c r="H46" s="25">
        <v>74</v>
      </c>
      <c r="I46" s="25">
        <f t="shared" si="2"/>
        <v>74</v>
      </c>
      <c r="J46" s="26">
        <f t="shared" si="3"/>
        <v>312</v>
      </c>
      <c r="K46" s="27">
        <f t="shared" si="4"/>
        <v>24</v>
      </c>
      <c r="L46" s="27">
        <v>4</v>
      </c>
      <c r="M46" s="27">
        <v>3</v>
      </c>
      <c r="N46" s="27">
        <v>4</v>
      </c>
      <c r="O46" s="27">
        <v>3</v>
      </c>
      <c r="P46" s="27">
        <v>4</v>
      </c>
      <c r="Q46" s="27">
        <v>5</v>
      </c>
      <c r="R46" s="27">
        <v>5</v>
      </c>
      <c r="S46" s="27">
        <v>5</v>
      </c>
      <c r="T46" s="27">
        <v>5</v>
      </c>
      <c r="U46" s="28">
        <f t="shared" si="0"/>
        <v>38</v>
      </c>
      <c r="V46" s="27">
        <v>4</v>
      </c>
      <c r="W46" s="27">
        <v>3</v>
      </c>
      <c r="X46" s="27">
        <v>4</v>
      </c>
      <c r="Y46" s="27">
        <v>4</v>
      </c>
      <c r="Z46" s="27">
        <v>4</v>
      </c>
      <c r="AA46" s="27">
        <v>4</v>
      </c>
      <c r="AB46" s="27">
        <v>3</v>
      </c>
      <c r="AC46" s="27">
        <v>5</v>
      </c>
      <c r="AD46" s="27">
        <v>5</v>
      </c>
      <c r="AE46" s="28">
        <f t="shared" si="1"/>
        <v>36</v>
      </c>
      <c r="AF46" s="27">
        <f t="shared" si="5"/>
        <v>74</v>
      </c>
      <c r="AG46" s="36"/>
    </row>
    <row r="47" spans="1:33" ht="20.25" customHeight="1">
      <c r="A47" s="93"/>
      <c r="B47" s="90">
        <v>28</v>
      </c>
      <c r="C47" s="20" t="s">
        <v>95</v>
      </c>
      <c r="D47" s="19"/>
      <c r="E47" s="24" t="s">
        <v>30</v>
      </c>
      <c r="F47" s="25">
        <v>81</v>
      </c>
      <c r="G47" s="25">
        <v>77</v>
      </c>
      <c r="H47" s="25">
        <v>76</v>
      </c>
      <c r="I47" s="25">
        <f t="shared" si="2"/>
        <v>81</v>
      </c>
      <c r="J47" s="26">
        <f t="shared" si="3"/>
        <v>315</v>
      </c>
      <c r="K47" s="27">
        <f t="shared" si="4"/>
        <v>27</v>
      </c>
      <c r="L47" s="27">
        <v>5</v>
      </c>
      <c r="M47" s="27">
        <v>3</v>
      </c>
      <c r="N47" s="27">
        <v>5</v>
      </c>
      <c r="O47" s="27">
        <v>3</v>
      </c>
      <c r="P47" s="27">
        <v>6</v>
      </c>
      <c r="Q47" s="27">
        <v>5</v>
      </c>
      <c r="R47" s="27">
        <v>4</v>
      </c>
      <c r="S47" s="27">
        <v>5</v>
      </c>
      <c r="T47" s="27">
        <v>5</v>
      </c>
      <c r="U47" s="28">
        <f t="shared" si="0"/>
        <v>41</v>
      </c>
      <c r="V47" s="27">
        <v>4</v>
      </c>
      <c r="W47" s="27">
        <v>4</v>
      </c>
      <c r="X47" s="27">
        <v>5</v>
      </c>
      <c r="Y47" s="27">
        <v>5</v>
      </c>
      <c r="Z47" s="27">
        <v>4</v>
      </c>
      <c r="AA47" s="27">
        <v>5</v>
      </c>
      <c r="AB47" s="27">
        <v>2</v>
      </c>
      <c r="AC47" s="27">
        <v>5</v>
      </c>
      <c r="AD47" s="27">
        <v>6</v>
      </c>
      <c r="AE47" s="28">
        <f t="shared" si="1"/>
        <v>40</v>
      </c>
      <c r="AF47" s="27">
        <f t="shared" si="5"/>
        <v>81</v>
      </c>
      <c r="AG47" s="36"/>
    </row>
    <row r="48" spans="1:33" ht="20.25" customHeight="1">
      <c r="A48" s="93"/>
      <c r="B48" s="90">
        <v>3</v>
      </c>
      <c r="C48" s="20" t="s">
        <v>48</v>
      </c>
      <c r="D48" s="19"/>
      <c r="E48" s="24" t="s">
        <v>31</v>
      </c>
      <c r="F48" s="25">
        <v>92</v>
      </c>
      <c r="G48" s="25">
        <v>81</v>
      </c>
      <c r="H48" s="25">
        <v>76</v>
      </c>
      <c r="I48" s="25">
        <f t="shared" si="2"/>
        <v>78</v>
      </c>
      <c r="J48" s="26">
        <f t="shared" si="3"/>
        <v>327</v>
      </c>
      <c r="K48" s="27">
        <f t="shared" si="4"/>
        <v>39</v>
      </c>
      <c r="L48" s="27">
        <v>4</v>
      </c>
      <c r="M48" s="27">
        <v>4</v>
      </c>
      <c r="N48" s="27">
        <v>5</v>
      </c>
      <c r="O48" s="27">
        <v>3</v>
      </c>
      <c r="P48" s="27">
        <v>5</v>
      </c>
      <c r="Q48" s="27">
        <v>5</v>
      </c>
      <c r="R48" s="27">
        <v>4</v>
      </c>
      <c r="S48" s="27">
        <v>5</v>
      </c>
      <c r="T48" s="27">
        <v>5</v>
      </c>
      <c r="U48" s="28">
        <f t="shared" si="0"/>
        <v>40</v>
      </c>
      <c r="V48" s="27">
        <v>4</v>
      </c>
      <c r="W48" s="27">
        <v>3</v>
      </c>
      <c r="X48" s="27">
        <v>4</v>
      </c>
      <c r="Y48" s="27">
        <v>6</v>
      </c>
      <c r="Z48" s="27">
        <v>5</v>
      </c>
      <c r="AA48" s="27">
        <v>4</v>
      </c>
      <c r="AB48" s="27">
        <v>3</v>
      </c>
      <c r="AC48" s="27">
        <v>4</v>
      </c>
      <c r="AD48" s="27">
        <v>5</v>
      </c>
      <c r="AE48" s="28">
        <f t="shared" si="1"/>
        <v>38</v>
      </c>
      <c r="AF48" s="27">
        <f t="shared" si="5"/>
        <v>78</v>
      </c>
      <c r="AG48" s="36"/>
    </row>
    <row r="49" spans="1:33" ht="20.25" customHeight="1">
      <c r="A49" s="93"/>
      <c r="B49" s="90">
        <v>4</v>
      </c>
      <c r="C49" s="20" t="s">
        <v>51</v>
      </c>
      <c r="D49" s="19"/>
      <c r="E49" s="24" t="s">
        <v>31</v>
      </c>
      <c r="F49" s="25">
        <v>90</v>
      </c>
      <c r="G49" s="25">
        <v>88</v>
      </c>
      <c r="H49" s="25">
        <v>79</v>
      </c>
      <c r="I49" s="25">
        <f t="shared" si="2"/>
        <v>79</v>
      </c>
      <c r="J49" s="26">
        <f t="shared" si="3"/>
        <v>336</v>
      </c>
      <c r="K49" s="27">
        <f t="shared" si="4"/>
        <v>48</v>
      </c>
      <c r="L49" s="27">
        <v>4</v>
      </c>
      <c r="M49" s="27">
        <v>2</v>
      </c>
      <c r="N49" s="27">
        <v>4</v>
      </c>
      <c r="O49" s="27">
        <v>3</v>
      </c>
      <c r="P49" s="27">
        <v>5</v>
      </c>
      <c r="Q49" s="27">
        <v>4</v>
      </c>
      <c r="R49" s="27">
        <v>4</v>
      </c>
      <c r="S49" s="27">
        <v>6</v>
      </c>
      <c r="T49" s="27">
        <v>9</v>
      </c>
      <c r="U49" s="28">
        <f t="shared" si="0"/>
        <v>41</v>
      </c>
      <c r="V49" s="27">
        <v>4</v>
      </c>
      <c r="W49" s="27">
        <v>3</v>
      </c>
      <c r="X49" s="27">
        <v>4</v>
      </c>
      <c r="Y49" s="27">
        <v>6</v>
      </c>
      <c r="Z49" s="27">
        <v>5</v>
      </c>
      <c r="AA49" s="27">
        <v>4</v>
      </c>
      <c r="AB49" s="27">
        <v>3</v>
      </c>
      <c r="AC49" s="27">
        <v>4</v>
      </c>
      <c r="AD49" s="27">
        <v>5</v>
      </c>
      <c r="AE49" s="28">
        <f t="shared" si="1"/>
        <v>38</v>
      </c>
      <c r="AF49" s="27">
        <f t="shared" si="5"/>
        <v>79</v>
      </c>
      <c r="AG49" s="36"/>
    </row>
    <row r="50" spans="1:33" ht="20.25" customHeight="1" thickBot="1">
      <c r="A50" s="97"/>
      <c r="B50" s="95">
        <v>20</v>
      </c>
      <c r="C50" s="37" t="s">
        <v>81</v>
      </c>
      <c r="D50" s="38"/>
      <c r="E50" s="39" t="s">
        <v>23</v>
      </c>
      <c r="F50" s="107" t="s">
        <v>191</v>
      </c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43"/>
    </row>
    <row r="51" spans="2:13" ht="18" thickTop="1">
      <c r="B51" s="12"/>
      <c r="C51" s="13"/>
      <c r="D51" s="13"/>
      <c r="E51" s="13"/>
      <c r="F51" s="14"/>
      <c r="G51" s="14"/>
      <c r="H51" s="14"/>
      <c r="I51" s="14"/>
      <c r="J51" s="15"/>
      <c r="K51" s="15"/>
      <c r="L51" s="14"/>
      <c r="M51" s="14"/>
    </row>
    <row r="52" spans="2:13" ht="18">
      <c r="B52" s="12"/>
      <c r="C52" s="13"/>
      <c r="D52" s="13"/>
      <c r="E52" s="13"/>
      <c r="F52" s="14"/>
      <c r="G52" s="14"/>
      <c r="H52" s="14"/>
      <c r="I52" s="14"/>
      <c r="J52" s="15"/>
      <c r="K52" s="15"/>
      <c r="L52" s="14"/>
      <c r="M52" s="14"/>
    </row>
    <row r="53" spans="2:13" ht="18">
      <c r="B53" s="12"/>
      <c r="C53" s="13"/>
      <c r="D53" s="13"/>
      <c r="E53" s="13"/>
      <c r="F53" s="14"/>
      <c r="G53" s="14"/>
      <c r="H53" s="14"/>
      <c r="I53" s="14"/>
      <c r="J53" s="15"/>
      <c r="K53" s="15"/>
      <c r="L53" s="14"/>
      <c r="M53" s="14"/>
    </row>
    <row r="54" spans="2:13" ht="18">
      <c r="B54" s="12"/>
      <c r="C54" s="13"/>
      <c r="D54" s="13"/>
      <c r="E54" s="13"/>
      <c r="F54" s="14"/>
      <c r="G54" s="14"/>
      <c r="H54" s="14"/>
      <c r="I54" s="14"/>
      <c r="J54" s="15"/>
      <c r="K54" s="15"/>
      <c r="L54" s="14"/>
      <c r="M54" s="14"/>
    </row>
    <row r="55" spans="2:13" ht="18">
      <c r="B55" s="12"/>
      <c r="C55" s="13"/>
      <c r="D55" s="13"/>
      <c r="E55" s="13"/>
      <c r="F55" s="14"/>
      <c r="G55" s="14"/>
      <c r="H55" s="14"/>
      <c r="I55" s="14"/>
      <c r="J55" s="15"/>
      <c r="K55" s="15"/>
      <c r="L55" s="14"/>
      <c r="M55" s="14"/>
    </row>
    <row r="56" spans="2:13" ht="18">
      <c r="B56" s="12"/>
      <c r="C56" s="13"/>
      <c r="D56" s="13"/>
      <c r="E56" s="13"/>
      <c r="F56" s="14"/>
      <c r="G56" s="14"/>
      <c r="H56" s="14"/>
      <c r="I56" s="14"/>
      <c r="J56" s="15"/>
      <c r="K56" s="15"/>
      <c r="L56" s="14"/>
      <c r="M56" s="14"/>
    </row>
    <row r="57" spans="2:13" ht="18">
      <c r="B57" s="12"/>
      <c r="C57" s="13"/>
      <c r="D57" s="13"/>
      <c r="E57" s="13"/>
      <c r="F57" s="14"/>
      <c r="G57" s="14"/>
      <c r="H57" s="14"/>
      <c r="I57" s="14"/>
      <c r="J57" s="15"/>
      <c r="K57" s="15"/>
      <c r="L57" s="14"/>
      <c r="M57" s="14"/>
    </row>
    <row r="58" spans="2:13" ht="18">
      <c r="B58" s="12"/>
      <c r="C58" s="13"/>
      <c r="D58" s="13"/>
      <c r="E58" s="13"/>
      <c r="F58" s="14"/>
      <c r="G58" s="14"/>
      <c r="H58" s="14"/>
      <c r="I58" s="14"/>
      <c r="J58" s="15"/>
      <c r="K58" s="15"/>
      <c r="L58" s="14"/>
      <c r="M58" s="14"/>
    </row>
    <row r="59" spans="2:13" ht="18">
      <c r="B59" s="12"/>
      <c r="C59" s="13"/>
      <c r="D59" s="13"/>
      <c r="E59" s="13"/>
      <c r="F59" s="14"/>
      <c r="G59" s="14"/>
      <c r="H59" s="14"/>
      <c r="I59" s="14"/>
      <c r="J59" s="15"/>
      <c r="K59" s="15"/>
      <c r="L59" s="14"/>
      <c r="M59" s="14"/>
    </row>
    <row r="60" spans="2:13" ht="18">
      <c r="B60" s="12"/>
      <c r="C60" s="13"/>
      <c r="D60" s="13"/>
      <c r="E60" s="13"/>
      <c r="F60" s="14"/>
      <c r="G60" s="14"/>
      <c r="H60" s="14"/>
      <c r="I60" s="14"/>
      <c r="J60" s="15"/>
      <c r="K60" s="15"/>
      <c r="L60" s="14"/>
      <c r="M60" s="14"/>
    </row>
    <row r="61" spans="2:13" ht="18">
      <c r="B61" s="12"/>
      <c r="C61" s="13"/>
      <c r="D61" s="13"/>
      <c r="E61" s="13"/>
      <c r="F61" s="14"/>
      <c r="G61" s="14"/>
      <c r="H61" s="14"/>
      <c r="I61" s="14"/>
      <c r="J61" s="15"/>
      <c r="K61" s="15"/>
      <c r="L61" s="14"/>
      <c r="M61" s="14"/>
    </row>
    <row r="62" spans="2:13" ht="18">
      <c r="B62" s="12"/>
      <c r="C62" s="13"/>
      <c r="D62" s="13"/>
      <c r="E62" s="13"/>
      <c r="F62" s="14"/>
      <c r="G62" s="14"/>
      <c r="H62" s="14"/>
      <c r="I62" s="14"/>
      <c r="J62" s="15"/>
      <c r="K62" s="15"/>
      <c r="L62" s="14"/>
      <c r="M62" s="14"/>
    </row>
    <row r="63" spans="2:13" ht="18">
      <c r="B63" s="12"/>
      <c r="C63" s="13"/>
      <c r="D63" s="13"/>
      <c r="E63" s="13"/>
      <c r="F63" s="14"/>
      <c r="G63" s="14"/>
      <c r="H63" s="14"/>
      <c r="I63" s="14"/>
      <c r="J63" s="15"/>
      <c r="K63" s="15"/>
      <c r="L63" s="14"/>
      <c r="M63" s="14"/>
    </row>
    <row r="64" spans="2:13" ht="18">
      <c r="B64" s="12"/>
      <c r="C64" s="13"/>
      <c r="D64" s="13"/>
      <c r="E64" s="13"/>
      <c r="F64" s="14"/>
      <c r="G64" s="14"/>
      <c r="H64" s="14"/>
      <c r="I64" s="14"/>
      <c r="J64" s="15"/>
      <c r="K64" s="15"/>
      <c r="L64" s="14"/>
      <c r="M64" s="14"/>
    </row>
    <row r="65" spans="2:13" ht="18">
      <c r="B65" s="12"/>
      <c r="C65" s="13"/>
      <c r="D65" s="13"/>
      <c r="E65" s="13"/>
      <c r="F65" s="14"/>
      <c r="G65" s="14"/>
      <c r="H65" s="14"/>
      <c r="I65" s="14"/>
      <c r="J65" s="15"/>
      <c r="K65" s="15"/>
      <c r="L65" s="14"/>
      <c r="M65" s="14"/>
    </row>
    <row r="66" spans="2:13" ht="18">
      <c r="B66" s="12"/>
      <c r="C66" s="13"/>
      <c r="D66" s="13"/>
      <c r="E66" s="13"/>
      <c r="F66" s="14"/>
      <c r="G66" s="14"/>
      <c r="H66" s="14"/>
      <c r="I66" s="14"/>
      <c r="J66" s="15"/>
      <c r="K66" s="15"/>
      <c r="L66" s="14"/>
      <c r="M66" s="14"/>
    </row>
    <row r="67" spans="2:13" ht="18">
      <c r="B67" s="12"/>
      <c r="C67" s="13"/>
      <c r="D67" s="13"/>
      <c r="E67" s="13"/>
      <c r="F67" s="14"/>
      <c r="G67" s="14"/>
      <c r="H67" s="14"/>
      <c r="I67" s="14"/>
      <c r="J67" s="15"/>
      <c r="K67" s="15"/>
      <c r="L67" s="14"/>
      <c r="M67" s="14"/>
    </row>
    <row r="68" spans="2:13" ht="18">
      <c r="B68" s="12"/>
      <c r="C68" s="13"/>
      <c r="D68" s="13"/>
      <c r="E68" s="13"/>
      <c r="F68" s="14"/>
      <c r="G68" s="14"/>
      <c r="H68" s="14"/>
      <c r="I68" s="14"/>
      <c r="J68" s="15"/>
      <c r="K68" s="15"/>
      <c r="L68" s="14"/>
      <c r="M68" s="14"/>
    </row>
    <row r="69" spans="2:13" ht="18">
      <c r="B69" s="12"/>
      <c r="C69" s="13"/>
      <c r="D69" s="13"/>
      <c r="E69" s="13"/>
      <c r="F69" s="14"/>
      <c r="G69" s="14"/>
      <c r="H69" s="14"/>
      <c r="I69" s="14"/>
      <c r="J69" s="15"/>
      <c r="K69" s="15"/>
      <c r="L69" s="14"/>
      <c r="M69" s="14"/>
    </row>
    <row r="70" spans="2:13" ht="18">
      <c r="B70" s="12"/>
      <c r="C70" s="13"/>
      <c r="D70" s="13"/>
      <c r="E70" s="13"/>
      <c r="F70" s="14"/>
      <c r="G70" s="14"/>
      <c r="H70" s="14"/>
      <c r="I70" s="14"/>
      <c r="J70" s="15"/>
      <c r="K70" s="15"/>
      <c r="L70" s="14"/>
      <c r="M70" s="14"/>
    </row>
    <row r="71" spans="2:13" ht="18">
      <c r="B71" s="12"/>
      <c r="C71" s="13"/>
      <c r="D71" s="13"/>
      <c r="E71" s="13"/>
      <c r="F71" s="14"/>
      <c r="G71" s="14"/>
      <c r="H71" s="14"/>
      <c r="I71" s="14"/>
      <c r="J71" s="15"/>
      <c r="K71" s="15"/>
      <c r="L71" s="14"/>
      <c r="M71" s="14"/>
    </row>
    <row r="72" spans="2:13" ht="18">
      <c r="B72" s="12"/>
      <c r="C72" s="13"/>
      <c r="D72" s="13"/>
      <c r="E72" s="13"/>
      <c r="F72" s="14"/>
      <c r="G72" s="14"/>
      <c r="H72" s="14"/>
      <c r="I72" s="14"/>
      <c r="J72" s="15"/>
      <c r="K72" s="15"/>
      <c r="L72" s="14"/>
      <c r="M72" s="14"/>
    </row>
    <row r="73" spans="2:13" ht="18">
      <c r="B73" s="12"/>
      <c r="C73" s="13"/>
      <c r="D73" s="13"/>
      <c r="E73" s="13"/>
      <c r="F73" s="14"/>
      <c r="G73" s="14"/>
      <c r="H73" s="14"/>
      <c r="I73" s="14"/>
      <c r="J73" s="15"/>
      <c r="K73" s="15"/>
      <c r="L73" s="14"/>
      <c r="M73" s="14"/>
    </row>
    <row r="74" spans="2:13" ht="18">
      <c r="B74" s="12"/>
      <c r="C74" s="13"/>
      <c r="D74" s="13"/>
      <c r="E74" s="13"/>
      <c r="F74" s="14"/>
      <c r="G74" s="14"/>
      <c r="H74" s="14"/>
      <c r="I74" s="14"/>
      <c r="J74" s="15"/>
      <c r="K74" s="15"/>
      <c r="L74" s="14"/>
      <c r="M74" s="14"/>
    </row>
    <row r="75" spans="2:13" ht="18">
      <c r="B75" s="12"/>
      <c r="C75" s="13"/>
      <c r="D75" s="13"/>
      <c r="E75" s="13"/>
      <c r="F75" s="14"/>
      <c r="G75" s="14"/>
      <c r="H75" s="14"/>
      <c r="I75" s="14"/>
      <c r="J75" s="15"/>
      <c r="K75" s="15"/>
      <c r="L75" s="14"/>
      <c r="M75" s="14"/>
    </row>
    <row r="76" spans="2:13" ht="18">
      <c r="B76" s="12"/>
      <c r="C76" s="13"/>
      <c r="D76" s="13"/>
      <c r="E76" s="13"/>
      <c r="F76" s="14"/>
      <c r="G76" s="14"/>
      <c r="H76" s="14"/>
      <c r="I76" s="14"/>
      <c r="J76" s="15"/>
      <c r="K76" s="15"/>
      <c r="L76" s="14"/>
      <c r="M76" s="14"/>
    </row>
    <row r="77" spans="2:13" ht="18">
      <c r="B77" s="12"/>
      <c r="C77" s="13"/>
      <c r="D77" s="13"/>
      <c r="E77" s="13"/>
      <c r="F77" s="14"/>
      <c r="G77" s="14"/>
      <c r="H77" s="14"/>
      <c r="I77" s="14"/>
      <c r="J77" s="15"/>
      <c r="K77" s="15"/>
      <c r="L77" s="14"/>
      <c r="M77" s="14"/>
    </row>
    <row r="78" spans="2:13" ht="18">
      <c r="B78" s="12"/>
      <c r="C78" s="13"/>
      <c r="D78" s="13"/>
      <c r="E78" s="13"/>
      <c r="F78" s="14"/>
      <c r="G78" s="14"/>
      <c r="H78" s="14"/>
      <c r="I78" s="14"/>
      <c r="J78" s="15"/>
      <c r="K78" s="15"/>
      <c r="L78" s="14"/>
      <c r="M78" s="14"/>
    </row>
    <row r="79" spans="2:13" ht="18">
      <c r="B79" s="12"/>
      <c r="C79" s="13"/>
      <c r="D79" s="13"/>
      <c r="E79" s="13"/>
      <c r="F79" s="14"/>
      <c r="G79" s="14"/>
      <c r="H79" s="14"/>
      <c r="I79" s="14"/>
      <c r="J79" s="15"/>
      <c r="K79" s="15"/>
      <c r="L79" s="14"/>
      <c r="M79" s="14"/>
    </row>
    <row r="80" spans="2:13" ht="18">
      <c r="B80" s="12"/>
      <c r="C80" s="13"/>
      <c r="D80" s="13"/>
      <c r="E80" s="13"/>
      <c r="F80" s="14"/>
      <c r="G80" s="14"/>
      <c r="H80" s="14"/>
      <c r="I80" s="14"/>
      <c r="J80" s="15"/>
      <c r="K80" s="15"/>
      <c r="L80" s="14"/>
      <c r="M80" s="14"/>
    </row>
    <row r="81" spans="2:13" ht="18">
      <c r="B81" s="12"/>
      <c r="C81" s="13"/>
      <c r="D81" s="13"/>
      <c r="E81" s="13"/>
      <c r="F81" s="14"/>
      <c r="G81" s="14"/>
      <c r="H81" s="14"/>
      <c r="I81" s="14"/>
      <c r="J81" s="15"/>
      <c r="K81" s="15"/>
      <c r="L81" s="14"/>
      <c r="M81" s="14"/>
    </row>
    <row r="82" spans="2:13" ht="18">
      <c r="B82" s="12"/>
      <c r="C82" s="13"/>
      <c r="D82" s="13"/>
      <c r="E82" s="13"/>
      <c r="F82" s="14"/>
      <c r="G82" s="14"/>
      <c r="H82" s="14"/>
      <c r="I82" s="14"/>
      <c r="J82" s="15"/>
      <c r="K82" s="15"/>
      <c r="L82" s="14"/>
      <c r="M82" s="14"/>
    </row>
    <row r="83" spans="2:13" ht="18">
      <c r="B83" s="12"/>
      <c r="C83" s="13"/>
      <c r="D83" s="13"/>
      <c r="E83" s="13"/>
      <c r="F83" s="14"/>
      <c r="G83" s="14"/>
      <c r="H83" s="14"/>
      <c r="I83" s="14"/>
      <c r="J83" s="15"/>
      <c r="K83" s="15"/>
      <c r="L83" s="14"/>
      <c r="M83" s="14"/>
    </row>
    <row r="84" spans="2:13" ht="18">
      <c r="B84" s="12"/>
      <c r="C84" s="13"/>
      <c r="D84" s="13"/>
      <c r="E84" s="13"/>
      <c r="F84" s="14"/>
      <c r="G84" s="14"/>
      <c r="H84" s="14"/>
      <c r="I84" s="14"/>
      <c r="J84" s="15"/>
      <c r="K84" s="15"/>
      <c r="L84" s="14"/>
      <c r="M84" s="14"/>
    </row>
    <row r="85" spans="2:13" ht="18">
      <c r="B85" s="12"/>
      <c r="C85" s="13"/>
      <c r="D85" s="13"/>
      <c r="E85" s="13"/>
      <c r="F85" s="14"/>
      <c r="G85" s="14"/>
      <c r="H85" s="14"/>
      <c r="I85" s="14"/>
      <c r="J85" s="15"/>
      <c r="K85" s="15"/>
      <c r="L85" s="14"/>
      <c r="M85" s="14"/>
    </row>
    <row r="86" spans="2:13" ht="18">
      <c r="B86" s="12"/>
      <c r="C86" s="13"/>
      <c r="D86" s="13"/>
      <c r="E86" s="13"/>
      <c r="F86" s="14"/>
      <c r="G86" s="14"/>
      <c r="H86" s="14"/>
      <c r="I86" s="14"/>
      <c r="J86" s="15"/>
      <c r="K86" s="15"/>
      <c r="L86" s="14"/>
      <c r="M86" s="14"/>
    </row>
    <row r="87" spans="2:13" ht="18">
      <c r="B87" s="12"/>
      <c r="C87" s="13"/>
      <c r="D87" s="13"/>
      <c r="E87" s="13"/>
      <c r="F87" s="14"/>
      <c r="G87" s="14"/>
      <c r="H87" s="14"/>
      <c r="I87" s="14"/>
      <c r="J87" s="15"/>
      <c r="K87" s="15"/>
      <c r="L87" s="14"/>
      <c r="M87" s="14"/>
    </row>
    <row r="88" spans="2:13" ht="18">
      <c r="B88" s="12"/>
      <c r="C88" s="13"/>
      <c r="D88" s="13"/>
      <c r="E88" s="13"/>
      <c r="F88" s="14"/>
      <c r="G88" s="14"/>
      <c r="H88" s="14"/>
      <c r="I88" s="14"/>
      <c r="J88" s="15"/>
      <c r="K88" s="15"/>
      <c r="L88" s="14"/>
      <c r="M88" s="14"/>
    </row>
    <row r="89" spans="2:13" ht="18">
      <c r="B89" s="12"/>
      <c r="C89" s="13"/>
      <c r="D89" s="13"/>
      <c r="E89" s="13"/>
      <c r="F89" s="14"/>
      <c r="G89" s="14"/>
      <c r="H89" s="14"/>
      <c r="I89" s="14"/>
      <c r="J89" s="15"/>
      <c r="K89" s="15"/>
      <c r="L89" s="14"/>
      <c r="M89" s="14"/>
    </row>
    <row r="90" spans="2:13" ht="18">
      <c r="B90" s="12"/>
      <c r="C90" s="13"/>
      <c r="D90" s="13"/>
      <c r="E90" s="13"/>
      <c r="F90" s="14"/>
      <c r="G90" s="14"/>
      <c r="H90" s="14"/>
      <c r="I90" s="14"/>
      <c r="J90" s="15"/>
      <c r="K90" s="15"/>
      <c r="L90" s="14"/>
      <c r="M90" s="14"/>
    </row>
    <row r="91" spans="2:13" ht="18">
      <c r="B91" s="12"/>
      <c r="C91" s="13"/>
      <c r="D91" s="13"/>
      <c r="E91" s="13"/>
      <c r="F91" s="14"/>
      <c r="G91" s="14"/>
      <c r="H91" s="14"/>
      <c r="I91" s="14"/>
      <c r="J91" s="15"/>
      <c r="K91" s="15"/>
      <c r="L91" s="14"/>
      <c r="M91" s="14"/>
    </row>
    <row r="92" spans="2:13" ht="18">
      <c r="B92" s="12"/>
      <c r="C92" s="13"/>
      <c r="D92" s="13"/>
      <c r="E92" s="13"/>
      <c r="F92" s="14"/>
      <c r="G92" s="14"/>
      <c r="H92" s="14"/>
      <c r="I92" s="14"/>
      <c r="J92" s="15"/>
      <c r="K92" s="15"/>
      <c r="L92" s="14"/>
      <c r="M92" s="14"/>
    </row>
    <row r="93" spans="2:13" ht="18">
      <c r="B93" s="12"/>
      <c r="C93" s="13"/>
      <c r="D93" s="13"/>
      <c r="E93" s="13"/>
      <c r="F93" s="14"/>
      <c r="G93" s="14"/>
      <c r="H93" s="14"/>
      <c r="I93" s="14"/>
      <c r="J93" s="15"/>
      <c r="K93" s="15"/>
      <c r="L93" s="14"/>
      <c r="M93" s="14"/>
    </row>
    <row r="94" spans="2:13" ht="18">
      <c r="B94" s="12"/>
      <c r="C94" s="13"/>
      <c r="D94" s="13"/>
      <c r="E94" s="13"/>
      <c r="F94" s="14"/>
      <c r="G94" s="14"/>
      <c r="H94" s="14"/>
      <c r="I94" s="14"/>
      <c r="J94" s="15"/>
      <c r="K94" s="15"/>
      <c r="L94" s="14"/>
      <c r="M94" s="14"/>
    </row>
    <row r="95" spans="2:13" ht="18">
      <c r="B95" s="12"/>
      <c r="C95" s="13"/>
      <c r="D95" s="13"/>
      <c r="E95" s="13"/>
      <c r="F95" s="14"/>
      <c r="G95" s="14"/>
      <c r="H95" s="14"/>
      <c r="I95" s="14"/>
      <c r="J95" s="15"/>
      <c r="K95" s="15"/>
      <c r="L95" s="14"/>
      <c r="M95" s="14"/>
    </row>
    <row r="96" spans="2:13" ht="18">
      <c r="B96" s="12"/>
      <c r="C96" s="13"/>
      <c r="D96" s="13"/>
      <c r="E96" s="13"/>
      <c r="F96" s="14"/>
      <c r="G96" s="14"/>
      <c r="H96" s="14"/>
      <c r="I96" s="14"/>
      <c r="J96" s="15"/>
      <c r="K96" s="15"/>
      <c r="L96" s="14"/>
      <c r="M96" s="14"/>
    </row>
  </sheetData>
  <mergeCells count="15">
    <mergeCell ref="F50:AF50"/>
    <mergeCell ref="A1:AG1"/>
    <mergeCell ref="A2:AG2"/>
    <mergeCell ref="AG4:AG5"/>
    <mergeCell ref="C4:E4"/>
    <mergeCell ref="C5:E5"/>
    <mergeCell ref="A3:O3"/>
    <mergeCell ref="V3:AG3"/>
    <mergeCell ref="A4:A5"/>
    <mergeCell ref="B4:B5"/>
    <mergeCell ref="J4:J5"/>
    <mergeCell ref="F4:F5"/>
    <mergeCell ref="G4:G5"/>
    <mergeCell ref="H4:H5"/>
    <mergeCell ref="I4:I5"/>
  </mergeCells>
  <conditionalFormatting sqref="G34:I49 F34:F50 F6:I33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conditionalFormatting sqref="L6:L49">
    <cfRule type="cellIs" priority="3" dxfId="1" operator="equal" stopIfTrue="1">
      <formula>$L$5</formula>
    </cfRule>
    <cfRule type="cellIs" priority="4" dxfId="0" operator="lessThan" stopIfTrue="1">
      <formula>$L$5</formula>
    </cfRule>
  </conditionalFormatting>
  <conditionalFormatting sqref="M6:M49">
    <cfRule type="cellIs" priority="5" dxfId="0" operator="lessThan" stopIfTrue="1">
      <formula>$M$5</formula>
    </cfRule>
    <cfRule type="cellIs" priority="6" dxfId="1" operator="equal" stopIfTrue="1">
      <formula>$M$5</formula>
    </cfRule>
  </conditionalFormatting>
  <conditionalFormatting sqref="N6:N49">
    <cfRule type="cellIs" priority="7" dxfId="0" operator="lessThan" stopIfTrue="1">
      <formula>$N$5</formula>
    </cfRule>
    <cfRule type="cellIs" priority="8" dxfId="1" operator="equal" stopIfTrue="1">
      <formula>$N$5</formula>
    </cfRule>
  </conditionalFormatting>
  <conditionalFormatting sqref="O6:O49">
    <cfRule type="cellIs" priority="9" dxfId="0" operator="lessThan" stopIfTrue="1">
      <formula>$O$5</formula>
    </cfRule>
    <cfRule type="cellIs" priority="10" dxfId="1" operator="equal" stopIfTrue="1">
      <formula>$O$5</formula>
    </cfRule>
  </conditionalFormatting>
  <conditionalFormatting sqref="P6:P49">
    <cfRule type="cellIs" priority="11" dxfId="0" operator="lessThan" stopIfTrue="1">
      <formula>$P$5</formula>
    </cfRule>
    <cfRule type="cellIs" priority="12" dxfId="1" operator="equal" stopIfTrue="1">
      <formula>$P$5</formula>
    </cfRule>
  </conditionalFormatting>
  <conditionalFormatting sqref="Q6:Q49">
    <cfRule type="cellIs" priority="13" dxfId="0" operator="lessThan" stopIfTrue="1">
      <formula>$Q$5</formula>
    </cfRule>
    <cfRule type="cellIs" priority="14" dxfId="1" operator="equal" stopIfTrue="1">
      <formula>$Q$5</formula>
    </cfRule>
  </conditionalFormatting>
  <conditionalFormatting sqref="R6:R49">
    <cfRule type="cellIs" priority="15" dxfId="0" operator="lessThan" stopIfTrue="1">
      <formula>$R$5</formula>
    </cfRule>
    <cfRule type="cellIs" priority="16" dxfId="1" operator="equal" stopIfTrue="1">
      <formula>$R$5</formula>
    </cfRule>
  </conditionalFormatting>
  <conditionalFormatting sqref="S6:S49">
    <cfRule type="cellIs" priority="17" dxfId="0" operator="lessThan" stopIfTrue="1">
      <formula>$S$5</formula>
    </cfRule>
    <cfRule type="cellIs" priority="18" dxfId="1" operator="equal" stopIfTrue="1">
      <formula>$S$5</formula>
    </cfRule>
  </conditionalFormatting>
  <conditionalFormatting sqref="T6:T49">
    <cfRule type="cellIs" priority="19" dxfId="0" operator="lessThan" stopIfTrue="1">
      <formula>$T$5</formula>
    </cfRule>
    <cfRule type="cellIs" priority="20" dxfId="1" operator="equal" stopIfTrue="1">
      <formula>$T$5</formula>
    </cfRule>
  </conditionalFormatting>
  <conditionalFormatting sqref="U6:U49">
    <cfRule type="cellIs" priority="21" dxfId="0" operator="lessThan" stopIfTrue="1">
      <formula>$U$5</formula>
    </cfRule>
    <cfRule type="cellIs" priority="22" dxfId="1" operator="equal" stopIfTrue="1">
      <formula>$U$5</formula>
    </cfRule>
  </conditionalFormatting>
  <conditionalFormatting sqref="V6:V49">
    <cfRule type="cellIs" priority="23" dxfId="1" operator="equal" stopIfTrue="1">
      <formula>$V$5</formula>
    </cfRule>
    <cfRule type="cellIs" priority="24" dxfId="0" operator="lessThan" stopIfTrue="1">
      <formula>$V$5</formula>
    </cfRule>
  </conditionalFormatting>
  <conditionalFormatting sqref="W6:W49">
    <cfRule type="cellIs" priority="25" dxfId="0" operator="lessThan" stopIfTrue="1">
      <formula>$W$5</formula>
    </cfRule>
    <cfRule type="cellIs" priority="26" dxfId="1" operator="equal" stopIfTrue="1">
      <formula>$W$5</formula>
    </cfRule>
  </conditionalFormatting>
  <conditionalFormatting sqref="X6:X49">
    <cfRule type="cellIs" priority="27" dxfId="1" operator="equal" stopIfTrue="1">
      <formula>$X$5</formula>
    </cfRule>
    <cfRule type="cellIs" priority="28" dxfId="0" operator="lessThan" stopIfTrue="1">
      <formula>$X$5</formula>
    </cfRule>
  </conditionalFormatting>
  <conditionalFormatting sqref="Y6:Y49">
    <cfRule type="cellIs" priority="29" dxfId="0" operator="lessThan" stopIfTrue="1">
      <formula>$Y$5</formula>
    </cfRule>
    <cfRule type="cellIs" priority="30" dxfId="1" operator="equal" stopIfTrue="1">
      <formula>$Y$5</formula>
    </cfRule>
  </conditionalFormatting>
  <conditionalFormatting sqref="Z6:Z49">
    <cfRule type="cellIs" priority="31" dxfId="0" operator="lessThan" stopIfTrue="1">
      <formula>$Z$5</formula>
    </cfRule>
    <cfRule type="cellIs" priority="32" dxfId="1" operator="equal" stopIfTrue="1">
      <formula>$Z$5</formula>
    </cfRule>
  </conditionalFormatting>
  <conditionalFormatting sqref="AA6:AA49">
    <cfRule type="cellIs" priority="33" dxfId="0" operator="lessThan" stopIfTrue="1">
      <formula>$AA$5</formula>
    </cfRule>
    <cfRule type="cellIs" priority="34" dxfId="1" operator="equal" stopIfTrue="1">
      <formula>$AA$5</formula>
    </cfRule>
  </conditionalFormatting>
  <conditionalFormatting sqref="AB6:AB49">
    <cfRule type="cellIs" priority="35" dxfId="1" operator="equal" stopIfTrue="1">
      <formula>$AB$5</formula>
    </cfRule>
    <cfRule type="cellIs" priority="36" dxfId="0" operator="lessThan" stopIfTrue="1">
      <formula>$AB$5</formula>
    </cfRule>
  </conditionalFormatting>
  <conditionalFormatting sqref="AC6:AC49">
    <cfRule type="cellIs" priority="37" dxfId="0" operator="lessThan" stopIfTrue="1">
      <formula>$AC$5</formula>
    </cfRule>
    <cfRule type="cellIs" priority="38" dxfId="1" operator="equal" stopIfTrue="1">
      <formula>$AC$5</formula>
    </cfRule>
  </conditionalFormatting>
  <conditionalFormatting sqref="AD6:AD49">
    <cfRule type="cellIs" priority="39" dxfId="0" operator="lessThan" stopIfTrue="1">
      <formula>$AD$5</formula>
    </cfRule>
    <cfRule type="cellIs" priority="40" dxfId="1" operator="equal" stopIfTrue="1">
      <formula>$AD$5</formula>
    </cfRule>
  </conditionalFormatting>
  <conditionalFormatting sqref="AE6:AE49">
    <cfRule type="cellIs" priority="41" dxfId="0" operator="lessThan" stopIfTrue="1">
      <formula>$AE$5</formula>
    </cfRule>
    <cfRule type="cellIs" priority="42" dxfId="1" operator="equal" stopIfTrue="1">
      <formula>$AE$5</formula>
    </cfRule>
  </conditionalFormatting>
  <conditionalFormatting sqref="AF6:AF49">
    <cfRule type="cellIs" priority="43" dxfId="0" operator="lessThan" stopIfTrue="1">
      <formula>$AF$5</formula>
    </cfRule>
    <cfRule type="cellIs" priority="44" dxfId="1" operator="equal" stopIfTrue="1">
      <formula>$AF$5</formula>
    </cfRule>
  </conditionalFormatting>
  <conditionalFormatting sqref="K6:K49">
    <cfRule type="cellIs" priority="45" dxfId="1" operator="equal" stopIfTrue="1">
      <formula>0</formula>
    </cfRule>
    <cfRule type="cellIs" priority="46" dxfId="0" operator="lessThan" stopIfTrue="1">
      <formula>0</formula>
    </cfRule>
  </conditionalFormatting>
  <conditionalFormatting sqref="J6:J49">
    <cfRule type="cellIs" priority="47" dxfId="0" operator="lessThan" stopIfTrue="1">
      <formula>288</formula>
    </cfRule>
    <cfRule type="cellIs" priority="48" dxfId="1" operator="equal" stopIfTrue="1">
      <formula>288</formula>
    </cfRule>
  </conditionalFormatting>
  <printOptions horizontalCentered="1"/>
  <pageMargins left="0.03937007874015748" right="0.03937007874015748" top="0.3937007874015748" bottom="0.5511811023622047" header="0" footer="0.0787401574803149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workbookViewId="0" topLeftCell="A1">
      <selection activeCell="M21" sqref="M21"/>
    </sheetView>
  </sheetViews>
  <sheetFormatPr defaultColWidth="9.00390625" defaultRowHeight="16.5"/>
  <cols>
    <col min="1" max="1" width="3.00390625" style="2" customWidth="1"/>
    <col min="2" max="2" width="4.875" style="9" bestFit="1" customWidth="1"/>
    <col min="3" max="3" width="16.375" style="10" customWidth="1"/>
    <col min="4" max="4" width="7.50390625" style="10" bestFit="1" customWidth="1"/>
    <col min="5" max="5" width="4.25390625" style="10" customWidth="1"/>
    <col min="6" max="8" width="3.75390625" style="3" customWidth="1"/>
    <col min="9" max="9" width="4.125" style="3" customWidth="1"/>
    <col min="10" max="10" width="4.875" style="2" bestFit="1" customWidth="1"/>
    <col min="11" max="11" width="4.00390625" style="2" customWidth="1"/>
    <col min="12" max="20" width="3.125" style="3" customWidth="1"/>
    <col min="21" max="21" width="3.50390625" style="2" customWidth="1"/>
    <col min="22" max="30" width="3.125" style="3" customWidth="1"/>
    <col min="31" max="31" width="3.625" style="2" customWidth="1"/>
    <col min="32" max="32" width="3.375" style="2" customWidth="1"/>
    <col min="33" max="33" width="2.00390625" style="2" customWidth="1"/>
  </cols>
  <sheetData>
    <row r="1" spans="1:33" ht="20.25" customHeight="1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0.25" customHeight="1">
      <c r="A2" s="124" t="s">
        <v>186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</row>
    <row r="3" spans="1:33" ht="16.5" thickBot="1">
      <c r="A3" s="118" t="s">
        <v>128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6"/>
      <c r="Q3" s="16"/>
      <c r="R3" s="16"/>
      <c r="S3" s="16"/>
      <c r="T3" s="16"/>
      <c r="U3" s="16"/>
      <c r="V3" s="120" t="s">
        <v>185</v>
      </c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6.5" thickTop="1">
      <c r="A4" s="128" t="s">
        <v>0</v>
      </c>
      <c r="B4" s="130" t="s">
        <v>18</v>
      </c>
      <c r="C4" s="132" t="s">
        <v>1</v>
      </c>
      <c r="D4" s="133"/>
      <c r="E4" s="133"/>
      <c r="F4" s="103" t="s">
        <v>2</v>
      </c>
      <c r="G4" s="105" t="s">
        <v>3</v>
      </c>
      <c r="H4" s="103" t="s">
        <v>4</v>
      </c>
      <c r="I4" s="103" t="s">
        <v>5</v>
      </c>
      <c r="J4" s="101" t="s">
        <v>6</v>
      </c>
      <c r="K4" s="17" t="s">
        <v>7</v>
      </c>
      <c r="L4" s="5">
        <v>1</v>
      </c>
      <c r="M4" s="5">
        <v>2</v>
      </c>
      <c r="N4" s="5">
        <v>3</v>
      </c>
      <c r="O4" s="5">
        <v>4</v>
      </c>
      <c r="P4" s="5">
        <v>5</v>
      </c>
      <c r="Q4" s="5">
        <v>6</v>
      </c>
      <c r="R4" s="5">
        <v>7</v>
      </c>
      <c r="S4" s="5">
        <v>8</v>
      </c>
      <c r="T4" s="5">
        <v>9</v>
      </c>
      <c r="U4" s="11" t="s">
        <v>8</v>
      </c>
      <c r="V4" s="4">
        <v>10</v>
      </c>
      <c r="W4" s="4">
        <v>11</v>
      </c>
      <c r="X4" s="4">
        <v>12</v>
      </c>
      <c r="Y4" s="4">
        <v>13</v>
      </c>
      <c r="Z4" s="4">
        <v>14</v>
      </c>
      <c r="AA4" s="4">
        <v>15</v>
      </c>
      <c r="AB4" s="4">
        <v>16</v>
      </c>
      <c r="AC4" s="4">
        <v>17</v>
      </c>
      <c r="AD4" s="4">
        <v>18</v>
      </c>
      <c r="AE4" s="6" t="s">
        <v>9</v>
      </c>
      <c r="AF4" s="6" t="s">
        <v>10</v>
      </c>
      <c r="AG4" s="125" t="s">
        <v>11</v>
      </c>
    </row>
    <row r="5" spans="1:33" ht="16.5" thickBot="1">
      <c r="A5" s="129"/>
      <c r="B5" s="131"/>
      <c r="C5" s="134" t="s">
        <v>12</v>
      </c>
      <c r="D5" s="135"/>
      <c r="E5" s="135"/>
      <c r="F5" s="122"/>
      <c r="G5" s="127"/>
      <c r="H5" s="122"/>
      <c r="I5" s="122"/>
      <c r="J5" s="123"/>
      <c r="K5" s="21" t="s">
        <v>13</v>
      </c>
      <c r="L5" s="48">
        <v>4</v>
      </c>
      <c r="M5" s="48">
        <v>3</v>
      </c>
      <c r="N5" s="48">
        <v>4</v>
      </c>
      <c r="O5" s="48">
        <v>3</v>
      </c>
      <c r="P5" s="48">
        <v>4</v>
      </c>
      <c r="Q5" s="48">
        <v>5</v>
      </c>
      <c r="R5" s="48">
        <v>4</v>
      </c>
      <c r="S5" s="48">
        <v>4</v>
      </c>
      <c r="T5" s="48">
        <v>5</v>
      </c>
      <c r="U5" s="22">
        <f aca="true" t="shared" si="0" ref="U5:U28">SUM(L5:T5)</f>
        <v>36</v>
      </c>
      <c r="V5" s="48">
        <v>4</v>
      </c>
      <c r="W5" s="48">
        <v>3</v>
      </c>
      <c r="X5" s="48">
        <v>4</v>
      </c>
      <c r="Y5" s="48">
        <v>5</v>
      </c>
      <c r="Z5" s="48">
        <v>4</v>
      </c>
      <c r="AA5" s="48">
        <v>4</v>
      </c>
      <c r="AB5" s="48">
        <v>3</v>
      </c>
      <c r="AC5" s="48">
        <v>4</v>
      </c>
      <c r="AD5" s="48">
        <v>5</v>
      </c>
      <c r="AE5" s="22">
        <f aca="true" t="shared" si="1" ref="AE5:AE28">SUM(V5:AD5)</f>
        <v>36</v>
      </c>
      <c r="AF5" s="23">
        <v>72</v>
      </c>
      <c r="AG5" s="126"/>
    </row>
    <row r="6" spans="1:33" ht="22.5" customHeight="1" thickTop="1">
      <c r="A6" s="29">
        <v>1</v>
      </c>
      <c r="B6" s="89">
        <v>107</v>
      </c>
      <c r="C6" s="52" t="s">
        <v>119</v>
      </c>
      <c r="D6" s="49" t="s">
        <v>24</v>
      </c>
      <c r="E6" s="50" t="s">
        <v>19</v>
      </c>
      <c r="F6" s="30">
        <v>70</v>
      </c>
      <c r="G6" s="30">
        <v>73</v>
      </c>
      <c r="H6" s="30">
        <v>68</v>
      </c>
      <c r="I6" s="30">
        <f aca="true" t="shared" si="2" ref="I6:I28">AF6</f>
        <v>74</v>
      </c>
      <c r="J6" s="31">
        <f aca="true" t="shared" si="3" ref="J6:J28">SUM(F6:I6)</f>
        <v>285</v>
      </c>
      <c r="K6" s="32">
        <f aca="true" t="shared" si="4" ref="K6:K28">SUM(J6-288)</f>
        <v>-3</v>
      </c>
      <c r="L6" s="32">
        <v>4</v>
      </c>
      <c r="M6" s="32">
        <v>3</v>
      </c>
      <c r="N6" s="32">
        <v>4</v>
      </c>
      <c r="O6" s="32">
        <v>2</v>
      </c>
      <c r="P6" s="32">
        <v>4</v>
      </c>
      <c r="Q6" s="32">
        <v>5</v>
      </c>
      <c r="R6" s="32">
        <v>4</v>
      </c>
      <c r="S6" s="32">
        <v>5</v>
      </c>
      <c r="T6" s="32">
        <v>5</v>
      </c>
      <c r="U6" s="33">
        <f t="shared" si="0"/>
        <v>36</v>
      </c>
      <c r="V6" s="32">
        <v>6</v>
      </c>
      <c r="W6" s="32">
        <v>3</v>
      </c>
      <c r="X6" s="32">
        <v>4</v>
      </c>
      <c r="Y6" s="32">
        <v>4</v>
      </c>
      <c r="Z6" s="32">
        <v>4</v>
      </c>
      <c r="AA6" s="32">
        <v>4</v>
      </c>
      <c r="AB6" s="32">
        <v>4</v>
      </c>
      <c r="AC6" s="32">
        <v>4</v>
      </c>
      <c r="AD6" s="32">
        <v>5</v>
      </c>
      <c r="AE6" s="33">
        <f t="shared" si="1"/>
        <v>38</v>
      </c>
      <c r="AF6" s="32">
        <f aca="true" t="shared" si="5" ref="AF6:AF28">SUM(U6+AE6)</f>
        <v>74</v>
      </c>
      <c r="AG6" s="34"/>
    </row>
    <row r="7" spans="1:33" ht="22.5" customHeight="1">
      <c r="A7" s="35">
        <v>2</v>
      </c>
      <c r="B7" s="90">
        <v>119</v>
      </c>
      <c r="C7" s="20" t="s">
        <v>124</v>
      </c>
      <c r="D7" s="19" t="s">
        <v>29</v>
      </c>
      <c r="E7" s="24" t="s">
        <v>19</v>
      </c>
      <c r="F7" s="25">
        <v>77</v>
      </c>
      <c r="G7" s="25">
        <v>73</v>
      </c>
      <c r="H7" s="25">
        <v>77</v>
      </c>
      <c r="I7" s="25">
        <f t="shared" si="2"/>
        <v>69</v>
      </c>
      <c r="J7" s="26">
        <f t="shared" si="3"/>
        <v>296</v>
      </c>
      <c r="K7" s="27">
        <f t="shared" si="4"/>
        <v>8</v>
      </c>
      <c r="L7" s="27">
        <v>4</v>
      </c>
      <c r="M7" s="27">
        <v>3</v>
      </c>
      <c r="N7" s="27">
        <v>5</v>
      </c>
      <c r="O7" s="27">
        <v>3</v>
      </c>
      <c r="P7" s="27">
        <v>4</v>
      </c>
      <c r="Q7" s="27">
        <v>4</v>
      </c>
      <c r="R7" s="27">
        <v>4</v>
      </c>
      <c r="S7" s="27">
        <v>3</v>
      </c>
      <c r="T7" s="27">
        <v>4</v>
      </c>
      <c r="U7" s="28">
        <f t="shared" si="0"/>
        <v>34</v>
      </c>
      <c r="V7" s="27">
        <v>4</v>
      </c>
      <c r="W7" s="27">
        <v>3</v>
      </c>
      <c r="X7" s="27">
        <v>4</v>
      </c>
      <c r="Y7" s="27">
        <v>4</v>
      </c>
      <c r="Z7" s="27">
        <v>4</v>
      </c>
      <c r="AA7" s="27">
        <v>4</v>
      </c>
      <c r="AB7" s="27">
        <v>3</v>
      </c>
      <c r="AC7" s="27">
        <v>4</v>
      </c>
      <c r="AD7" s="27">
        <v>5</v>
      </c>
      <c r="AE7" s="28">
        <f t="shared" si="1"/>
        <v>35</v>
      </c>
      <c r="AF7" s="27">
        <f t="shared" si="5"/>
        <v>69</v>
      </c>
      <c r="AG7" s="36"/>
    </row>
    <row r="8" spans="1:33" ht="22.5" customHeight="1">
      <c r="A8" s="35">
        <v>3</v>
      </c>
      <c r="B8" s="90">
        <v>118</v>
      </c>
      <c r="C8" s="20" t="s">
        <v>120</v>
      </c>
      <c r="D8" s="19" t="s">
        <v>26</v>
      </c>
      <c r="E8" s="24" t="s">
        <v>19</v>
      </c>
      <c r="F8" s="25">
        <v>73</v>
      </c>
      <c r="G8" s="25">
        <v>71</v>
      </c>
      <c r="H8" s="25">
        <v>74</v>
      </c>
      <c r="I8" s="25">
        <f t="shared" si="2"/>
        <v>78</v>
      </c>
      <c r="J8" s="26">
        <f t="shared" si="3"/>
        <v>296</v>
      </c>
      <c r="K8" s="27">
        <f t="shared" si="4"/>
        <v>8</v>
      </c>
      <c r="L8" s="27">
        <v>4</v>
      </c>
      <c r="M8" s="27">
        <v>3</v>
      </c>
      <c r="N8" s="27">
        <v>4</v>
      </c>
      <c r="O8" s="27">
        <v>3</v>
      </c>
      <c r="P8" s="27">
        <v>5</v>
      </c>
      <c r="Q8" s="27">
        <v>5</v>
      </c>
      <c r="R8" s="27">
        <v>5</v>
      </c>
      <c r="S8" s="27">
        <v>4</v>
      </c>
      <c r="T8" s="27">
        <v>5</v>
      </c>
      <c r="U8" s="28">
        <f t="shared" si="0"/>
        <v>38</v>
      </c>
      <c r="V8" s="27">
        <v>3</v>
      </c>
      <c r="W8" s="27">
        <v>3</v>
      </c>
      <c r="X8" s="27">
        <v>5</v>
      </c>
      <c r="Y8" s="27">
        <v>5</v>
      </c>
      <c r="Z8" s="27">
        <v>4</v>
      </c>
      <c r="AA8" s="27">
        <v>5</v>
      </c>
      <c r="AB8" s="27">
        <v>4</v>
      </c>
      <c r="AC8" s="27">
        <v>4</v>
      </c>
      <c r="AD8" s="27">
        <v>7</v>
      </c>
      <c r="AE8" s="28">
        <f t="shared" si="1"/>
        <v>40</v>
      </c>
      <c r="AF8" s="27">
        <f t="shared" si="5"/>
        <v>78</v>
      </c>
      <c r="AG8" s="36"/>
    </row>
    <row r="9" spans="1:33" ht="22.5" customHeight="1">
      <c r="A9" s="35">
        <v>4</v>
      </c>
      <c r="B9" s="90">
        <v>93</v>
      </c>
      <c r="C9" s="20" t="s">
        <v>113</v>
      </c>
      <c r="D9" s="19"/>
      <c r="E9" s="24" t="s">
        <v>20</v>
      </c>
      <c r="F9" s="25">
        <v>79</v>
      </c>
      <c r="G9" s="25">
        <v>76</v>
      </c>
      <c r="H9" s="25">
        <v>76</v>
      </c>
      <c r="I9" s="25">
        <f t="shared" si="2"/>
        <v>66</v>
      </c>
      <c r="J9" s="26">
        <f t="shared" si="3"/>
        <v>297</v>
      </c>
      <c r="K9" s="27">
        <f t="shared" si="4"/>
        <v>9</v>
      </c>
      <c r="L9" s="27">
        <v>4</v>
      </c>
      <c r="M9" s="27">
        <v>2</v>
      </c>
      <c r="N9" s="27">
        <v>4</v>
      </c>
      <c r="O9" s="27">
        <v>4</v>
      </c>
      <c r="P9" s="27">
        <v>4</v>
      </c>
      <c r="Q9" s="27">
        <v>4</v>
      </c>
      <c r="R9" s="27">
        <v>4</v>
      </c>
      <c r="S9" s="27">
        <v>3</v>
      </c>
      <c r="T9" s="27">
        <v>4</v>
      </c>
      <c r="U9" s="28">
        <f t="shared" si="0"/>
        <v>33</v>
      </c>
      <c r="V9" s="27">
        <v>3</v>
      </c>
      <c r="W9" s="27">
        <v>3</v>
      </c>
      <c r="X9" s="27">
        <v>4</v>
      </c>
      <c r="Y9" s="27">
        <v>4</v>
      </c>
      <c r="Z9" s="27">
        <v>4</v>
      </c>
      <c r="AA9" s="27">
        <v>3</v>
      </c>
      <c r="AB9" s="27">
        <v>3</v>
      </c>
      <c r="AC9" s="27">
        <v>4</v>
      </c>
      <c r="AD9" s="27">
        <v>5</v>
      </c>
      <c r="AE9" s="28">
        <f t="shared" si="1"/>
        <v>33</v>
      </c>
      <c r="AF9" s="27">
        <f t="shared" si="5"/>
        <v>66</v>
      </c>
      <c r="AG9" s="36"/>
    </row>
    <row r="10" spans="1:33" ht="22.5" customHeight="1">
      <c r="A10" s="35">
        <v>5</v>
      </c>
      <c r="B10" s="90">
        <v>99</v>
      </c>
      <c r="C10" s="20" t="s">
        <v>100</v>
      </c>
      <c r="D10" s="19"/>
      <c r="E10" s="24" t="s">
        <v>92</v>
      </c>
      <c r="F10" s="25">
        <v>80</v>
      </c>
      <c r="G10" s="25">
        <v>75</v>
      </c>
      <c r="H10" s="25">
        <v>73</v>
      </c>
      <c r="I10" s="25">
        <f t="shared" si="2"/>
        <v>70</v>
      </c>
      <c r="J10" s="26">
        <f t="shared" si="3"/>
        <v>298</v>
      </c>
      <c r="K10" s="27">
        <f t="shared" si="4"/>
        <v>10</v>
      </c>
      <c r="L10" s="27">
        <v>4</v>
      </c>
      <c r="M10" s="27">
        <v>2</v>
      </c>
      <c r="N10" s="27">
        <v>5</v>
      </c>
      <c r="O10" s="27">
        <v>3</v>
      </c>
      <c r="P10" s="27">
        <v>3</v>
      </c>
      <c r="Q10" s="27">
        <v>5</v>
      </c>
      <c r="R10" s="27">
        <v>4</v>
      </c>
      <c r="S10" s="27">
        <v>3</v>
      </c>
      <c r="T10" s="27">
        <v>5</v>
      </c>
      <c r="U10" s="28">
        <f t="shared" si="0"/>
        <v>34</v>
      </c>
      <c r="V10" s="27">
        <v>4</v>
      </c>
      <c r="W10" s="27">
        <v>2</v>
      </c>
      <c r="X10" s="27">
        <v>4</v>
      </c>
      <c r="Y10" s="27">
        <v>5</v>
      </c>
      <c r="Z10" s="27">
        <v>4</v>
      </c>
      <c r="AA10" s="27">
        <v>4</v>
      </c>
      <c r="AB10" s="27">
        <v>3</v>
      </c>
      <c r="AC10" s="27">
        <v>4</v>
      </c>
      <c r="AD10" s="27">
        <v>6</v>
      </c>
      <c r="AE10" s="28">
        <f t="shared" si="1"/>
        <v>36</v>
      </c>
      <c r="AF10" s="27">
        <f t="shared" si="5"/>
        <v>70</v>
      </c>
      <c r="AG10" s="36"/>
    </row>
    <row r="11" spans="1:33" ht="22.5" customHeight="1">
      <c r="A11" s="35">
        <v>6</v>
      </c>
      <c r="B11" s="90">
        <v>103</v>
      </c>
      <c r="C11" s="20" t="s">
        <v>111</v>
      </c>
      <c r="D11" s="19" t="s">
        <v>27</v>
      </c>
      <c r="E11" s="24" t="s">
        <v>19</v>
      </c>
      <c r="F11" s="25">
        <v>74</v>
      </c>
      <c r="G11" s="25">
        <v>78</v>
      </c>
      <c r="H11" s="25">
        <v>79</v>
      </c>
      <c r="I11" s="25">
        <f t="shared" si="2"/>
        <v>73</v>
      </c>
      <c r="J11" s="26">
        <f t="shared" si="3"/>
        <v>304</v>
      </c>
      <c r="K11" s="27">
        <f t="shared" si="4"/>
        <v>16</v>
      </c>
      <c r="L11" s="27">
        <v>3</v>
      </c>
      <c r="M11" s="27">
        <v>3</v>
      </c>
      <c r="N11" s="27">
        <v>4</v>
      </c>
      <c r="O11" s="27">
        <v>3</v>
      </c>
      <c r="P11" s="27">
        <v>4</v>
      </c>
      <c r="Q11" s="27">
        <v>5</v>
      </c>
      <c r="R11" s="27">
        <v>4</v>
      </c>
      <c r="S11" s="27">
        <v>7</v>
      </c>
      <c r="T11" s="27">
        <v>5</v>
      </c>
      <c r="U11" s="28">
        <f t="shared" si="0"/>
        <v>38</v>
      </c>
      <c r="V11" s="27">
        <v>4</v>
      </c>
      <c r="W11" s="27">
        <v>3</v>
      </c>
      <c r="X11" s="27">
        <v>3</v>
      </c>
      <c r="Y11" s="27">
        <v>6</v>
      </c>
      <c r="Z11" s="27">
        <v>5</v>
      </c>
      <c r="AA11" s="27">
        <v>5</v>
      </c>
      <c r="AB11" s="27">
        <v>2</v>
      </c>
      <c r="AC11" s="27">
        <v>4</v>
      </c>
      <c r="AD11" s="27">
        <v>3</v>
      </c>
      <c r="AE11" s="28">
        <f t="shared" si="1"/>
        <v>35</v>
      </c>
      <c r="AF11" s="27">
        <f t="shared" si="5"/>
        <v>73</v>
      </c>
      <c r="AG11" s="36"/>
    </row>
    <row r="12" spans="1:33" ht="22.5" customHeight="1">
      <c r="A12" s="35">
        <v>7</v>
      </c>
      <c r="B12" s="90">
        <v>114</v>
      </c>
      <c r="C12" s="20" t="s">
        <v>112</v>
      </c>
      <c r="D12" s="19" t="s">
        <v>22</v>
      </c>
      <c r="E12" s="24" t="s">
        <v>19</v>
      </c>
      <c r="F12" s="25">
        <v>76</v>
      </c>
      <c r="G12" s="25">
        <v>74</v>
      </c>
      <c r="H12" s="25">
        <v>78</v>
      </c>
      <c r="I12" s="25">
        <f t="shared" si="2"/>
        <v>76</v>
      </c>
      <c r="J12" s="26">
        <f t="shared" si="3"/>
        <v>304</v>
      </c>
      <c r="K12" s="27">
        <f t="shared" si="4"/>
        <v>16</v>
      </c>
      <c r="L12" s="27">
        <v>5</v>
      </c>
      <c r="M12" s="27">
        <v>3</v>
      </c>
      <c r="N12" s="27">
        <v>3</v>
      </c>
      <c r="O12" s="27">
        <v>3</v>
      </c>
      <c r="P12" s="27">
        <v>4</v>
      </c>
      <c r="Q12" s="27">
        <v>5</v>
      </c>
      <c r="R12" s="27">
        <v>4</v>
      </c>
      <c r="S12" s="27">
        <v>5</v>
      </c>
      <c r="T12" s="27">
        <v>5</v>
      </c>
      <c r="U12" s="28">
        <f t="shared" si="0"/>
        <v>37</v>
      </c>
      <c r="V12" s="27">
        <v>4</v>
      </c>
      <c r="W12" s="27">
        <v>4</v>
      </c>
      <c r="X12" s="27">
        <v>5</v>
      </c>
      <c r="Y12" s="27">
        <v>7</v>
      </c>
      <c r="Z12" s="27">
        <v>5</v>
      </c>
      <c r="AA12" s="27">
        <v>4</v>
      </c>
      <c r="AB12" s="27">
        <v>2</v>
      </c>
      <c r="AC12" s="27">
        <v>4</v>
      </c>
      <c r="AD12" s="27">
        <v>4</v>
      </c>
      <c r="AE12" s="28">
        <f t="shared" si="1"/>
        <v>39</v>
      </c>
      <c r="AF12" s="27">
        <f t="shared" si="5"/>
        <v>76</v>
      </c>
      <c r="AG12" s="36"/>
    </row>
    <row r="13" spans="1:33" ht="22.5" customHeight="1">
      <c r="A13" s="35">
        <v>8</v>
      </c>
      <c r="B13" s="90">
        <v>113</v>
      </c>
      <c r="C13" s="20" t="s">
        <v>108</v>
      </c>
      <c r="D13" s="19" t="s">
        <v>109</v>
      </c>
      <c r="E13" s="24" t="s">
        <v>19</v>
      </c>
      <c r="F13" s="25">
        <v>77</v>
      </c>
      <c r="G13" s="25">
        <v>77</v>
      </c>
      <c r="H13" s="25">
        <v>77</v>
      </c>
      <c r="I13" s="25">
        <f t="shared" si="2"/>
        <v>74</v>
      </c>
      <c r="J13" s="26">
        <f t="shared" si="3"/>
        <v>305</v>
      </c>
      <c r="K13" s="27">
        <f t="shared" si="4"/>
        <v>17</v>
      </c>
      <c r="L13" s="27">
        <v>5</v>
      </c>
      <c r="M13" s="27">
        <v>3</v>
      </c>
      <c r="N13" s="27">
        <v>5</v>
      </c>
      <c r="O13" s="27">
        <v>3</v>
      </c>
      <c r="P13" s="27">
        <v>3</v>
      </c>
      <c r="Q13" s="27">
        <v>4</v>
      </c>
      <c r="R13" s="27">
        <v>3</v>
      </c>
      <c r="S13" s="27">
        <v>4</v>
      </c>
      <c r="T13" s="27">
        <v>6</v>
      </c>
      <c r="U13" s="28">
        <f t="shared" si="0"/>
        <v>36</v>
      </c>
      <c r="V13" s="27">
        <v>4</v>
      </c>
      <c r="W13" s="27">
        <v>3</v>
      </c>
      <c r="X13" s="27">
        <v>4</v>
      </c>
      <c r="Y13" s="27">
        <v>5</v>
      </c>
      <c r="Z13" s="27">
        <v>4</v>
      </c>
      <c r="AA13" s="27">
        <v>5</v>
      </c>
      <c r="AB13" s="27">
        <v>3</v>
      </c>
      <c r="AC13" s="27">
        <v>5</v>
      </c>
      <c r="AD13" s="27">
        <v>5</v>
      </c>
      <c r="AE13" s="28">
        <f t="shared" si="1"/>
        <v>38</v>
      </c>
      <c r="AF13" s="27">
        <f t="shared" si="5"/>
        <v>74</v>
      </c>
      <c r="AG13" s="36"/>
    </row>
    <row r="14" spans="1:33" ht="22.5" customHeight="1">
      <c r="A14" s="35">
        <v>9</v>
      </c>
      <c r="B14" s="90">
        <v>92</v>
      </c>
      <c r="C14" s="20" t="s">
        <v>110</v>
      </c>
      <c r="D14" s="19"/>
      <c r="E14" s="24" t="s">
        <v>20</v>
      </c>
      <c r="F14" s="25">
        <v>82</v>
      </c>
      <c r="G14" s="25">
        <v>74</v>
      </c>
      <c r="H14" s="25">
        <v>76</v>
      </c>
      <c r="I14" s="25">
        <f t="shared" si="2"/>
        <v>78</v>
      </c>
      <c r="J14" s="26">
        <f t="shared" si="3"/>
        <v>310</v>
      </c>
      <c r="K14" s="27">
        <f t="shared" si="4"/>
        <v>22</v>
      </c>
      <c r="L14" s="27">
        <v>5</v>
      </c>
      <c r="M14" s="27">
        <v>3</v>
      </c>
      <c r="N14" s="27">
        <v>5</v>
      </c>
      <c r="O14" s="27">
        <v>3</v>
      </c>
      <c r="P14" s="27">
        <v>4</v>
      </c>
      <c r="Q14" s="27">
        <v>4</v>
      </c>
      <c r="R14" s="27">
        <v>6</v>
      </c>
      <c r="S14" s="27">
        <v>4</v>
      </c>
      <c r="T14" s="27">
        <v>5</v>
      </c>
      <c r="U14" s="28">
        <f t="shared" si="0"/>
        <v>39</v>
      </c>
      <c r="V14" s="27">
        <v>4</v>
      </c>
      <c r="W14" s="27">
        <v>3</v>
      </c>
      <c r="X14" s="27">
        <v>4</v>
      </c>
      <c r="Y14" s="27">
        <v>5</v>
      </c>
      <c r="Z14" s="27">
        <v>4</v>
      </c>
      <c r="AA14" s="27">
        <v>5</v>
      </c>
      <c r="AB14" s="27">
        <v>3</v>
      </c>
      <c r="AC14" s="27">
        <v>4</v>
      </c>
      <c r="AD14" s="27">
        <v>7</v>
      </c>
      <c r="AE14" s="28">
        <f t="shared" si="1"/>
        <v>39</v>
      </c>
      <c r="AF14" s="27">
        <f t="shared" si="5"/>
        <v>78</v>
      </c>
      <c r="AG14" s="36"/>
    </row>
    <row r="15" spans="1:33" ht="22.5" customHeight="1">
      <c r="A15" s="35">
        <v>10</v>
      </c>
      <c r="B15" s="90">
        <v>104</v>
      </c>
      <c r="C15" s="20" t="s">
        <v>114</v>
      </c>
      <c r="D15" s="19" t="s">
        <v>21</v>
      </c>
      <c r="E15" s="24" t="s">
        <v>19</v>
      </c>
      <c r="F15" s="25">
        <v>82</v>
      </c>
      <c r="G15" s="25">
        <v>79</v>
      </c>
      <c r="H15" s="25">
        <v>74</v>
      </c>
      <c r="I15" s="25">
        <f t="shared" si="2"/>
        <v>76</v>
      </c>
      <c r="J15" s="26">
        <f t="shared" si="3"/>
        <v>311</v>
      </c>
      <c r="K15" s="27">
        <f t="shared" si="4"/>
        <v>23</v>
      </c>
      <c r="L15" s="27">
        <v>4</v>
      </c>
      <c r="M15" s="27">
        <v>3</v>
      </c>
      <c r="N15" s="27">
        <v>4</v>
      </c>
      <c r="O15" s="27">
        <v>3</v>
      </c>
      <c r="P15" s="27">
        <v>5</v>
      </c>
      <c r="Q15" s="27">
        <v>5</v>
      </c>
      <c r="R15" s="27">
        <v>5</v>
      </c>
      <c r="S15" s="27">
        <v>5</v>
      </c>
      <c r="T15" s="27">
        <v>5</v>
      </c>
      <c r="U15" s="28">
        <f t="shared" si="0"/>
        <v>39</v>
      </c>
      <c r="V15" s="27">
        <v>5</v>
      </c>
      <c r="W15" s="27">
        <v>3</v>
      </c>
      <c r="X15" s="27">
        <v>4</v>
      </c>
      <c r="Y15" s="27">
        <v>5</v>
      </c>
      <c r="Z15" s="27">
        <v>4</v>
      </c>
      <c r="AA15" s="27">
        <v>4</v>
      </c>
      <c r="AB15" s="27">
        <v>3</v>
      </c>
      <c r="AC15" s="27">
        <v>4</v>
      </c>
      <c r="AD15" s="27">
        <v>5</v>
      </c>
      <c r="AE15" s="28">
        <f t="shared" si="1"/>
        <v>37</v>
      </c>
      <c r="AF15" s="27">
        <f t="shared" si="5"/>
        <v>76</v>
      </c>
      <c r="AG15" s="36"/>
    </row>
    <row r="16" spans="1:33" ht="22.5" customHeight="1">
      <c r="A16" s="35">
        <v>11</v>
      </c>
      <c r="B16" s="90">
        <v>91</v>
      </c>
      <c r="C16" s="20" t="s">
        <v>106</v>
      </c>
      <c r="D16" s="19"/>
      <c r="E16" s="24" t="s">
        <v>107</v>
      </c>
      <c r="F16" s="25">
        <v>80</v>
      </c>
      <c r="G16" s="25">
        <v>80</v>
      </c>
      <c r="H16" s="25">
        <v>78</v>
      </c>
      <c r="I16" s="25">
        <f t="shared" si="2"/>
        <v>74</v>
      </c>
      <c r="J16" s="26">
        <f t="shared" si="3"/>
        <v>312</v>
      </c>
      <c r="K16" s="27">
        <f t="shared" si="4"/>
        <v>24</v>
      </c>
      <c r="L16" s="27">
        <v>5</v>
      </c>
      <c r="M16" s="27">
        <v>3</v>
      </c>
      <c r="N16" s="27">
        <v>4</v>
      </c>
      <c r="O16" s="27">
        <v>3</v>
      </c>
      <c r="P16" s="27">
        <v>4</v>
      </c>
      <c r="Q16" s="27">
        <v>5</v>
      </c>
      <c r="R16" s="27">
        <v>4</v>
      </c>
      <c r="S16" s="27">
        <v>4</v>
      </c>
      <c r="T16" s="27">
        <v>5</v>
      </c>
      <c r="U16" s="28">
        <f t="shared" si="0"/>
        <v>37</v>
      </c>
      <c r="V16" s="27">
        <v>3</v>
      </c>
      <c r="W16" s="27">
        <v>3</v>
      </c>
      <c r="X16" s="27">
        <v>4</v>
      </c>
      <c r="Y16" s="27">
        <v>7</v>
      </c>
      <c r="Z16" s="27">
        <v>4</v>
      </c>
      <c r="AA16" s="27">
        <v>4</v>
      </c>
      <c r="AB16" s="27">
        <v>4</v>
      </c>
      <c r="AC16" s="27">
        <v>3</v>
      </c>
      <c r="AD16" s="27">
        <v>5</v>
      </c>
      <c r="AE16" s="28">
        <f t="shared" si="1"/>
        <v>37</v>
      </c>
      <c r="AF16" s="27">
        <f t="shared" si="5"/>
        <v>74</v>
      </c>
      <c r="AG16" s="36"/>
    </row>
    <row r="17" spans="1:33" ht="22.5" customHeight="1">
      <c r="A17" s="35">
        <v>12</v>
      </c>
      <c r="B17" s="90">
        <v>100</v>
      </c>
      <c r="C17" s="46" t="s">
        <v>101</v>
      </c>
      <c r="D17" s="19"/>
      <c r="E17" s="24" t="s">
        <v>92</v>
      </c>
      <c r="F17" s="25">
        <v>81</v>
      </c>
      <c r="G17" s="25">
        <v>74</v>
      </c>
      <c r="H17" s="25">
        <v>77</v>
      </c>
      <c r="I17" s="25">
        <f t="shared" si="2"/>
        <v>80</v>
      </c>
      <c r="J17" s="26">
        <f t="shared" si="3"/>
        <v>312</v>
      </c>
      <c r="K17" s="27">
        <f t="shared" si="4"/>
        <v>24</v>
      </c>
      <c r="L17" s="27">
        <v>4</v>
      </c>
      <c r="M17" s="27">
        <v>3</v>
      </c>
      <c r="N17" s="27">
        <v>4</v>
      </c>
      <c r="O17" s="27">
        <v>3</v>
      </c>
      <c r="P17" s="27">
        <v>3</v>
      </c>
      <c r="Q17" s="27">
        <v>6</v>
      </c>
      <c r="R17" s="27">
        <v>4</v>
      </c>
      <c r="S17" s="27">
        <v>4</v>
      </c>
      <c r="T17" s="27">
        <v>5</v>
      </c>
      <c r="U17" s="28">
        <f t="shared" si="0"/>
        <v>36</v>
      </c>
      <c r="V17" s="27">
        <v>8</v>
      </c>
      <c r="W17" s="27">
        <v>4</v>
      </c>
      <c r="X17" s="27">
        <v>5</v>
      </c>
      <c r="Y17" s="27">
        <v>5</v>
      </c>
      <c r="Z17" s="27">
        <v>4</v>
      </c>
      <c r="AA17" s="27">
        <v>5</v>
      </c>
      <c r="AB17" s="27">
        <v>3</v>
      </c>
      <c r="AC17" s="27">
        <v>4</v>
      </c>
      <c r="AD17" s="27">
        <v>6</v>
      </c>
      <c r="AE17" s="28">
        <f t="shared" si="1"/>
        <v>44</v>
      </c>
      <c r="AF17" s="27">
        <f t="shared" si="5"/>
        <v>80</v>
      </c>
      <c r="AG17" s="36"/>
    </row>
    <row r="18" spans="1:33" ht="22.5" customHeight="1">
      <c r="A18" s="35">
        <v>13</v>
      </c>
      <c r="B18" s="90">
        <v>109</v>
      </c>
      <c r="C18" s="20" t="s">
        <v>126</v>
      </c>
      <c r="D18" s="19" t="s">
        <v>25</v>
      </c>
      <c r="E18" s="24" t="s">
        <v>19</v>
      </c>
      <c r="F18" s="25">
        <v>80</v>
      </c>
      <c r="G18" s="25">
        <v>77</v>
      </c>
      <c r="H18" s="25">
        <v>78</v>
      </c>
      <c r="I18" s="25">
        <f t="shared" si="2"/>
        <v>78</v>
      </c>
      <c r="J18" s="26">
        <f t="shared" si="3"/>
        <v>313</v>
      </c>
      <c r="K18" s="27">
        <f t="shared" si="4"/>
        <v>25</v>
      </c>
      <c r="L18" s="27">
        <v>4</v>
      </c>
      <c r="M18" s="27">
        <v>2</v>
      </c>
      <c r="N18" s="27">
        <v>4</v>
      </c>
      <c r="O18" s="27">
        <v>3</v>
      </c>
      <c r="P18" s="27">
        <v>4</v>
      </c>
      <c r="Q18" s="27">
        <v>8</v>
      </c>
      <c r="R18" s="27">
        <v>4</v>
      </c>
      <c r="S18" s="27">
        <v>4</v>
      </c>
      <c r="T18" s="27">
        <v>4</v>
      </c>
      <c r="U18" s="28">
        <f t="shared" si="0"/>
        <v>37</v>
      </c>
      <c r="V18" s="27">
        <v>4</v>
      </c>
      <c r="W18" s="27">
        <v>4</v>
      </c>
      <c r="X18" s="27">
        <v>4</v>
      </c>
      <c r="Y18" s="27">
        <v>7</v>
      </c>
      <c r="Z18" s="27">
        <v>5</v>
      </c>
      <c r="AA18" s="27">
        <v>3</v>
      </c>
      <c r="AB18" s="27">
        <v>3</v>
      </c>
      <c r="AC18" s="27">
        <v>5</v>
      </c>
      <c r="AD18" s="27">
        <v>6</v>
      </c>
      <c r="AE18" s="28">
        <f t="shared" si="1"/>
        <v>41</v>
      </c>
      <c r="AF18" s="27">
        <f t="shared" si="5"/>
        <v>78</v>
      </c>
      <c r="AG18" s="36"/>
    </row>
    <row r="19" spans="1:33" ht="22.5" customHeight="1">
      <c r="A19" s="35">
        <v>14</v>
      </c>
      <c r="B19" s="90">
        <v>105</v>
      </c>
      <c r="C19" s="20" t="s">
        <v>116</v>
      </c>
      <c r="D19" s="19" t="s">
        <v>117</v>
      </c>
      <c r="E19" s="24" t="s">
        <v>19</v>
      </c>
      <c r="F19" s="25">
        <v>76</v>
      </c>
      <c r="G19" s="25">
        <v>76</v>
      </c>
      <c r="H19" s="25">
        <v>84</v>
      </c>
      <c r="I19" s="25">
        <f t="shared" si="2"/>
        <v>78</v>
      </c>
      <c r="J19" s="26">
        <f t="shared" si="3"/>
        <v>314</v>
      </c>
      <c r="K19" s="27">
        <f t="shared" si="4"/>
        <v>26</v>
      </c>
      <c r="L19" s="27">
        <v>4</v>
      </c>
      <c r="M19" s="27">
        <v>2</v>
      </c>
      <c r="N19" s="27">
        <v>4</v>
      </c>
      <c r="O19" s="27">
        <v>3</v>
      </c>
      <c r="P19" s="27">
        <v>4</v>
      </c>
      <c r="Q19" s="27">
        <v>5</v>
      </c>
      <c r="R19" s="27">
        <v>6</v>
      </c>
      <c r="S19" s="27">
        <v>4</v>
      </c>
      <c r="T19" s="27">
        <v>5</v>
      </c>
      <c r="U19" s="28">
        <f t="shared" si="0"/>
        <v>37</v>
      </c>
      <c r="V19" s="27">
        <v>6</v>
      </c>
      <c r="W19" s="27">
        <v>3</v>
      </c>
      <c r="X19" s="27">
        <v>4</v>
      </c>
      <c r="Y19" s="27">
        <v>5</v>
      </c>
      <c r="Z19" s="27">
        <v>4</v>
      </c>
      <c r="AA19" s="27">
        <v>5</v>
      </c>
      <c r="AB19" s="27">
        <v>4</v>
      </c>
      <c r="AC19" s="27">
        <v>5</v>
      </c>
      <c r="AD19" s="27">
        <v>5</v>
      </c>
      <c r="AE19" s="28">
        <f t="shared" si="1"/>
        <v>41</v>
      </c>
      <c r="AF19" s="27">
        <f t="shared" si="5"/>
        <v>78</v>
      </c>
      <c r="AG19" s="36"/>
    </row>
    <row r="20" spans="1:33" ht="22.5" customHeight="1">
      <c r="A20" s="35">
        <v>15</v>
      </c>
      <c r="B20" s="90">
        <v>101</v>
      </c>
      <c r="C20" s="20" t="s">
        <v>104</v>
      </c>
      <c r="D20" s="19" t="s">
        <v>105</v>
      </c>
      <c r="E20" s="24" t="s">
        <v>19</v>
      </c>
      <c r="F20" s="25">
        <v>75</v>
      </c>
      <c r="G20" s="25">
        <v>85</v>
      </c>
      <c r="H20" s="25">
        <v>79</v>
      </c>
      <c r="I20" s="25">
        <f t="shared" si="2"/>
        <v>79</v>
      </c>
      <c r="J20" s="26">
        <f t="shared" si="3"/>
        <v>318</v>
      </c>
      <c r="K20" s="27">
        <f t="shared" si="4"/>
        <v>30</v>
      </c>
      <c r="L20" s="27">
        <v>5</v>
      </c>
      <c r="M20" s="27">
        <v>2</v>
      </c>
      <c r="N20" s="27">
        <v>5</v>
      </c>
      <c r="O20" s="27">
        <v>3</v>
      </c>
      <c r="P20" s="27">
        <v>5</v>
      </c>
      <c r="Q20" s="27">
        <v>5</v>
      </c>
      <c r="R20" s="27">
        <v>4</v>
      </c>
      <c r="S20" s="27">
        <v>5</v>
      </c>
      <c r="T20" s="27">
        <v>5</v>
      </c>
      <c r="U20" s="28">
        <f t="shared" si="0"/>
        <v>39</v>
      </c>
      <c r="V20" s="27">
        <v>4</v>
      </c>
      <c r="W20" s="27">
        <v>4</v>
      </c>
      <c r="X20" s="27">
        <v>4</v>
      </c>
      <c r="Y20" s="27">
        <v>4</v>
      </c>
      <c r="Z20" s="27">
        <v>5</v>
      </c>
      <c r="AA20" s="27">
        <v>5</v>
      </c>
      <c r="AB20" s="27">
        <v>4</v>
      </c>
      <c r="AC20" s="27">
        <v>4</v>
      </c>
      <c r="AD20" s="27">
        <v>6</v>
      </c>
      <c r="AE20" s="28">
        <f t="shared" si="1"/>
        <v>40</v>
      </c>
      <c r="AF20" s="27">
        <f t="shared" si="5"/>
        <v>79</v>
      </c>
      <c r="AG20" s="36"/>
    </row>
    <row r="21" spans="1:33" ht="22.5" customHeight="1">
      <c r="A21" s="35">
        <v>16</v>
      </c>
      <c r="B21" s="90">
        <v>98</v>
      </c>
      <c r="C21" s="20" t="s">
        <v>125</v>
      </c>
      <c r="D21" s="19"/>
      <c r="E21" s="24" t="s">
        <v>23</v>
      </c>
      <c r="F21" s="25">
        <v>79</v>
      </c>
      <c r="G21" s="25">
        <v>79</v>
      </c>
      <c r="H21" s="25">
        <v>78</v>
      </c>
      <c r="I21" s="25">
        <f t="shared" si="2"/>
        <v>82</v>
      </c>
      <c r="J21" s="26">
        <f t="shared" si="3"/>
        <v>318</v>
      </c>
      <c r="K21" s="27">
        <f t="shared" si="4"/>
        <v>30</v>
      </c>
      <c r="L21" s="27">
        <v>4</v>
      </c>
      <c r="M21" s="27">
        <v>4</v>
      </c>
      <c r="N21" s="27">
        <v>5</v>
      </c>
      <c r="O21" s="27">
        <v>2</v>
      </c>
      <c r="P21" s="27">
        <v>4</v>
      </c>
      <c r="Q21" s="27">
        <v>6</v>
      </c>
      <c r="R21" s="27">
        <v>4</v>
      </c>
      <c r="S21" s="27">
        <v>5</v>
      </c>
      <c r="T21" s="27">
        <v>5</v>
      </c>
      <c r="U21" s="28">
        <f t="shared" si="0"/>
        <v>39</v>
      </c>
      <c r="V21" s="27">
        <v>6</v>
      </c>
      <c r="W21" s="27">
        <v>3</v>
      </c>
      <c r="X21" s="27">
        <v>4</v>
      </c>
      <c r="Y21" s="27">
        <v>6</v>
      </c>
      <c r="Z21" s="27">
        <v>4</v>
      </c>
      <c r="AA21" s="27">
        <v>5</v>
      </c>
      <c r="AB21" s="27">
        <v>5</v>
      </c>
      <c r="AC21" s="27">
        <v>4</v>
      </c>
      <c r="AD21" s="27">
        <v>6</v>
      </c>
      <c r="AE21" s="28">
        <f t="shared" si="1"/>
        <v>43</v>
      </c>
      <c r="AF21" s="27">
        <f t="shared" si="5"/>
        <v>82</v>
      </c>
      <c r="AG21" s="36"/>
    </row>
    <row r="22" spans="1:33" ht="22.5" customHeight="1">
      <c r="A22" s="35">
        <v>17</v>
      </c>
      <c r="B22" s="90">
        <v>94</v>
      </c>
      <c r="C22" s="20" t="s">
        <v>115</v>
      </c>
      <c r="D22" s="19"/>
      <c r="E22" s="24" t="s">
        <v>23</v>
      </c>
      <c r="F22" s="25">
        <v>81</v>
      </c>
      <c r="G22" s="25">
        <v>78</v>
      </c>
      <c r="H22" s="25">
        <v>78</v>
      </c>
      <c r="I22" s="25">
        <f t="shared" si="2"/>
        <v>85</v>
      </c>
      <c r="J22" s="26">
        <f t="shared" si="3"/>
        <v>322</v>
      </c>
      <c r="K22" s="27">
        <f t="shared" si="4"/>
        <v>34</v>
      </c>
      <c r="L22" s="27">
        <v>5</v>
      </c>
      <c r="M22" s="27">
        <v>4</v>
      </c>
      <c r="N22" s="27">
        <v>5</v>
      </c>
      <c r="O22" s="27">
        <v>3</v>
      </c>
      <c r="P22" s="27">
        <v>5</v>
      </c>
      <c r="Q22" s="27">
        <v>6</v>
      </c>
      <c r="R22" s="27">
        <v>5</v>
      </c>
      <c r="S22" s="27">
        <v>5</v>
      </c>
      <c r="T22" s="27">
        <v>6</v>
      </c>
      <c r="U22" s="28">
        <f t="shared" si="0"/>
        <v>44</v>
      </c>
      <c r="V22" s="27">
        <v>4</v>
      </c>
      <c r="W22" s="27">
        <v>4</v>
      </c>
      <c r="X22" s="27">
        <v>5</v>
      </c>
      <c r="Y22" s="27">
        <v>5</v>
      </c>
      <c r="Z22" s="27">
        <v>5</v>
      </c>
      <c r="AA22" s="27">
        <v>5</v>
      </c>
      <c r="AB22" s="27">
        <v>4</v>
      </c>
      <c r="AC22" s="27">
        <v>4</v>
      </c>
      <c r="AD22" s="27">
        <v>5</v>
      </c>
      <c r="AE22" s="28">
        <f t="shared" si="1"/>
        <v>41</v>
      </c>
      <c r="AF22" s="27">
        <f t="shared" si="5"/>
        <v>85</v>
      </c>
      <c r="AG22" s="36"/>
    </row>
    <row r="23" spans="1:33" ht="22.5" customHeight="1">
      <c r="A23" s="35">
        <v>18</v>
      </c>
      <c r="B23" s="90">
        <v>97</v>
      </c>
      <c r="C23" s="20" t="s">
        <v>121</v>
      </c>
      <c r="D23" s="19"/>
      <c r="E23" s="24" t="s">
        <v>23</v>
      </c>
      <c r="F23" s="25">
        <v>80</v>
      </c>
      <c r="G23" s="25">
        <v>78</v>
      </c>
      <c r="H23" s="25">
        <v>79</v>
      </c>
      <c r="I23" s="25">
        <f t="shared" si="2"/>
        <v>85</v>
      </c>
      <c r="J23" s="26">
        <f t="shared" si="3"/>
        <v>322</v>
      </c>
      <c r="K23" s="27">
        <f t="shared" si="4"/>
        <v>34</v>
      </c>
      <c r="L23" s="27">
        <v>5</v>
      </c>
      <c r="M23" s="27">
        <v>3</v>
      </c>
      <c r="N23" s="27">
        <v>5</v>
      </c>
      <c r="O23" s="27">
        <v>3</v>
      </c>
      <c r="P23" s="27">
        <v>5</v>
      </c>
      <c r="Q23" s="27">
        <v>6</v>
      </c>
      <c r="R23" s="27">
        <v>5</v>
      </c>
      <c r="S23" s="27">
        <v>4</v>
      </c>
      <c r="T23" s="27">
        <v>5</v>
      </c>
      <c r="U23" s="28">
        <f t="shared" si="0"/>
        <v>41</v>
      </c>
      <c r="V23" s="27">
        <v>5</v>
      </c>
      <c r="W23" s="27">
        <v>3</v>
      </c>
      <c r="X23" s="27">
        <v>5</v>
      </c>
      <c r="Y23" s="27">
        <v>7</v>
      </c>
      <c r="Z23" s="27">
        <v>4</v>
      </c>
      <c r="AA23" s="27">
        <v>5</v>
      </c>
      <c r="AB23" s="27">
        <v>4</v>
      </c>
      <c r="AC23" s="27">
        <v>5</v>
      </c>
      <c r="AD23" s="27">
        <v>6</v>
      </c>
      <c r="AE23" s="28">
        <f t="shared" si="1"/>
        <v>44</v>
      </c>
      <c r="AF23" s="27">
        <f t="shared" si="5"/>
        <v>85</v>
      </c>
      <c r="AG23" s="36"/>
    </row>
    <row r="24" spans="1:33" ht="22.5" customHeight="1">
      <c r="A24" s="35">
        <v>19</v>
      </c>
      <c r="B24" s="90">
        <v>111</v>
      </c>
      <c r="C24" s="20" t="s">
        <v>102</v>
      </c>
      <c r="D24" s="19" t="s">
        <v>28</v>
      </c>
      <c r="E24" s="24" t="s">
        <v>19</v>
      </c>
      <c r="F24" s="25">
        <v>78</v>
      </c>
      <c r="G24" s="25">
        <v>80</v>
      </c>
      <c r="H24" s="25">
        <v>85</v>
      </c>
      <c r="I24" s="25">
        <f t="shared" si="2"/>
        <v>80</v>
      </c>
      <c r="J24" s="26">
        <f t="shared" si="3"/>
        <v>323</v>
      </c>
      <c r="K24" s="27">
        <f t="shared" si="4"/>
        <v>35</v>
      </c>
      <c r="L24" s="27">
        <v>5</v>
      </c>
      <c r="M24" s="27">
        <v>3</v>
      </c>
      <c r="N24" s="27">
        <v>4</v>
      </c>
      <c r="O24" s="27">
        <v>3</v>
      </c>
      <c r="P24" s="27">
        <v>5</v>
      </c>
      <c r="Q24" s="27">
        <v>6</v>
      </c>
      <c r="R24" s="27">
        <v>4</v>
      </c>
      <c r="S24" s="27">
        <v>4</v>
      </c>
      <c r="T24" s="27">
        <v>4</v>
      </c>
      <c r="U24" s="28">
        <f t="shared" si="0"/>
        <v>38</v>
      </c>
      <c r="V24" s="27">
        <v>4</v>
      </c>
      <c r="W24" s="27">
        <v>3</v>
      </c>
      <c r="X24" s="27">
        <v>4</v>
      </c>
      <c r="Y24" s="27">
        <v>6</v>
      </c>
      <c r="Z24" s="27">
        <v>5</v>
      </c>
      <c r="AA24" s="27">
        <v>5</v>
      </c>
      <c r="AB24" s="27">
        <v>3</v>
      </c>
      <c r="AC24" s="27">
        <v>6</v>
      </c>
      <c r="AD24" s="27">
        <v>6</v>
      </c>
      <c r="AE24" s="28">
        <f t="shared" si="1"/>
        <v>42</v>
      </c>
      <c r="AF24" s="27">
        <f t="shared" si="5"/>
        <v>80</v>
      </c>
      <c r="AG24" s="36"/>
    </row>
    <row r="25" spans="1:33" ht="22.5" customHeight="1">
      <c r="A25" s="35">
        <v>20</v>
      </c>
      <c r="B25" s="90">
        <v>95</v>
      </c>
      <c r="C25" s="20" t="s">
        <v>118</v>
      </c>
      <c r="D25" s="19"/>
      <c r="E25" s="24" t="s">
        <v>23</v>
      </c>
      <c r="F25" s="25">
        <v>81</v>
      </c>
      <c r="G25" s="25">
        <v>80</v>
      </c>
      <c r="H25" s="25">
        <v>82</v>
      </c>
      <c r="I25" s="25">
        <f t="shared" si="2"/>
        <v>83</v>
      </c>
      <c r="J25" s="26">
        <f t="shared" si="3"/>
        <v>326</v>
      </c>
      <c r="K25" s="27">
        <f t="shared" si="4"/>
        <v>38</v>
      </c>
      <c r="L25" s="27">
        <v>5</v>
      </c>
      <c r="M25" s="27">
        <v>3</v>
      </c>
      <c r="N25" s="27">
        <v>5</v>
      </c>
      <c r="O25" s="27">
        <v>3</v>
      </c>
      <c r="P25" s="27">
        <v>4</v>
      </c>
      <c r="Q25" s="27">
        <v>6</v>
      </c>
      <c r="R25" s="27">
        <v>5</v>
      </c>
      <c r="S25" s="27">
        <v>4</v>
      </c>
      <c r="T25" s="27">
        <v>5</v>
      </c>
      <c r="U25" s="28">
        <f t="shared" si="0"/>
        <v>40</v>
      </c>
      <c r="V25" s="27">
        <v>5</v>
      </c>
      <c r="W25" s="27">
        <v>3</v>
      </c>
      <c r="X25" s="27">
        <v>4</v>
      </c>
      <c r="Y25" s="27">
        <v>7</v>
      </c>
      <c r="Z25" s="27">
        <v>4</v>
      </c>
      <c r="AA25" s="27">
        <v>5</v>
      </c>
      <c r="AB25" s="27">
        <v>5</v>
      </c>
      <c r="AC25" s="27">
        <v>4</v>
      </c>
      <c r="AD25" s="27">
        <v>6</v>
      </c>
      <c r="AE25" s="28">
        <f t="shared" si="1"/>
        <v>43</v>
      </c>
      <c r="AF25" s="27">
        <f t="shared" si="5"/>
        <v>83</v>
      </c>
      <c r="AG25" s="36"/>
    </row>
    <row r="26" spans="1:33" ht="22.5" customHeight="1">
      <c r="A26" s="35">
        <v>21</v>
      </c>
      <c r="B26" s="90">
        <v>108</v>
      </c>
      <c r="C26" s="20" t="s">
        <v>122</v>
      </c>
      <c r="D26" s="19" t="s">
        <v>123</v>
      </c>
      <c r="E26" s="24" t="s">
        <v>19</v>
      </c>
      <c r="F26" s="25">
        <v>75</v>
      </c>
      <c r="G26" s="25">
        <v>81</v>
      </c>
      <c r="H26" s="25">
        <v>84</v>
      </c>
      <c r="I26" s="25">
        <f t="shared" si="2"/>
        <v>86</v>
      </c>
      <c r="J26" s="26">
        <f t="shared" si="3"/>
        <v>326</v>
      </c>
      <c r="K26" s="27">
        <f t="shared" si="4"/>
        <v>38</v>
      </c>
      <c r="L26" s="27">
        <v>5</v>
      </c>
      <c r="M26" s="27">
        <v>4</v>
      </c>
      <c r="N26" s="27">
        <v>5</v>
      </c>
      <c r="O26" s="27">
        <v>3</v>
      </c>
      <c r="P26" s="27">
        <v>5</v>
      </c>
      <c r="Q26" s="27">
        <v>7</v>
      </c>
      <c r="R26" s="27">
        <v>4</v>
      </c>
      <c r="S26" s="27">
        <v>5</v>
      </c>
      <c r="T26" s="27">
        <v>5</v>
      </c>
      <c r="U26" s="28">
        <f t="shared" si="0"/>
        <v>43</v>
      </c>
      <c r="V26" s="27">
        <v>4</v>
      </c>
      <c r="W26" s="27">
        <v>3</v>
      </c>
      <c r="X26" s="27">
        <v>5</v>
      </c>
      <c r="Y26" s="27">
        <v>5</v>
      </c>
      <c r="Z26" s="27">
        <v>4</v>
      </c>
      <c r="AA26" s="27">
        <v>7</v>
      </c>
      <c r="AB26" s="27">
        <v>5</v>
      </c>
      <c r="AC26" s="27">
        <v>4</v>
      </c>
      <c r="AD26" s="27">
        <v>6</v>
      </c>
      <c r="AE26" s="28">
        <f t="shared" si="1"/>
        <v>43</v>
      </c>
      <c r="AF26" s="27">
        <f t="shared" si="5"/>
        <v>86</v>
      </c>
      <c r="AG26" s="36"/>
    </row>
    <row r="27" spans="1:33" ht="22.5" customHeight="1">
      <c r="A27" s="93"/>
      <c r="B27" s="90">
        <v>90</v>
      </c>
      <c r="C27" s="20" t="s">
        <v>103</v>
      </c>
      <c r="D27" s="19"/>
      <c r="E27" s="24" t="s">
        <v>31</v>
      </c>
      <c r="F27" s="27">
        <v>108</v>
      </c>
      <c r="G27" s="27">
        <v>103</v>
      </c>
      <c r="H27" s="27">
        <v>107</v>
      </c>
      <c r="I27" s="27">
        <f t="shared" si="2"/>
        <v>100</v>
      </c>
      <c r="J27" s="26">
        <f t="shared" si="3"/>
        <v>418</v>
      </c>
      <c r="K27" s="27">
        <f t="shared" si="4"/>
        <v>130</v>
      </c>
      <c r="L27" s="27">
        <v>7</v>
      </c>
      <c r="M27" s="27">
        <v>3</v>
      </c>
      <c r="N27" s="27">
        <v>5</v>
      </c>
      <c r="O27" s="27">
        <v>3</v>
      </c>
      <c r="P27" s="27">
        <v>7</v>
      </c>
      <c r="Q27" s="27">
        <v>7</v>
      </c>
      <c r="R27" s="27">
        <v>5</v>
      </c>
      <c r="S27" s="27">
        <v>5</v>
      </c>
      <c r="T27" s="27">
        <v>6</v>
      </c>
      <c r="U27" s="28">
        <f t="shared" si="0"/>
        <v>48</v>
      </c>
      <c r="V27" s="27">
        <v>6</v>
      </c>
      <c r="W27" s="27">
        <v>5</v>
      </c>
      <c r="X27" s="27">
        <v>6</v>
      </c>
      <c r="Y27" s="27">
        <v>7</v>
      </c>
      <c r="Z27" s="27">
        <v>7</v>
      </c>
      <c r="AA27" s="27">
        <v>6</v>
      </c>
      <c r="AB27" s="27">
        <v>5</v>
      </c>
      <c r="AC27" s="27">
        <v>4</v>
      </c>
      <c r="AD27" s="27">
        <v>6</v>
      </c>
      <c r="AE27" s="28">
        <f t="shared" si="1"/>
        <v>52</v>
      </c>
      <c r="AF27" s="27">
        <f t="shared" si="5"/>
        <v>100</v>
      </c>
      <c r="AG27" s="36"/>
    </row>
    <row r="28" spans="1:33" ht="22.5" customHeight="1" thickBot="1">
      <c r="A28" s="94"/>
      <c r="B28" s="95">
        <v>88</v>
      </c>
      <c r="C28" s="88" t="s">
        <v>127</v>
      </c>
      <c r="D28" s="38"/>
      <c r="E28" s="39" t="s">
        <v>31</v>
      </c>
      <c r="F28" s="41">
        <v>104</v>
      </c>
      <c r="G28" s="41">
        <v>113</v>
      </c>
      <c r="H28" s="41">
        <v>102</v>
      </c>
      <c r="I28" s="41">
        <f t="shared" si="2"/>
        <v>109</v>
      </c>
      <c r="J28" s="40">
        <f t="shared" si="3"/>
        <v>428</v>
      </c>
      <c r="K28" s="41">
        <f t="shared" si="4"/>
        <v>140</v>
      </c>
      <c r="L28" s="41">
        <v>6</v>
      </c>
      <c r="M28" s="41">
        <v>4</v>
      </c>
      <c r="N28" s="41">
        <v>7</v>
      </c>
      <c r="O28" s="41">
        <v>5</v>
      </c>
      <c r="P28" s="41">
        <v>6</v>
      </c>
      <c r="Q28" s="41">
        <v>6</v>
      </c>
      <c r="R28" s="41">
        <v>5</v>
      </c>
      <c r="S28" s="41">
        <v>6</v>
      </c>
      <c r="T28" s="41">
        <v>7</v>
      </c>
      <c r="U28" s="42">
        <f t="shared" si="0"/>
        <v>52</v>
      </c>
      <c r="V28" s="41">
        <v>9</v>
      </c>
      <c r="W28" s="41">
        <v>5</v>
      </c>
      <c r="X28" s="41">
        <v>5</v>
      </c>
      <c r="Y28" s="41">
        <v>7</v>
      </c>
      <c r="Z28" s="41">
        <v>6</v>
      </c>
      <c r="AA28" s="41">
        <v>5</v>
      </c>
      <c r="AB28" s="41">
        <v>4</v>
      </c>
      <c r="AC28" s="41">
        <v>7</v>
      </c>
      <c r="AD28" s="41">
        <v>9</v>
      </c>
      <c r="AE28" s="42">
        <f t="shared" si="1"/>
        <v>57</v>
      </c>
      <c r="AF28" s="41">
        <f t="shared" si="5"/>
        <v>109</v>
      </c>
      <c r="AG28" s="43"/>
    </row>
    <row r="29" spans="2:13" ht="18" thickTop="1">
      <c r="B29" s="12"/>
      <c r="C29" s="13"/>
      <c r="D29" s="13"/>
      <c r="E29" s="13"/>
      <c r="F29" s="14"/>
      <c r="G29" s="14"/>
      <c r="H29" s="14"/>
      <c r="I29" s="14"/>
      <c r="J29" s="15"/>
      <c r="K29" s="15"/>
      <c r="L29" s="14"/>
      <c r="M29" s="14"/>
    </row>
    <row r="30" spans="2:13" ht="18">
      <c r="B30" s="12"/>
      <c r="C30" s="13"/>
      <c r="D30" s="13"/>
      <c r="E30" s="13"/>
      <c r="F30" s="14"/>
      <c r="G30" s="14"/>
      <c r="H30" s="14"/>
      <c r="I30" s="14"/>
      <c r="J30" s="15"/>
      <c r="K30" s="15"/>
      <c r="L30" s="14"/>
      <c r="M30" s="14"/>
    </row>
    <row r="31" spans="2:13" ht="18">
      <c r="B31" s="12"/>
      <c r="C31" s="13"/>
      <c r="D31" s="13"/>
      <c r="E31" s="13"/>
      <c r="F31" s="14"/>
      <c r="G31" s="14"/>
      <c r="H31" s="14"/>
      <c r="I31" s="14"/>
      <c r="J31" s="15"/>
      <c r="K31" s="15"/>
      <c r="L31" s="14"/>
      <c r="M31" s="14"/>
    </row>
    <row r="32" spans="2:13" ht="18">
      <c r="B32" s="12"/>
      <c r="C32" s="13"/>
      <c r="D32" s="13"/>
      <c r="E32" s="13"/>
      <c r="F32" s="14"/>
      <c r="G32" s="14"/>
      <c r="H32" s="14"/>
      <c r="I32" s="14"/>
      <c r="J32" s="15"/>
      <c r="K32" s="15"/>
      <c r="L32" s="14"/>
      <c r="M32" s="14"/>
    </row>
    <row r="33" spans="2:13" ht="18">
      <c r="B33" s="12"/>
      <c r="C33" s="13"/>
      <c r="D33" s="13"/>
      <c r="E33" s="13"/>
      <c r="F33" s="14"/>
      <c r="G33" s="14"/>
      <c r="H33" s="14"/>
      <c r="I33" s="14"/>
      <c r="J33" s="15"/>
      <c r="K33" s="15"/>
      <c r="L33" s="14"/>
      <c r="M33" s="14"/>
    </row>
    <row r="34" spans="2:13" ht="18">
      <c r="B34" s="12"/>
      <c r="C34" s="13"/>
      <c r="D34" s="13"/>
      <c r="E34" s="13"/>
      <c r="F34" s="14"/>
      <c r="G34" s="14"/>
      <c r="H34" s="14"/>
      <c r="I34" s="14"/>
      <c r="J34" s="15"/>
      <c r="K34" s="15"/>
      <c r="L34" s="14"/>
      <c r="M34" s="14"/>
    </row>
    <row r="35" spans="2:13" ht="18">
      <c r="B35" s="12"/>
      <c r="C35" s="13"/>
      <c r="D35" s="13"/>
      <c r="E35" s="13"/>
      <c r="F35" s="14"/>
      <c r="G35" s="14"/>
      <c r="H35" s="14"/>
      <c r="I35" s="14"/>
      <c r="J35" s="15"/>
      <c r="K35" s="15"/>
      <c r="L35" s="14"/>
      <c r="M35" s="14"/>
    </row>
    <row r="36" spans="2:13" ht="18">
      <c r="B36" s="12"/>
      <c r="C36" s="13"/>
      <c r="D36" s="13"/>
      <c r="E36" s="13"/>
      <c r="F36" s="14"/>
      <c r="G36" s="14"/>
      <c r="H36" s="14"/>
      <c r="I36" s="14"/>
      <c r="J36" s="15"/>
      <c r="K36" s="15"/>
      <c r="L36" s="14"/>
      <c r="M36" s="14"/>
    </row>
    <row r="37" spans="2:13" ht="18">
      <c r="B37" s="12"/>
      <c r="C37" s="13"/>
      <c r="D37" s="13"/>
      <c r="E37" s="13"/>
      <c r="F37" s="14"/>
      <c r="G37" s="14"/>
      <c r="H37" s="14"/>
      <c r="I37" s="14"/>
      <c r="J37" s="15"/>
      <c r="K37" s="15"/>
      <c r="L37" s="14"/>
      <c r="M37" s="14"/>
    </row>
    <row r="38" spans="2:13" ht="18">
      <c r="B38" s="12"/>
      <c r="C38" s="13"/>
      <c r="D38" s="13"/>
      <c r="E38" s="13"/>
      <c r="F38" s="14"/>
      <c r="G38" s="14"/>
      <c r="H38" s="14"/>
      <c r="I38" s="14"/>
      <c r="J38" s="15"/>
      <c r="K38" s="15"/>
      <c r="L38" s="14"/>
      <c r="M38" s="14"/>
    </row>
    <row r="39" spans="2:13" ht="18">
      <c r="B39" s="12"/>
      <c r="C39" s="13"/>
      <c r="D39" s="13"/>
      <c r="E39" s="13"/>
      <c r="F39" s="14"/>
      <c r="G39" s="14"/>
      <c r="H39" s="14"/>
      <c r="I39" s="14"/>
      <c r="J39" s="15"/>
      <c r="K39" s="15"/>
      <c r="L39" s="14"/>
      <c r="M39" s="14"/>
    </row>
    <row r="40" spans="2:13" ht="18">
      <c r="B40" s="12"/>
      <c r="C40" s="13"/>
      <c r="D40" s="13"/>
      <c r="E40" s="13"/>
      <c r="F40" s="14"/>
      <c r="G40" s="14"/>
      <c r="H40" s="14"/>
      <c r="I40" s="14"/>
      <c r="J40" s="15"/>
      <c r="K40" s="15"/>
      <c r="L40" s="14"/>
      <c r="M40" s="14"/>
    </row>
    <row r="41" spans="2:13" ht="18">
      <c r="B41" s="12"/>
      <c r="C41" s="13"/>
      <c r="D41" s="13"/>
      <c r="E41" s="13"/>
      <c r="F41" s="14"/>
      <c r="G41" s="14"/>
      <c r="H41" s="14"/>
      <c r="I41" s="14"/>
      <c r="J41" s="15"/>
      <c r="K41" s="15"/>
      <c r="L41" s="14"/>
      <c r="M41" s="14"/>
    </row>
    <row r="42" spans="2:13" ht="18">
      <c r="B42" s="12"/>
      <c r="C42" s="13"/>
      <c r="D42" s="13"/>
      <c r="E42" s="13"/>
      <c r="F42" s="14"/>
      <c r="G42" s="14"/>
      <c r="H42" s="14"/>
      <c r="I42" s="14"/>
      <c r="J42" s="15"/>
      <c r="K42" s="15"/>
      <c r="L42" s="14"/>
      <c r="M42" s="14"/>
    </row>
    <row r="43" spans="2:13" ht="18">
      <c r="B43" s="12"/>
      <c r="C43" s="13"/>
      <c r="D43" s="13"/>
      <c r="E43" s="13"/>
      <c r="F43" s="14"/>
      <c r="G43" s="14"/>
      <c r="H43" s="14"/>
      <c r="I43" s="14"/>
      <c r="J43" s="15"/>
      <c r="K43" s="15"/>
      <c r="L43" s="14"/>
      <c r="M43" s="14"/>
    </row>
    <row r="44" spans="2:13" ht="18">
      <c r="B44" s="12"/>
      <c r="C44" s="13"/>
      <c r="D44" s="13"/>
      <c r="E44" s="13"/>
      <c r="F44" s="14"/>
      <c r="G44" s="14"/>
      <c r="H44" s="14"/>
      <c r="I44" s="14"/>
      <c r="J44" s="15"/>
      <c r="K44" s="15"/>
      <c r="L44" s="14"/>
      <c r="M44" s="14"/>
    </row>
    <row r="45" spans="2:13" ht="18">
      <c r="B45" s="12"/>
      <c r="C45" s="13"/>
      <c r="D45" s="13"/>
      <c r="E45" s="13"/>
      <c r="F45" s="14"/>
      <c r="G45" s="14"/>
      <c r="H45" s="14"/>
      <c r="I45" s="14"/>
      <c r="J45" s="15"/>
      <c r="K45" s="15"/>
      <c r="L45" s="14"/>
      <c r="M45" s="14"/>
    </row>
    <row r="46" spans="2:13" ht="18">
      <c r="B46" s="12"/>
      <c r="C46" s="13"/>
      <c r="D46" s="13"/>
      <c r="E46" s="13"/>
      <c r="F46" s="14"/>
      <c r="G46" s="14"/>
      <c r="H46" s="14"/>
      <c r="I46" s="14"/>
      <c r="J46" s="15"/>
      <c r="K46" s="15"/>
      <c r="L46" s="14"/>
      <c r="M46" s="14"/>
    </row>
    <row r="47" spans="2:13" ht="18">
      <c r="B47" s="12"/>
      <c r="C47" s="13"/>
      <c r="D47" s="13"/>
      <c r="E47" s="13"/>
      <c r="F47" s="14"/>
      <c r="G47" s="14"/>
      <c r="H47" s="14"/>
      <c r="I47" s="14"/>
      <c r="J47" s="15"/>
      <c r="K47" s="15"/>
      <c r="L47" s="14"/>
      <c r="M47" s="14"/>
    </row>
    <row r="48" spans="2:13" ht="18">
      <c r="B48" s="12"/>
      <c r="C48" s="13"/>
      <c r="D48" s="13"/>
      <c r="E48" s="13"/>
      <c r="F48" s="14"/>
      <c r="G48" s="14"/>
      <c r="H48" s="14"/>
      <c r="I48" s="14"/>
      <c r="J48" s="15"/>
      <c r="K48" s="15"/>
      <c r="L48" s="14"/>
      <c r="M48" s="14"/>
    </row>
    <row r="49" spans="2:13" ht="18">
      <c r="B49" s="12"/>
      <c r="C49" s="13"/>
      <c r="D49" s="13"/>
      <c r="E49" s="13"/>
      <c r="F49" s="14"/>
      <c r="G49" s="14"/>
      <c r="H49" s="14"/>
      <c r="I49" s="14"/>
      <c r="J49" s="15"/>
      <c r="K49" s="15"/>
      <c r="L49" s="14"/>
      <c r="M49" s="14"/>
    </row>
    <row r="50" spans="2:13" ht="18">
      <c r="B50" s="12"/>
      <c r="C50" s="13"/>
      <c r="D50" s="13"/>
      <c r="E50" s="13"/>
      <c r="F50" s="14"/>
      <c r="G50" s="14"/>
      <c r="H50" s="14"/>
      <c r="I50" s="14"/>
      <c r="J50" s="15"/>
      <c r="K50" s="15"/>
      <c r="L50" s="14"/>
      <c r="M50" s="14"/>
    </row>
    <row r="51" spans="2:13" ht="18">
      <c r="B51" s="12"/>
      <c r="C51" s="13"/>
      <c r="D51" s="13"/>
      <c r="E51" s="13"/>
      <c r="F51" s="14"/>
      <c r="G51" s="14"/>
      <c r="H51" s="14"/>
      <c r="I51" s="14"/>
      <c r="J51" s="15"/>
      <c r="K51" s="15"/>
      <c r="L51" s="14"/>
      <c r="M51" s="14"/>
    </row>
    <row r="52" spans="2:13" ht="18">
      <c r="B52" s="12"/>
      <c r="C52" s="13"/>
      <c r="D52" s="13"/>
      <c r="E52" s="13"/>
      <c r="F52" s="14"/>
      <c r="G52" s="14"/>
      <c r="H52" s="14"/>
      <c r="I52" s="14"/>
      <c r="J52" s="15"/>
      <c r="K52" s="15"/>
      <c r="L52" s="14"/>
      <c r="M52" s="14"/>
    </row>
    <row r="53" spans="2:13" ht="18">
      <c r="B53" s="12"/>
      <c r="C53" s="13"/>
      <c r="D53" s="13"/>
      <c r="E53" s="13"/>
      <c r="F53" s="14"/>
      <c r="G53" s="14"/>
      <c r="H53" s="14"/>
      <c r="I53" s="14"/>
      <c r="J53" s="15"/>
      <c r="K53" s="15"/>
      <c r="L53" s="14"/>
      <c r="M53" s="14"/>
    </row>
    <row r="54" spans="2:13" ht="18">
      <c r="B54" s="12"/>
      <c r="C54" s="13"/>
      <c r="D54" s="13"/>
      <c r="E54" s="13"/>
      <c r="F54" s="14"/>
      <c r="G54" s="14"/>
      <c r="H54" s="14"/>
      <c r="I54" s="14"/>
      <c r="J54" s="15"/>
      <c r="K54" s="15"/>
      <c r="L54" s="14"/>
      <c r="M54" s="14"/>
    </row>
    <row r="55" spans="2:13" ht="18">
      <c r="B55" s="12"/>
      <c r="C55" s="13"/>
      <c r="D55" s="13"/>
      <c r="E55" s="13"/>
      <c r="F55" s="14"/>
      <c r="G55" s="14"/>
      <c r="H55" s="14"/>
      <c r="I55" s="14"/>
      <c r="J55" s="15"/>
      <c r="K55" s="15"/>
      <c r="L55" s="14"/>
      <c r="M55" s="14"/>
    </row>
    <row r="56" spans="2:13" ht="18">
      <c r="B56" s="12"/>
      <c r="C56" s="13"/>
      <c r="D56" s="13"/>
      <c r="E56" s="13"/>
      <c r="F56" s="14"/>
      <c r="G56" s="14"/>
      <c r="H56" s="14"/>
      <c r="I56" s="14"/>
      <c r="J56" s="15"/>
      <c r="K56" s="15"/>
      <c r="L56" s="14"/>
      <c r="M56" s="14"/>
    </row>
    <row r="57" spans="2:13" ht="18">
      <c r="B57" s="12"/>
      <c r="C57" s="13"/>
      <c r="D57" s="13"/>
      <c r="E57" s="13"/>
      <c r="F57" s="14"/>
      <c r="G57" s="14"/>
      <c r="H57" s="14"/>
      <c r="I57" s="14"/>
      <c r="J57" s="15"/>
      <c r="K57" s="15"/>
      <c r="L57" s="14"/>
      <c r="M57" s="14"/>
    </row>
    <row r="58" spans="2:13" ht="18">
      <c r="B58" s="12"/>
      <c r="C58" s="13"/>
      <c r="D58" s="13"/>
      <c r="E58" s="13"/>
      <c r="F58" s="14"/>
      <c r="G58" s="14"/>
      <c r="H58" s="14"/>
      <c r="I58" s="14"/>
      <c r="J58" s="15"/>
      <c r="K58" s="15"/>
      <c r="L58" s="14"/>
      <c r="M58" s="14"/>
    </row>
    <row r="59" spans="2:13" ht="18">
      <c r="B59" s="12"/>
      <c r="C59" s="13"/>
      <c r="D59" s="13"/>
      <c r="E59" s="13"/>
      <c r="F59" s="14"/>
      <c r="G59" s="14"/>
      <c r="H59" s="14"/>
      <c r="I59" s="14"/>
      <c r="J59" s="15"/>
      <c r="K59" s="15"/>
      <c r="L59" s="14"/>
      <c r="M59" s="14"/>
    </row>
    <row r="60" spans="2:13" ht="18">
      <c r="B60" s="12"/>
      <c r="C60" s="13"/>
      <c r="D60" s="13"/>
      <c r="E60" s="13"/>
      <c r="F60" s="14"/>
      <c r="G60" s="14"/>
      <c r="H60" s="14"/>
      <c r="I60" s="14"/>
      <c r="J60" s="15"/>
      <c r="K60" s="15"/>
      <c r="L60" s="14"/>
      <c r="M60" s="14"/>
    </row>
    <row r="61" spans="2:13" ht="18">
      <c r="B61" s="12"/>
      <c r="C61" s="13"/>
      <c r="D61" s="13"/>
      <c r="E61" s="13"/>
      <c r="F61" s="14"/>
      <c r="G61" s="14"/>
      <c r="H61" s="14"/>
      <c r="I61" s="14"/>
      <c r="J61" s="15"/>
      <c r="K61" s="15"/>
      <c r="L61" s="14"/>
      <c r="M61" s="14"/>
    </row>
    <row r="62" spans="2:13" ht="18">
      <c r="B62" s="12"/>
      <c r="C62" s="13"/>
      <c r="D62" s="13"/>
      <c r="E62" s="13"/>
      <c r="F62" s="14"/>
      <c r="G62" s="14"/>
      <c r="H62" s="14"/>
      <c r="I62" s="14"/>
      <c r="J62" s="15"/>
      <c r="K62" s="15"/>
      <c r="L62" s="14"/>
      <c r="M62" s="14"/>
    </row>
    <row r="63" spans="2:13" ht="18">
      <c r="B63" s="12"/>
      <c r="C63" s="13"/>
      <c r="D63" s="13"/>
      <c r="E63" s="13"/>
      <c r="F63" s="14"/>
      <c r="G63" s="14"/>
      <c r="H63" s="14"/>
      <c r="I63" s="14"/>
      <c r="J63" s="15"/>
      <c r="K63" s="15"/>
      <c r="L63" s="14"/>
      <c r="M63" s="14"/>
    </row>
    <row r="64" spans="2:13" ht="18">
      <c r="B64" s="12"/>
      <c r="C64" s="13"/>
      <c r="D64" s="13"/>
      <c r="E64" s="13"/>
      <c r="F64" s="14"/>
      <c r="G64" s="14"/>
      <c r="H64" s="14"/>
      <c r="I64" s="14"/>
      <c r="J64" s="15"/>
      <c r="K64" s="15"/>
      <c r="L64" s="14"/>
      <c r="M64" s="14"/>
    </row>
    <row r="65" spans="2:13" ht="18">
      <c r="B65" s="12"/>
      <c r="C65" s="13"/>
      <c r="D65" s="13"/>
      <c r="E65" s="13"/>
      <c r="F65" s="14"/>
      <c r="G65" s="14"/>
      <c r="H65" s="14"/>
      <c r="I65" s="14"/>
      <c r="J65" s="15"/>
      <c r="K65" s="15"/>
      <c r="L65" s="14"/>
      <c r="M65" s="14"/>
    </row>
    <row r="66" spans="2:13" ht="18">
      <c r="B66" s="12"/>
      <c r="C66" s="13"/>
      <c r="D66" s="13"/>
      <c r="E66" s="13"/>
      <c r="F66" s="14"/>
      <c r="G66" s="14"/>
      <c r="H66" s="14"/>
      <c r="I66" s="14"/>
      <c r="J66" s="15"/>
      <c r="K66" s="15"/>
      <c r="L66" s="14"/>
      <c r="M66" s="14"/>
    </row>
    <row r="67" spans="2:13" ht="18">
      <c r="B67" s="12"/>
      <c r="C67" s="13"/>
      <c r="D67" s="13"/>
      <c r="E67" s="13"/>
      <c r="F67" s="14"/>
      <c r="G67" s="14"/>
      <c r="H67" s="14"/>
      <c r="I67" s="14"/>
      <c r="J67" s="15"/>
      <c r="K67" s="15"/>
      <c r="L67" s="14"/>
      <c r="M67" s="14"/>
    </row>
    <row r="68" spans="2:13" ht="18">
      <c r="B68" s="12"/>
      <c r="C68" s="13"/>
      <c r="D68" s="13"/>
      <c r="E68" s="13"/>
      <c r="F68" s="14"/>
      <c r="G68" s="14"/>
      <c r="H68" s="14"/>
      <c r="I68" s="14"/>
      <c r="J68" s="15"/>
      <c r="K68" s="15"/>
      <c r="L68" s="14"/>
      <c r="M68" s="14"/>
    </row>
    <row r="69" spans="2:13" ht="18">
      <c r="B69" s="12"/>
      <c r="C69" s="13"/>
      <c r="D69" s="13"/>
      <c r="E69" s="13"/>
      <c r="F69" s="14"/>
      <c r="G69" s="14"/>
      <c r="H69" s="14"/>
      <c r="I69" s="14"/>
      <c r="J69" s="15"/>
      <c r="K69" s="15"/>
      <c r="L69" s="14"/>
      <c r="M69" s="14"/>
    </row>
    <row r="70" spans="2:13" ht="18">
      <c r="B70" s="12"/>
      <c r="C70" s="13"/>
      <c r="D70" s="13"/>
      <c r="E70" s="13"/>
      <c r="F70" s="14"/>
      <c r="G70" s="14"/>
      <c r="H70" s="14"/>
      <c r="I70" s="14"/>
      <c r="J70" s="15"/>
      <c r="K70" s="15"/>
      <c r="L70" s="14"/>
      <c r="M70" s="14"/>
    </row>
    <row r="71" spans="2:13" ht="18">
      <c r="B71" s="12"/>
      <c r="C71" s="13"/>
      <c r="D71" s="13"/>
      <c r="E71" s="13"/>
      <c r="F71" s="14"/>
      <c r="G71" s="14"/>
      <c r="H71" s="14"/>
      <c r="I71" s="14"/>
      <c r="J71" s="15"/>
      <c r="K71" s="15"/>
      <c r="L71" s="14"/>
      <c r="M71" s="14"/>
    </row>
    <row r="72" spans="2:13" ht="18">
      <c r="B72" s="12"/>
      <c r="C72" s="13"/>
      <c r="D72" s="13"/>
      <c r="E72" s="13"/>
      <c r="F72" s="14"/>
      <c r="G72" s="14"/>
      <c r="H72" s="14"/>
      <c r="I72" s="14"/>
      <c r="J72" s="15"/>
      <c r="K72" s="15"/>
      <c r="L72" s="14"/>
      <c r="M72" s="14"/>
    </row>
    <row r="73" spans="2:13" ht="18">
      <c r="B73" s="12"/>
      <c r="C73" s="13"/>
      <c r="D73" s="13"/>
      <c r="E73" s="13"/>
      <c r="F73" s="14"/>
      <c r="G73" s="14"/>
      <c r="H73" s="14"/>
      <c r="I73" s="14"/>
      <c r="J73" s="15"/>
      <c r="K73" s="15"/>
      <c r="L73" s="14"/>
      <c r="M73" s="14"/>
    </row>
    <row r="74" spans="2:13" ht="18">
      <c r="B74" s="12"/>
      <c r="C74" s="13"/>
      <c r="D74" s="13"/>
      <c r="E74" s="13"/>
      <c r="F74" s="14"/>
      <c r="G74" s="14"/>
      <c r="H74" s="14"/>
      <c r="I74" s="14"/>
      <c r="J74" s="15"/>
      <c r="K74" s="15"/>
      <c r="L74" s="14"/>
      <c r="M74" s="14"/>
    </row>
    <row r="75" spans="2:13" ht="18">
      <c r="B75" s="12"/>
      <c r="C75" s="13"/>
      <c r="D75" s="13"/>
      <c r="E75" s="13"/>
      <c r="F75" s="14"/>
      <c r="G75" s="14"/>
      <c r="H75" s="14"/>
      <c r="I75" s="14"/>
      <c r="J75" s="15"/>
      <c r="K75" s="15"/>
      <c r="L75" s="14"/>
      <c r="M75" s="14"/>
    </row>
    <row r="76" spans="2:13" ht="18">
      <c r="B76" s="12"/>
      <c r="C76" s="13"/>
      <c r="D76" s="13"/>
      <c r="E76" s="13"/>
      <c r="F76" s="14"/>
      <c r="G76" s="14"/>
      <c r="H76" s="14"/>
      <c r="I76" s="14"/>
      <c r="J76" s="15"/>
      <c r="K76" s="15"/>
      <c r="L76" s="14"/>
      <c r="M76" s="14"/>
    </row>
  </sheetData>
  <mergeCells count="14">
    <mergeCell ref="B4:B5"/>
    <mergeCell ref="F4:F5"/>
    <mergeCell ref="C4:E4"/>
    <mergeCell ref="C5:E5"/>
    <mergeCell ref="I4:I5"/>
    <mergeCell ref="J4:J5"/>
    <mergeCell ref="A1:AG1"/>
    <mergeCell ref="A2:AG2"/>
    <mergeCell ref="AG4:AG5"/>
    <mergeCell ref="A3:O3"/>
    <mergeCell ref="V3:AG3"/>
    <mergeCell ref="G4:G5"/>
    <mergeCell ref="H4:H5"/>
    <mergeCell ref="A4:A5"/>
  </mergeCells>
  <conditionalFormatting sqref="F6:I28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conditionalFormatting sqref="L6:L28">
    <cfRule type="cellIs" priority="3" dxfId="1" operator="equal" stopIfTrue="1">
      <formula>$L$5</formula>
    </cfRule>
    <cfRule type="cellIs" priority="4" dxfId="0" operator="lessThan" stopIfTrue="1">
      <formula>$L$5</formula>
    </cfRule>
  </conditionalFormatting>
  <conditionalFormatting sqref="M6:M28">
    <cfRule type="cellIs" priority="5" dxfId="0" operator="lessThan" stopIfTrue="1">
      <formula>$M$5</formula>
    </cfRule>
    <cfRule type="cellIs" priority="6" dxfId="1" operator="equal" stopIfTrue="1">
      <formula>$M$5</formula>
    </cfRule>
  </conditionalFormatting>
  <conditionalFormatting sqref="N6:N28">
    <cfRule type="cellIs" priority="7" dxfId="0" operator="lessThan" stopIfTrue="1">
      <formula>$N$5</formula>
    </cfRule>
    <cfRule type="cellIs" priority="8" dxfId="1" operator="equal" stopIfTrue="1">
      <formula>$N$5</formula>
    </cfRule>
  </conditionalFormatting>
  <conditionalFormatting sqref="O6:O28">
    <cfRule type="cellIs" priority="9" dxfId="0" operator="lessThan" stopIfTrue="1">
      <formula>$O$5</formula>
    </cfRule>
    <cfRule type="cellIs" priority="10" dxfId="1" operator="equal" stopIfTrue="1">
      <formula>$O$5</formula>
    </cfRule>
  </conditionalFormatting>
  <conditionalFormatting sqref="P6:P28">
    <cfRule type="cellIs" priority="11" dxfId="0" operator="lessThan" stopIfTrue="1">
      <formula>$P$5</formula>
    </cfRule>
    <cfRule type="cellIs" priority="12" dxfId="1" operator="equal" stopIfTrue="1">
      <formula>$P$5</formula>
    </cfRule>
  </conditionalFormatting>
  <conditionalFormatting sqref="Q6:Q28">
    <cfRule type="cellIs" priority="13" dxfId="0" operator="lessThan" stopIfTrue="1">
      <formula>$Q$5</formula>
    </cfRule>
    <cfRule type="cellIs" priority="14" dxfId="1" operator="equal" stopIfTrue="1">
      <formula>$Q$5</formula>
    </cfRule>
  </conditionalFormatting>
  <conditionalFormatting sqref="R6:R28">
    <cfRule type="cellIs" priority="15" dxfId="0" operator="lessThan" stopIfTrue="1">
      <formula>$R$5</formula>
    </cfRule>
    <cfRule type="cellIs" priority="16" dxfId="1" operator="equal" stopIfTrue="1">
      <formula>$R$5</formula>
    </cfRule>
  </conditionalFormatting>
  <conditionalFormatting sqref="S6:S28">
    <cfRule type="cellIs" priority="17" dxfId="0" operator="lessThan" stopIfTrue="1">
      <formula>$S$5</formula>
    </cfRule>
    <cfRule type="cellIs" priority="18" dxfId="1" operator="equal" stopIfTrue="1">
      <formula>$S$5</formula>
    </cfRule>
  </conditionalFormatting>
  <conditionalFormatting sqref="T6:T28">
    <cfRule type="cellIs" priority="19" dxfId="0" operator="lessThan" stopIfTrue="1">
      <formula>$T$5</formula>
    </cfRule>
    <cfRule type="cellIs" priority="20" dxfId="1" operator="equal" stopIfTrue="1">
      <formula>$T$5</formula>
    </cfRule>
  </conditionalFormatting>
  <conditionalFormatting sqref="U6:U28">
    <cfRule type="cellIs" priority="21" dxfId="0" operator="lessThan" stopIfTrue="1">
      <formula>$U$5</formula>
    </cfRule>
    <cfRule type="cellIs" priority="22" dxfId="1" operator="equal" stopIfTrue="1">
      <formula>$U$5</formula>
    </cfRule>
  </conditionalFormatting>
  <conditionalFormatting sqref="V6:V28">
    <cfRule type="cellIs" priority="23" dxfId="1" operator="equal" stopIfTrue="1">
      <formula>$V$5</formula>
    </cfRule>
    <cfRule type="cellIs" priority="24" dxfId="0" operator="lessThan" stopIfTrue="1">
      <formula>$V$5</formula>
    </cfRule>
  </conditionalFormatting>
  <conditionalFormatting sqref="W6:W28">
    <cfRule type="cellIs" priority="25" dxfId="0" operator="lessThan" stopIfTrue="1">
      <formula>$W$5</formula>
    </cfRule>
    <cfRule type="cellIs" priority="26" dxfId="1" operator="equal" stopIfTrue="1">
      <formula>$W$5</formula>
    </cfRule>
  </conditionalFormatting>
  <conditionalFormatting sqref="X6:X28">
    <cfRule type="cellIs" priority="27" dxfId="1" operator="equal" stopIfTrue="1">
      <formula>$X$5</formula>
    </cfRule>
    <cfRule type="cellIs" priority="28" dxfId="0" operator="lessThan" stopIfTrue="1">
      <formula>$X$5</formula>
    </cfRule>
  </conditionalFormatting>
  <conditionalFormatting sqref="Y6:Y28">
    <cfRule type="cellIs" priority="29" dxfId="0" operator="lessThan" stopIfTrue="1">
      <formula>$Y$5</formula>
    </cfRule>
    <cfRule type="cellIs" priority="30" dxfId="1" operator="equal" stopIfTrue="1">
      <formula>$Y$5</formula>
    </cfRule>
  </conditionalFormatting>
  <conditionalFormatting sqref="Z6:Z28">
    <cfRule type="cellIs" priority="31" dxfId="0" operator="lessThan" stopIfTrue="1">
      <formula>$Z$5</formula>
    </cfRule>
    <cfRule type="cellIs" priority="32" dxfId="1" operator="equal" stopIfTrue="1">
      <formula>$Z$5</formula>
    </cfRule>
  </conditionalFormatting>
  <conditionalFormatting sqref="AA6:AA28">
    <cfRule type="cellIs" priority="33" dxfId="0" operator="lessThan" stopIfTrue="1">
      <formula>$AA$5</formula>
    </cfRule>
    <cfRule type="cellIs" priority="34" dxfId="1" operator="equal" stopIfTrue="1">
      <formula>$AA$5</formula>
    </cfRule>
  </conditionalFormatting>
  <conditionalFormatting sqref="AB6:AB28">
    <cfRule type="cellIs" priority="35" dxfId="1" operator="equal" stopIfTrue="1">
      <formula>$AB$5</formula>
    </cfRule>
    <cfRule type="cellIs" priority="36" dxfId="0" operator="lessThan" stopIfTrue="1">
      <formula>$AB$5</formula>
    </cfRule>
  </conditionalFormatting>
  <conditionalFormatting sqref="AC6:AC28">
    <cfRule type="cellIs" priority="37" dxfId="0" operator="lessThan" stopIfTrue="1">
      <formula>$AC$5</formula>
    </cfRule>
    <cfRule type="cellIs" priority="38" dxfId="1" operator="equal" stopIfTrue="1">
      <formula>$AC$5</formula>
    </cfRule>
  </conditionalFormatting>
  <conditionalFormatting sqref="AD6:AD28">
    <cfRule type="cellIs" priority="39" dxfId="0" operator="lessThan" stopIfTrue="1">
      <formula>$AD$5</formula>
    </cfRule>
    <cfRule type="cellIs" priority="40" dxfId="1" operator="equal" stopIfTrue="1">
      <formula>$AD$5</formula>
    </cfRule>
  </conditionalFormatting>
  <conditionalFormatting sqref="AE6:AE28">
    <cfRule type="cellIs" priority="41" dxfId="0" operator="lessThan" stopIfTrue="1">
      <formula>$AE$5</formula>
    </cfRule>
    <cfRule type="cellIs" priority="42" dxfId="1" operator="equal" stopIfTrue="1">
      <formula>$AE$5</formula>
    </cfRule>
  </conditionalFormatting>
  <conditionalFormatting sqref="AF6:AF28">
    <cfRule type="cellIs" priority="43" dxfId="0" operator="lessThan" stopIfTrue="1">
      <formula>$AF$5</formula>
    </cfRule>
    <cfRule type="cellIs" priority="44" dxfId="1" operator="equal" stopIfTrue="1">
      <formula>$AF$5</formula>
    </cfRule>
  </conditionalFormatting>
  <conditionalFormatting sqref="K6:K28">
    <cfRule type="cellIs" priority="45" dxfId="1" operator="equal" stopIfTrue="1">
      <formula>0</formula>
    </cfRule>
    <cfRule type="cellIs" priority="46" dxfId="0" operator="lessThan" stopIfTrue="1">
      <formula>0</formula>
    </cfRule>
  </conditionalFormatting>
  <conditionalFormatting sqref="J6:J28">
    <cfRule type="cellIs" priority="47" dxfId="0" operator="lessThan" stopIfTrue="1">
      <formula>288</formula>
    </cfRule>
    <cfRule type="cellIs" priority="48" dxfId="1" operator="equal" stopIfTrue="1">
      <formula>288</formula>
    </cfRule>
  </conditionalFormatting>
  <printOptions/>
  <pageMargins left="0.29" right="0.18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7">
      <selection activeCell="F9" sqref="F9"/>
    </sheetView>
  </sheetViews>
  <sheetFormatPr defaultColWidth="9.00390625" defaultRowHeight="16.5"/>
  <cols>
    <col min="1" max="1" width="16.125" style="55" customWidth="1"/>
    <col min="2" max="2" width="46.00390625" style="55" customWidth="1"/>
    <col min="3" max="3" width="19.125" style="64" customWidth="1"/>
    <col min="4" max="16384" width="9.00390625" style="55" customWidth="1"/>
  </cols>
  <sheetData>
    <row r="1" spans="1:3" ht="46.5" customHeight="1">
      <c r="A1" s="140" t="s">
        <v>133</v>
      </c>
      <c r="B1" s="141"/>
      <c r="C1" s="141"/>
    </row>
    <row r="2" spans="1:3" ht="37.5" customHeight="1">
      <c r="A2" s="136" t="s">
        <v>188</v>
      </c>
      <c r="B2" s="137"/>
      <c r="C2" s="137"/>
    </row>
    <row r="3" spans="1:3" s="58" customFormat="1" ht="28.5" customHeight="1">
      <c r="A3" s="138" t="s">
        <v>134</v>
      </c>
      <c r="B3" s="139"/>
      <c r="C3" s="57" t="s">
        <v>189</v>
      </c>
    </row>
    <row r="4" spans="1:3" ht="15" customHeight="1">
      <c r="A4" s="59"/>
      <c r="B4" s="56"/>
      <c r="C4" s="60"/>
    </row>
    <row r="5" spans="1:3" ht="33" customHeight="1">
      <c r="A5" s="61" t="s">
        <v>135</v>
      </c>
      <c r="B5" s="61" t="s">
        <v>150</v>
      </c>
      <c r="C5" s="61" t="s">
        <v>136</v>
      </c>
    </row>
    <row r="6" spans="1:3" ht="33" customHeight="1">
      <c r="A6" s="62">
        <v>1</v>
      </c>
      <c r="B6" s="63" t="s">
        <v>146</v>
      </c>
      <c r="C6" s="62">
        <v>559</v>
      </c>
    </row>
    <row r="7" spans="1:3" ht="33" customHeight="1">
      <c r="A7" s="62">
        <v>2</v>
      </c>
      <c r="B7" s="63" t="s">
        <v>145</v>
      </c>
      <c r="C7" s="62">
        <v>585</v>
      </c>
    </row>
    <row r="8" spans="1:3" ht="33" customHeight="1">
      <c r="A8" s="62">
        <v>3</v>
      </c>
      <c r="B8" s="63" t="s">
        <v>141</v>
      </c>
      <c r="C8" s="62">
        <v>585</v>
      </c>
    </row>
    <row r="9" spans="1:3" ht="33" customHeight="1">
      <c r="A9" s="62">
        <v>4</v>
      </c>
      <c r="B9" s="63" t="s">
        <v>143</v>
      </c>
      <c r="C9" s="62">
        <v>594</v>
      </c>
    </row>
    <row r="10" spans="1:3" ht="33" customHeight="1">
      <c r="A10" s="62">
        <v>5</v>
      </c>
      <c r="B10" s="63" t="s">
        <v>139</v>
      </c>
      <c r="C10" s="62">
        <v>614</v>
      </c>
    </row>
    <row r="11" spans="1:3" ht="33" customHeight="1">
      <c r="A11" s="62">
        <v>6</v>
      </c>
      <c r="B11" s="63" t="s">
        <v>137</v>
      </c>
      <c r="C11" s="62">
        <v>619</v>
      </c>
    </row>
    <row r="12" spans="1:3" ht="33" customHeight="1">
      <c r="A12" s="62">
        <v>7</v>
      </c>
      <c r="B12" s="63" t="s">
        <v>138</v>
      </c>
      <c r="C12" s="62">
        <v>663</v>
      </c>
    </row>
    <row r="13" spans="1:3" ht="46.5" customHeight="1">
      <c r="A13" s="140" t="s">
        <v>147</v>
      </c>
      <c r="B13" s="141"/>
      <c r="C13" s="141"/>
    </row>
    <row r="14" spans="1:3" ht="37.5" customHeight="1">
      <c r="A14" s="136" t="s">
        <v>190</v>
      </c>
      <c r="B14" s="137"/>
      <c r="C14" s="137"/>
    </row>
    <row r="15" spans="1:3" s="58" customFormat="1" ht="28.5" customHeight="1">
      <c r="A15" s="138" t="s">
        <v>148</v>
      </c>
      <c r="B15" s="139"/>
      <c r="C15" s="57" t="s">
        <v>189</v>
      </c>
    </row>
    <row r="16" spans="1:3" ht="33" customHeight="1">
      <c r="A16" s="61" t="s">
        <v>149</v>
      </c>
      <c r="B16" s="61" t="s">
        <v>150</v>
      </c>
      <c r="C16" s="61" t="s">
        <v>151</v>
      </c>
    </row>
    <row r="17" spans="1:3" ht="33" customHeight="1">
      <c r="A17" s="62">
        <v>1</v>
      </c>
      <c r="B17" s="63" t="s">
        <v>146</v>
      </c>
      <c r="C17" s="62">
        <v>592</v>
      </c>
    </row>
    <row r="18" spans="1:3" ht="33" customHeight="1">
      <c r="A18" s="62">
        <v>2</v>
      </c>
      <c r="B18" s="63" t="s">
        <v>140</v>
      </c>
      <c r="C18" s="62">
        <v>607</v>
      </c>
    </row>
    <row r="19" spans="1:3" ht="33" customHeight="1">
      <c r="A19" s="62">
        <v>3</v>
      </c>
      <c r="B19" s="63" t="s">
        <v>144</v>
      </c>
      <c r="C19" s="62">
        <v>610</v>
      </c>
    </row>
    <row r="20" spans="1:3" ht="33" customHeight="1">
      <c r="A20" s="62">
        <v>4</v>
      </c>
      <c r="B20" s="63" t="s">
        <v>142</v>
      </c>
      <c r="C20" s="62">
        <v>648</v>
      </c>
    </row>
    <row r="21" spans="1:3" ht="33" customHeight="1">
      <c r="A21" s="62">
        <v>5</v>
      </c>
      <c r="B21" s="63" t="s">
        <v>152</v>
      </c>
      <c r="C21" s="62">
        <v>846</v>
      </c>
    </row>
  </sheetData>
  <mergeCells count="6">
    <mergeCell ref="A14:C14"/>
    <mergeCell ref="A15:B15"/>
    <mergeCell ref="A1:C1"/>
    <mergeCell ref="A2:C2"/>
    <mergeCell ref="A3:B3"/>
    <mergeCell ref="A13:C1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workbookViewId="0" topLeftCell="A1">
      <selection activeCell="N18" sqref="N18"/>
    </sheetView>
  </sheetViews>
  <sheetFormatPr defaultColWidth="9.00390625" defaultRowHeight="16.5"/>
  <cols>
    <col min="1" max="1" width="4.50390625" style="65" customWidth="1"/>
    <col min="2" max="2" width="22.875" style="65" customWidth="1"/>
    <col min="3" max="7" width="6.50390625" style="65" customWidth="1"/>
    <col min="8" max="8" width="1.625" style="65" customWidth="1"/>
    <col min="9" max="9" width="4.50390625" style="65" customWidth="1"/>
    <col min="10" max="10" width="22.625" style="65" customWidth="1"/>
    <col min="11" max="15" width="6.50390625" style="65" customWidth="1"/>
    <col min="16" max="16" width="7.25390625" style="65" customWidth="1"/>
    <col min="17" max="16384" width="9.00390625" style="65" customWidth="1"/>
  </cols>
  <sheetData>
    <row r="1" spans="1:15" ht="26.25" customHeight="1">
      <c r="A1" s="140" t="s">
        <v>153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31" s="44" customFormat="1" ht="25.5" customHeight="1">
      <c r="A2" s="151" t="s">
        <v>154</v>
      </c>
      <c r="B2" s="152"/>
      <c r="C2" s="152"/>
      <c r="D2" s="152"/>
      <c r="E2" s="152"/>
      <c r="F2" s="152"/>
      <c r="G2" s="152"/>
      <c r="H2" s="152"/>
      <c r="I2" s="57"/>
      <c r="J2" s="153" t="s">
        <v>183</v>
      </c>
      <c r="K2" s="153"/>
      <c r="L2" s="153"/>
      <c r="M2" s="153"/>
      <c r="N2" s="153"/>
      <c r="O2" s="153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15" ht="19.5" customHeight="1">
      <c r="A3" s="146" t="s">
        <v>182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2:31" s="45" customFormat="1" ht="16.5">
      <c r="B4" s="148"/>
      <c r="C4" s="148"/>
      <c r="D4" s="148"/>
      <c r="E4" s="54"/>
      <c r="F4" s="54"/>
      <c r="G4" s="54"/>
      <c r="H4" s="54"/>
      <c r="I4" s="54"/>
      <c r="J4" s="54"/>
      <c r="K4" s="149"/>
      <c r="L4" s="149"/>
      <c r="M4" s="149"/>
      <c r="N4" s="149"/>
      <c r="O4" s="149"/>
      <c r="P4" s="69"/>
      <c r="Q4" s="69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15" ht="24" customHeight="1">
      <c r="A5" s="150" t="s">
        <v>175</v>
      </c>
      <c r="B5" s="150"/>
      <c r="C5" s="84" t="s">
        <v>157</v>
      </c>
      <c r="D5" s="84" t="s">
        <v>158</v>
      </c>
      <c r="E5" s="84" t="s">
        <v>159</v>
      </c>
      <c r="F5" s="84" t="s">
        <v>160</v>
      </c>
      <c r="G5" s="84" t="s">
        <v>161</v>
      </c>
      <c r="I5" s="143" t="s">
        <v>167</v>
      </c>
      <c r="J5" s="144"/>
      <c r="K5" s="84" t="s">
        <v>162</v>
      </c>
      <c r="L5" s="84" t="s">
        <v>163</v>
      </c>
      <c r="M5" s="84" t="s">
        <v>164</v>
      </c>
      <c r="N5" s="84" t="s">
        <v>165</v>
      </c>
      <c r="O5" s="84" t="s">
        <v>151</v>
      </c>
    </row>
    <row r="6" spans="1:15" ht="24" customHeight="1">
      <c r="A6" s="86">
        <v>28</v>
      </c>
      <c r="B6" s="87" t="s">
        <v>155</v>
      </c>
      <c r="C6" s="85">
        <v>81</v>
      </c>
      <c r="D6" s="72">
        <v>77</v>
      </c>
      <c r="E6" s="72">
        <v>76</v>
      </c>
      <c r="F6" s="72">
        <v>81</v>
      </c>
      <c r="G6" s="85">
        <f>SUM(C6:F6)</f>
        <v>315</v>
      </c>
      <c r="I6" s="86">
        <v>6</v>
      </c>
      <c r="J6" s="87" t="s">
        <v>55</v>
      </c>
      <c r="K6" s="85">
        <v>74</v>
      </c>
      <c r="L6" s="72">
        <v>74</v>
      </c>
      <c r="M6" s="72">
        <v>76</v>
      </c>
      <c r="N6" s="72">
        <v>78</v>
      </c>
      <c r="O6" s="85">
        <f>SUM(K6:N6)</f>
        <v>302</v>
      </c>
    </row>
    <row r="7" spans="1:15" ht="24" customHeight="1">
      <c r="A7" s="86">
        <v>29</v>
      </c>
      <c r="B7" s="87" t="s">
        <v>156</v>
      </c>
      <c r="C7" s="85">
        <v>80</v>
      </c>
      <c r="D7" s="72">
        <v>75</v>
      </c>
      <c r="E7" s="72">
        <v>71</v>
      </c>
      <c r="F7" s="72">
        <v>78</v>
      </c>
      <c r="G7" s="85">
        <f>SUM(C7:F7)</f>
        <v>304</v>
      </c>
      <c r="I7" s="86">
        <v>7</v>
      </c>
      <c r="J7" s="87" t="s">
        <v>59</v>
      </c>
      <c r="K7" s="85">
        <v>83</v>
      </c>
      <c r="L7" s="72">
        <v>81</v>
      </c>
      <c r="M7" s="72">
        <v>74</v>
      </c>
      <c r="N7" s="72">
        <v>74</v>
      </c>
      <c r="O7" s="85">
        <f>SUM(K7:N7)</f>
        <v>312</v>
      </c>
    </row>
    <row r="8" spans="1:15" ht="24" customHeight="1">
      <c r="A8" s="142" t="s">
        <v>166</v>
      </c>
      <c r="B8" s="142"/>
      <c r="C8" s="71">
        <v>161</v>
      </c>
      <c r="D8" s="96">
        <f>SUM(D6:D7)</f>
        <v>152</v>
      </c>
      <c r="E8" s="96">
        <f>SUM(E6:E7)</f>
        <v>147</v>
      </c>
      <c r="F8" s="96">
        <f>SUM(F6:F7)</f>
        <v>159</v>
      </c>
      <c r="G8" s="91">
        <f>SUM(C8:F8)</f>
        <v>619</v>
      </c>
      <c r="I8" s="142" t="s">
        <v>168</v>
      </c>
      <c r="J8" s="142"/>
      <c r="K8" s="71">
        <f>SUM(K6:K7)</f>
        <v>157</v>
      </c>
      <c r="L8" s="96">
        <f>SUM(L6:L7)</f>
        <v>155</v>
      </c>
      <c r="M8" s="96">
        <f>SUM(M6:M7)</f>
        <v>150</v>
      </c>
      <c r="N8" s="96">
        <f>SUM(N6:N7)</f>
        <v>152</v>
      </c>
      <c r="O8" s="91">
        <f>SUM(K8:N8)</f>
        <v>614</v>
      </c>
    </row>
    <row r="10" spans="1:15" ht="25.5" customHeight="1">
      <c r="A10" s="143" t="s">
        <v>171</v>
      </c>
      <c r="B10" s="144"/>
      <c r="C10" s="84" t="s">
        <v>162</v>
      </c>
      <c r="D10" s="84" t="s">
        <v>163</v>
      </c>
      <c r="E10" s="84" t="s">
        <v>164</v>
      </c>
      <c r="F10" s="84" t="s">
        <v>165</v>
      </c>
      <c r="G10" s="84" t="s">
        <v>151</v>
      </c>
      <c r="I10" s="143" t="s">
        <v>169</v>
      </c>
      <c r="J10" s="144"/>
      <c r="K10" s="84" t="s">
        <v>162</v>
      </c>
      <c r="L10" s="84" t="s">
        <v>163</v>
      </c>
      <c r="M10" s="84" t="s">
        <v>164</v>
      </c>
      <c r="N10" s="84" t="s">
        <v>165</v>
      </c>
      <c r="O10" s="84" t="s">
        <v>151</v>
      </c>
    </row>
    <row r="11" spans="1:15" ht="25.5" customHeight="1">
      <c r="A11" s="86">
        <v>3</v>
      </c>
      <c r="B11" s="87" t="s">
        <v>48</v>
      </c>
      <c r="C11" s="85">
        <v>92</v>
      </c>
      <c r="D11" s="72">
        <v>81</v>
      </c>
      <c r="E11" s="72">
        <v>76</v>
      </c>
      <c r="F11" s="72">
        <v>78</v>
      </c>
      <c r="G11" s="85">
        <f>SUM(C11:F11)</f>
        <v>327</v>
      </c>
      <c r="I11" s="86">
        <v>26</v>
      </c>
      <c r="J11" s="87" t="s">
        <v>91</v>
      </c>
      <c r="K11" s="85">
        <v>74</v>
      </c>
      <c r="L11" s="72">
        <v>77</v>
      </c>
      <c r="M11" s="72">
        <v>69</v>
      </c>
      <c r="N11" s="72">
        <v>69</v>
      </c>
      <c r="O11" s="85">
        <f>SUM(K11:N11)</f>
        <v>289</v>
      </c>
    </row>
    <row r="12" spans="1:15" ht="25.5" customHeight="1">
      <c r="A12" s="86">
        <v>4</v>
      </c>
      <c r="B12" s="87" t="s">
        <v>51</v>
      </c>
      <c r="C12" s="85">
        <v>90</v>
      </c>
      <c r="D12" s="72">
        <v>88</v>
      </c>
      <c r="E12" s="72">
        <v>79</v>
      </c>
      <c r="F12" s="72">
        <v>79</v>
      </c>
      <c r="G12" s="85">
        <f>SUM(C12:F12)</f>
        <v>336</v>
      </c>
      <c r="I12" s="86">
        <v>27</v>
      </c>
      <c r="J12" s="87" t="s">
        <v>93</v>
      </c>
      <c r="K12" s="85">
        <v>73</v>
      </c>
      <c r="L12" s="72">
        <v>79</v>
      </c>
      <c r="M12" s="72">
        <v>68</v>
      </c>
      <c r="N12" s="72">
        <v>76</v>
      </c>
      <c r="O12" s="85">
        <f>SUM(K12:N12)</f>
        <v>296</v>
      </c>
    </row>
    <row r="13" spans="1:15" ht="25.5" customHeight="1">
      <c r="A13" s="142" t="s">
        <v>168</v>
      </c>
      <c r="B13" s="142"/>
      <c r="C13" s="71">
        <v>182</v>
      </c>
      <c r="D13" s="96">
        <f>SUM(D11:D12)</f>
        <v>169</v>
      </c>
      <c r="E13" s="96">
        <f>SUM(E11:E12)</f>
        <v>155</v>
      </c>
      <c r="F13" s="96">
        <f>SUM(F11:F12)</f>
        <v>157</v>
      </c>
      <c r="G13" s="91">
        <f>SUM(C13:F13)</f>
        <v>663</v>
      </c>
      <c r="I13" s="142" t="s">
        <v>168</v>
      </c>
      <c r="J13" s="142"/>
      <c r="K13" s="71">
        <v>147</v>
      </c>
      <c r="L13" s="96">
        <f>SUM(L11:L12)</f>
        <v>156</v>
      </c>
      <c r="M13" s="96">
        <f>SUM(M11:M12)</f>
        <v>137</v>
      </c>
      <c r="N13" s="96">
        <f>SUM(N11:N12)</f>
        <v>145</v>
      </c>
      <c r="O13" s="91">
        <f>SUM(K13:N13)</f>
        <v>585</v>
      </c>
    </row>
    <row r="15" spans="1:15" ht="24.75" customHeight="1">
      <c r="A15" s="143" t="s">
        <v>172</v>
      </c>
      <c r="B15" s="144"/>
      <c r="C15" s="84" t="s">
        <v>162</v>
      </c>
      <c r="D15" s="84" t="s">
        <v>163</v>
      </c>
      <c r="E15" s="84" t="s">
        <v>164</v>
      </c>
      <c r="F15" s="84" t="s">
        <v>165</v>
      </c>
      <c r="G15" s="84" t="s">
        <v>151</v>
      </c>
      <c r="I15" s="143" t="s">
        <v>170</v>
      </c>
      <c r="J15" s="144"/>
      <c r="K15" s="84" t="s">
        <v>162</v>
      </c>
      <c r="L15" s="84" t="s">
        <v>163</v>
      </c>
      <c r="M15" s="84" t="s">
        <v>164</v>
      </c>
      <c r="N15" s="84" t="s">
        <v>165</v>
      </c>
      <c r="O15" s="84" t="s">
        <v>151</v>
      </c>
    </row>
    <row r="16" spans="1:15" ht="24.75" customHeight="1">
      <c r="A16" s="86">
        <v>50</v>
      </c>
      <c r="B16" s="87" t="s">
        <v>83</v>
      </c>
      <c r="C16" s="85">
        <v>70</v>
      </c>
      <c r="D16" s="72">
        <v>75</v>
      </c>
      <c r="E16" s="72">
        <v>72</v>
      </c>
      <c r="F16" s="72">
        <v>69</v>
      </c>
      <c r="G16" s="85">
        <f>SUM(C16:F16)</f>
        <v>286</v>
      </c>
      <c r="I16" s="86">
        <v>9</v>
      </c>
      <c r="J16" s="87" t="s">
        <v>62</v>
      </c>
      <c r="K16" s="85">
        <v>76</v>
      </c>
      <c r="L16" s="72">
        <v>72</v>
      </c>
      <c r="M16" s="72">
        <v>70</v>
      </c>
      <c r="N16" s="72">
        <v>71</v>
      </c>
      <c r="O16" s="85">
        <f>SUM(K16:N16)</f>
        <v>289</v>
      </c>
    </row>
    <row r="17" spans="1:15" ht="24.75" customHeight="1">
      <c r="A17" s="86">
        <v>57</v>
      </c>
      <c r="B17" s="87" t="s">
        <v>96</v>
      </c>
      <c r="C17" s="85">
        <v>70</v>
      </c>
      <c r="D17" s="72">
        <v>69</v>
      </c>
      <c r="E17" s="72">
        <v>68</v>
      </c>
      <c r="F17" s="72">
        <v>66</v>
      </c>
      <c r="G17" s="85">
        <f>SUM(C17:F17)</f>
        <v>273</v>
      </c>
      <c r="I17" s="86">
        <v>10</v>
      </c>
      <c r="J17" s="87" t="s">
        <v>64</v>
      </c>
      <c r="K17" s="85">
        <v>70</v>
      </c>
      <c r="L17" s="72">
        <v>76</v>
      </c>
      <c r="M17" s="72">
        <v>76</v>
      </c>
      <c r="N17" s="72">
        <v>74</v>
      </c>
      <c r="O17" s="85">
        <f>SUM(K17:N17)</f>
        <v>296</v>
      </c>
    </row>
    <row r="18" spans="1:15" ht="24.75" customHeight="1">
      <c r="A18" s="142" t="s">
        <v>168</v>
      </c>
      <c r="B18" s="142"/>
      <c r="C18" s="71">
        <v>140</v>
      </c>
      <c r="D18" s="96">
        <f>SUM(D16:D17)</f>
        <v>144</v>
      </c>
      <c r="E18" s="96">
        <f>SUM(E16:E17)</f>
        <v>140</v>
      </c>
      <c r="F18" s="96">
        <f>SUM(F16:F17)</f>
        <v>135</v>
      </c>
      <c r="G18" s="91">
        <f>SUM(C18:F18)</f>
        <v>559</v>
      </c>
      <c r="I18" s="142" t="s">
        <v>168</v>
      </c>
      <c r="J18" s="142"/>
      <c r="K18" s="71">
        <v>146</v>
      </c>
      <c r="L18" s="96">
        <f>SUM(L16:L17)</f>
        <v>148</v>
      </c>
      <c r="M18" s="96">
        <f>SUM(M16:M17)</f>
        <v>146</v>
      </c>
      <c r="N18" s="96">
        <f>SUM(N16:N17)</f>
        <v>145</v>
      </c>
      <c r="O18" s="91">
        <f>SUM(K18:N18)</f>
        <v>585</v>
      </c>
    </row>
    <row r="20" spans="1:15" ht="30" customHeight="1">
      <c r="A20" s="143" t="s">
        <v>173</v>
      </c>
      <c r="B20" s="144"/>
      <c r="C20" s="84" t="s">
        <v>162</v>
      </c>
      <c r="D20" s="84" t="s">
        <v>163</v>
      </c>
      <c r="E20" s="84" t="s">
        <v>164</v>
      </c>
      <c r="F20" s="84" t="s">
        <v>165</v>
      </c>
      <c r="G20" s="84" t="s">
        <v>151</v>
      </c>
      <c r="I20" s="73"/>
      <c r="J20" s="74"/>
      <c r="K20" s="73"/>
      <c r="L20" s="75"/>
      <c r="M20" s="75"/>
      <c r="N20" s="73"/>
      <c r="O20" s="73"/>
    </row>
    <row r="21" spans="1:15" ht="30" customHeight="1">
      <c r="A21" s="86">
        <v>19</v>
      </c>
      <c r="B21" s="87" t="s">
        <v>80</v>
      </c>
      <c r="C21" s="85">
        <v>71</v>
      </c>
      <c r="D21" s="72">
        <v>71</v>
      </c>
      <c r="E21" s="72">
        <v>72</v>
      </c>
      <c r="F21" s="72">
        <v>72</v>
      </c>
      <c r="G21" s="85">
        <f>SUM(C21:F21)</f>
        <v>286</v>
      </c>
      <c r="I21" s="14"/>
      <c r="J21" s="14"/>
      <c r="K21" s="76"/>
      <c r="L21" s="76"/>
      <c r="M21" s="76"/>
      <c r="N21" s="76"/>
      <c r="O21" s="77"/>
    </row>
    <row r="22" spans="1:15" ht="30" customHeight="1">
      <c r="A22" s="86">
        <v>23</v>
      </c>
      <c r="B22" s="87" t="s">
        <v>86</v>
      </c>
      <c r="C22" s="85">
        <v>74</v>
      </c>
      <c r="D22" s="72">
        <v>85</v>
      </c>
      <c r="E22" s="72">
        <v>73</v>
      </c>
      <c r="F22" s="72">
        <v>76</v>
      </c>
      <c r="G22" s="85">
        <f>SUM(C22:F22)</f>
        <v>308</v>
      </c>
      <c r="I22" s="14"/>
      <c r="J22" s="14"/>
      <c r="K22" s="76"/>
      <c r="L22" s="76"/>
      <c r="M22" s="76"/>
      <c r="N22" s="76"/>
      <c r="O22" s="77"/>
    </row>
    <row r="23" spans="1:15" ht="30" customHeight="1">
      <c r="A23" s="142" t="s">
        <v>168</v>
      </c>
      <c r="B23" s="142"/>
      <c r="C23" s="71">
        <v>145</v>
      </c>
      <c r="D23" s="96">
        <f>SUM(D21:D22)</f>
        <v>156</v>
      </c>
      <c r="E23" s="96">
        <f>SUM(E21:E22)</f>
        <v>145</v>
      </c>
      <c r="F23" s="96">
        <f>SUM(F21:F22)</f>
        <v>148</v>
      </c>
      <c r="G23" s="91">
        <f>SUM(C23:F23)</f>
        <v>594</v>
      </c>
      <c r="I23" s="145"/>
      <c r="J23" s="145"/>
      <c r="K23" s="73"/>
      <c r="L23" s="79"/>
      <c r="M23" s="79"/>
      <c r="N23" s="79"/>
      <c r="O23" s="73"/>
    </row>
    <row r="24" spans="1:15" ht="17.25" customHeight="1">
      <c r="A24" s="78"/>
      <c r="B24" s="78"/>
      <c r="C24" s="73"/>
      <c r="D24" s="79"/>
      <c r="E24" s="79"/>
      <c r="F24" s="79"/>
      <c r="G24" s="73"/>
      <c r="H24" s="80"/>
      <c r="I24" s="78"/>
      <c r="J24" s="78"/>
      <c r="K24" s="73"/>
      <c r="L24" s="79"/>
      <c r="M24" s="79"/>
      <c r="N24" s="79"/>
      <c r="O24" s="73"/>
    </row>
    <row r="25" spans="1:15" ht="30" customHeight="1">
      <c r="A25" s="146" t="s">
        <v>184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7.5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29.25" customHeight="1">
      <c r="A27" s="143" t="s">
        <v>173</v>
      </c>
      <c r="B27" s="144"/>
      <c r="C27" s="84" t="s">
        <v>162</v>
      </c>
      <c r="D27" s="84" t="s">
        <v>163</v>
      </c>
      <c r="E27" s="84" t="s">
        <v>164</v>
      </c>
      <c r="F27" s="84" t="s">
        <v>165</v>
      </c>
      <c r="G27" s="84" t="s">
        <v>151</v>
      </c>
      <c r="I27" s="143" t="s">
        <v>176</v>
      </c>
      <c r="J27" s="144"/>
      <c r="K27" s="84" t="s">
        <v>177</v>
      </c>
      <c r="L27" s="84" t="s">
        <v>178</v>
      </c>
      <c r="M27" s="84" t="s">
        <v>179</v>
      </c>
      <c r="N27" s="84" t="s">
        <v>180</v>
      </c>
      <c r="O27" s="84" t="s">
        <v>181</v>
      </c>
    </row>
    <row r="28" spans="1:15" ht="29.25" customHeight="1">
      <c r="A28" s="86">
        <v>94</v>
      </c>
      <c r="B28" s="87" t="s">
        <v>115</v>
      </c>
      <c r="C28" s="85">
        <v>81</v>
      </c>
      <c r="D28" s="72">
        <v>78</v>
      </c>
      <c r="E28" s="72">
        <v>78</v>
      </c>
      <c r="F28" s="72">
        <v>85</v>
      </c>
      <c r="G28" s="85">
        <f>SUM(C28:F28)</f>
        <v>322</v>
      </c>
      <c r="I28" s="86">
        <v>92</v>
      </c>
      <c r="J28" s="87" t="s">
        <v>110</v>
      </c>
      <c r="K28" s="85">
        <v>82</v>
      </c>
      <c r="L28" s="72">
        <v>74</v>
      </c>
      <c r="M28" s="72">
        <v>76</v>
      </c>
      <c r="N28" s="72">
        <v>78</v>
      </c>
      <c r="O28" s="85">
        <f>SUM(K28:N28)</f>
        <v>310</v>
      </c>
    </row>
    <row r="29" spans="1:15" ht="29.25" customHeight="1">
      <c r="A29" s="86">
        <v>95</v>
      </c>
      <c r="B29" s="87" t="s">
        <v>118</v>
      </c>
      <c r="C29" s="85">
        <v>81</v>
      </c>
      <c r="D29" s="72">
        <v>80</v>
      </c>
      <c r="E29" s="72">
        <v>82</v>
      </c>
      <c r="F29" s="72">
        <v>83</v>
      </c>
      <c r="G29" s="85">
        <f>SUM(C29:F29)</f>
        <v>326</v>
      </c>
      <c r="I29" s="86">
        <v>93</v>
      </c>
      <c r="J29" s="87" t="s">
        <v>113</v>
      </c>
      <c r="K29" s="85">
        <v>79</v>
      </c>
      <c r="L29" s="72">
        <v>76</v>
      </c>
      <c r="M29" s="72">
        <v>76</v>
      </c>
      <c r="N29" s="72">
        <v>66</v>
      </c>
      <c r="O29" s="85">
        <f>SUM(K29:N29)</f>
        <v>297</v>
      </c>
    </row>
    <row r="30" spans="1:15" ht="29.25" customHeight="1">
      <c r="A30" s="142" t="s">
        <v>168</v>
      </c>
      <c r="B30" s="142"/>
      <c r="C30" s="71">
        <v>162</v>
      </c>
      <c r="D30" s="96">
        <f>SUM(D28:D29)</f>
        <v>158</v>
      </c>
      <c r="E30" s="96">
        <f>SUM(E28:E29)</f>
        <v>160</v>
      </c>
      <c r="F30" s="96">
        <f>SUM(F28:F29)</f>
        <v>168</v>
      </c>
      <c r="G30" s="91">
        <f>SUM(C30:F30)</f>
        <v>648</v>
      </c>
      <c r="I30" s="142" t="s">
        <v>168</v>
      </c>
      <c r="J30" s="142"/>
      <c r="K30" s="71">
        <v>161</v>
      </c>
      <c r="L30" s="96">
        <f>SUM(L28:L29)</f>
        <v>150</v>
      </c>
      <c r="M30" s="96">
        <f>SUM(M28:M29)</f>
        <v>152</v>
      </c>
      <c r="N30" s="96">
        <f>SUM(N28:N29)</f>
        <v>144</v>
      </c>
      <c r="O30" s="91">
        <f>SUM(K30:N30)</f>
        <v>607</v>
      </c>
    </row>
    <row r="32" spans="1:15" ht="30.75" customHeight="1">
      <c r="A32" s="143" t="s">
        <v>171</v>
      </c>
      <c r="B32" s="144"/>
      <c r="C32" s="84" t="s">
        <v>162</v>
      </c>
      <c r="D32" s="84" t="s">
        <v>163</v>
      </c>
      <c r="E32" s="84" t="s">
        <v>164</v>
      </c>
      <c r="F32" s="84" t="s">
        <v>165</v>
      </c>
      <c r="G32" s="84" t="s">
        <v>151</v>
      </c>
      <c r="I32" s="143" t="s">
        <v>169</v>
      </c>
      <c r="J32" s="144"/>
      <c r="K32" s="84" t="s">
        <v>162</v>
      </c>
      <c r="L32" s="84" t="s">
        <v>163</v>
      </c>
      <c r="M32" s="84" t="s">
        <v>164</v>
      </c>
      <c r="N32" s="84" t="s">
        <v>165</v>
      </c>
      <c r="O32" s="84" t="s">
        <v>151</v>
      </c>
    </row>
    <row r="33" spans="1:15" ht="30.75" customHeight="1">
      <c r="A33" s="86">
        <v>88</v>
      </c>
      <c r="B33" s="87" t="s">
        <v>174</v>
      </c>
      <c r="C33" s="85">
        <v>104</v>
      </c>
      <c r="D33" s="72">
        <v>113</v>
      </c>
      <c r="E33" s="72">
        <v>102</v>
      </c>
      <c r="F33" s="72">
        <v>109</v>
      </c>
      <c r="G33" s="85">
        <f>SUM(C33:F33)</f>
        <v>428</v>
      </c>
      <c r="I33" s="86">
        <v>99</v>
      </c>
      <c r="J33" s="87" t="s">
        <v>100</v>
      </c>
      <c r="K33" s="85">
        <v>80</v>
      </c>
      <c r="L33" s="72">
        <v>75</v>
      </c>
      <c r="M33" s="72">
        <v>73</v>
      </c>
      <c r="N33" s="72">
        <v>70</v>
      </c>
      <c r="O33" s="85">
        <f>SUM(K33:N33)</f>
        <v>298</v>
      </c>
    </row>
    <row r="34" spans="1:15" ht="30.75" customHeight="1">
      <c r="A34" s="86">
        <v>90</v>
      </c>
      <c r="B34" s="87" t="s">
        <v>103</v>
      </c>
      <c r="C34" s="85">
        <v>108</v>
      </c>
      <c r="D34" s="72">
        <v>103</v>
      </c>
      <c r="E34" s="72">
        <v>107</v>
      </c>
      <c r="F34" s="72">
        <v>100</v>
      </c>
      <c r="G34" s="85">
        <f>SUM(C34:F34)</f>
        <v>418</v>
      </c>
      <c r="I34" s="86">
        <v>100</v>
      </c>
      <c r="J34" s="87" t="s">
        <v>101</v>
      </c>
      <c r="K34" s="85">
        <v>81</v>
      </c>
      <c r="L34" s="72">
        <v>74</v>
      </c>
      <c r="M34" s="72">
        <v>77</v>
      </c>
      <c r="N34" s="72">
        <v>80</v>
      </c>
      <c r="O34" s="85">
        <f>SUM(K34:N34)</f>
        <v>312</v>
      </c>
    </row>
    <row r="35" spans="1:15" ht="30.75" customHeight="1">
      <c r="A35" s="142" t="s">
        <v>168</v>
      </c>
      <c r="B35" s="142"/>
      <c r="C35" s="71">
        <v>212</v>
      </c>
      <c r="D35" s="96">
        <f>SUM(D33:D34)</f>
        <v>216</v>
      </c>
      <c r="E35" s="96">
        <f>SUM(E33:E34)</f>
        <v>209</v>
      </c>
      <c r="F35" s="96">
        <f>SUM(F33:F34)</f>
        <v>209</v>
      </c>
      <c r="G35" s="91">
        <f>SUM(C35:F35)</f>
        <v>846</v>
      </c>
      <c r="I35" s="142" t="s">
        <v>168</v>
      </c>
      <c r="J35" s="142"/>
      <c r="K35" s="71">
        <v>161</v>
      </c>
      <c r="L35" s="96">
        <f>SUM(L33:L34)</f>
        <v>149</v>
      </c>
      <c r="M35" s="96">
        <f>SUM(M33:M34)</f>
        <v>150</v>
      </c>
      <c r="N35" s="96">
        <f>SUM(N33:N34)</f>
        <v>150</v>
      </c>
      <c r="O35" s="91">
        <f>SUM(K35:N35)</f>
        <v>610</v>
      </c>
    </row>
    <row r="37" spans="1:7" ht="32.25" customHeight="1">
      <c r="A37" s="143" t="s">
        <v>172</v>
      </c>
      <c r="B37" s="144"/>
      <c r="C37" s="84" t="s">
        <v>162</v>
      </c>
      <c r="D37" s="84" t="s">
        <v>163</v>
      </c>
      <c r="E37" s="84" t="s">
        <v>164</v>
      </c>
      <c r="F37" s="84" t="s">
        <v>165</v>
      </c>
      <c r="G37" s="84" t="s">
        <v>151</v>
      </c>
    </row>
    <row r="38" spans="1:7" ht="32.25" customHeight="1">
      <c r="A38" s="86">
        <v>118</v>
      </c>
      <c r="B38" s="87" t="s">
        <v>120</v>
      </c>
      <c r="C38" s="85">
        <v>73</v>
      </c>
      <c r="D38" s="72">
        <v>71</v>
      </c>
      <c r="E38" s="72">
        <v>74</v>
      </c>
      <c r="F38" s="72">
        <v>78</v>
      </c>
      <c r="G38" s="85">
        <f>SUM(C38:F38)</f>
        <v>296</v>
      </c>
    </row>
    <row r="39" spans="1:7" ht="32.25" customHeight="1">
      <c r="A39" s="86">
        <v>119</v>
      </c>
      <c r="B39" s="87" t="s">
        <v>124</v>
      </c>
      <c r="C39" s="85">
        <v>77</v>
      </c>
      <c r="D39" s="72">
        <v>73</v>
      </c>
      <c r="E39" s="72">
        <v>77</v>
      </c>
      <c r="F39" s="72">
        <v>69</v>
      </c>
      <c r="G39" s="85">
        <f>SUM(C39:F39)</f>
        <v>296</v>
      </c>
    </row>
    <row r="40" spans="1:7" ht="32.25" customHeight="1">
      <c r="A40" s="142" t="s">
        <v>168</v>
      </c>
      <c r="B40" s="142"/>
      <c r="C40" s="71">
        <v>150</v>
      </c>
      <c r="D40" s="96">
        <f>SUM(D38:D39)</f>
        <v>144</v>
      </c>
      <c r="E40" s="96">
        <f>SUM(E38:E39)</f>
        <v>151</v>
      </c>
      <c r="F40" s="96">
        <f>SUM(F38:F39)</f>
        <v>147</v>
      </c>
      <c r="G40" s="91">
        <f>SUM(C40:F40)</f>
        <v>592</v>
      </c>
    </row>
    <row r="45" ht="18.75" customHeight="1"/>
    <row r="46" ht="19.5" customHeight="1"/>
    <row r="48" spans="2:10" ht="18">
      <c r="B48" s="81"/>
      <c r="F48" s="82"/>
      <c r="J48" s="83"/>
    </row>
    <row r="49" spans="2:10" ht="15">
      <c r="B49" s="45"/>
      <c r="F49" s="82"/>
      <c r="J49" s="83"/>
    </row>
    <row r="50" spans="2:10" ht="15">
      <c r="B50" s="45"/>
      <c r="F50" s="82"/>
      <c r="J50" s="83"/>
    </row>
    <row r="51" spans="2:10" ht="15">
      <c r="B51" s="45"/>
      <c r="F51" s="83"/>
      <c r="J51" s="83"/>
    </row>
    <row r="52" spans="2:10" ht="15.75" customHeight="1">
      <c r="B52" s="45"/>
      <c r="F52" s="83"/>
      <c r="J52" s="83"/>
    </row>
    <row r="53" spans="2:10" ht="15.75" customHeight="1">
      <c r="B53" s="45"/>
      <c r="F53" s="83"/>
      <c r="J53" s="83"/>
    </row>
    <row r="54" spans="2:10" ht="15.75" customHeight="1">
      <c r="B54" s="45"/>
      <c r="F54" s="83"/>
      <c r="J54" s="83"/>
    </row>
    <row r="55" spans="2:10" ht="15.75" customHeight="1">
      <c r="B55" s="45"/>
      <c r="F55" s="83"/>
      <c r="J55" s="83"/>
    </row>
    <row r="56" spans="2:10" ht="15.75" customHeight="1">
      <c r="B56" s="45"/>
      <c r="F56" s="83"/>
      <c r="J56" s="83"/>
    </row>
    <row r="57" spans="2:10" ht="15.75" customHeight="1">
      <c r="B57" s="45"/>
      <c r="F57" s="83"/>
      <c r="J57" s="83"/>
    </row>
    <row r="58" spans="2:10" ht="15.75" customHeight="1">
      <c r="B58" s="45"/>
      <c r="F58" s="83"/>
      <c r="J58" s="45"/>
    </row>
    <row r="59" spans="2:10" ht="15.75" customHeight="1">
      <c r="B59" s="45"/>
      <c r="F59" s="83"/>
      <c r="J59" s="45"/>
    </row>
    <row r="60" spans="2:10" ht="15.75" customHeight="1">
      <c r="B60" s="45"/>
      <c r="F60" s="83"/>
      <c r="J60" s="45"/>
    </row>
    <row r="61" spans="2:6" ht="15">
      <c r="B61" s="45"/>
      <c r="F61" s="83"/>
    </row>
    <row r="62" spans="2:6" ht="15">
      <c r="B62" s="45"/>
      <c r="F62" s="83"/>
    </row>
    <row r="63" ht="15">
      <c r="B63" s="45"/>
    </row>
    <row r="64" ht="15">
      <c r="B64" s="45"/>
    </row>
    <row r="65" ht="15">
      <c r="B65" s="45"/>
    </row>
    <row r="66" ht="15">
      <c r="B66" s="45"/>
    </row>
    <row r="67" ht="15">
      <c r="B67" s="45"/>
    </row>
    <row r="68" ht="15">
      <c r="B68" s="45"/>
    </row>
    <row r="69" ht="15">
      <c r="B69" s="45"/>
    </row>
    <row r="70" ht="15">
      <c r="B70" s="45"/>
    </row>
    <row r="71" ht="15">
      <c r="B71" s="45"/>
    </row>
  </sheetData>
  <mergeCells count="32">
    <mergeCell ref="A27:B27"/>
    <mergeCell ref="I27:J27"/>
    <mergeCell ref="A32:B32"/>
    <mergeCell ref="I32:J32"/>
    <mergeCell ref="A1:O1"/>
    <mergeCell ref="A3:O3"/>
    <mergeCell ref="A2:H2"/>
    <mergeCell ref="J2:O2"/>
    <mergeCell ref="I15:J15"/>
    <mergeCell ref="A15:B15"/>
    <mergeCell ref="B4:D4"/>
    <mergeCell ref="K4:O4"/>
    <mergeCell ref="A8:B8"/>
    <mergeCell ref="I8:J8"/>
    <mergeCell ref="A5:B5"/>
    <mergeCell ref="I5:J5"/>
    <mergeCell ref="A23:B23"/>
    <mergeCell ref="I23:J23"/>
    <mergeCell ref="A25:O25"/>
    <mergeCell ref="I10:J10"/>
    <mergeCell ref="A10:B10"/>
    <mergeCell ref="A20:B20"/>
    <mergeCell ref="A13:B13"/>
    <mergeCell ref="I13:J13"/>
    <mergeCell ref="A18:B18"/>
    <mergeCell ref="I18:J18"/>
    <mergeCell ref="A35:B35"/>
    <mergeCell ref="I35:J35"/>
    <mergeCell ref="A40:B40"/>
    <mergeCell ref="A30:B30"/>
    <mergeCell ref="I30:J30"/>
    <mergeCell ref="A37:B37"/>
  </mergeCells>
  <printOptions/>
  <pageMargins left="0.17" right="0.17" top="0.28" bottom="0.6" header="0.23" footer="0.5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2008-09-05T06:23:41Z</cp:lastPrinted>
  <dcterms:created xsi:type="dcterms:W3CDTF">2005-02-21T22:38:59Z</dcterms:created>
  <dcterms:modified xsi:type="dcterms:W3CDTF">2008-09-08T09:46:34Z</dcterms:modified>
  <cp:category/>
  <cp:version/>
  <cp:contentType/>
  <cp:contentStatus/>
</cp:coreProperties>
</file>