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1"/>
  </bookViews>
  <sheets>
    <sheet name="男子" sheetId="1" r:id="rId1"/>
    <sheet name="女子" sheetId="2" r:id="rId2"/>
    <sheet name="Sheet2" sheetId="3" r:id="rId3"/>
  </sheets>
  <definedNames>
    <definedName name="_xlnm.Print_Area" localSheetId="1">'女子'!$A$1:$AE$35</definedName>
    <definedName name="_xlnm.Print_Area" localSheetId="0">'男子'!$A$1:$AF$60</definedName>
    <definedName name="_xlnm.Print_Titles" localSheetId="0">'男子'!$1:$5</definedName>
  </definedNames>
  <calcPr calcMode="autoNoTable" fullCalcOnLoad="1"/>
</workbook>
</file>

<file path=xl/sharedStrings.xml><?xml version="1.0" encoding="utf-8"?>
<sst xmlns="http://schemas.openxmlformats.org/spreadsheetml/2006/main" count="261" uniqueCount="134">
  <si>
    <t xml:space="preserve"> 2012中国高尔夫球业余公开赛
 2012 China Amatuer Open</t>
  </si>
  <si>
    <t>第四轮成绩表（男子）  RESULTS FOR ROUND 4(MALE)</t>
  </si>
  <si>
    <t xml:space="preserve">球场：南海桃园高尔夫俱乐部   Course:Nanhai Peach Garden Golf Club   </t>
  </si>
  <si>
    <t>排序</t>
  </si>
  <si>
    <t>国籍</t>
  </si>
  <si>
    <t>洞号Hole</t>
  </si>
  <si>
    <t>OUT</t>
  </si>
  <si>
    <t>IN</t>
  </si>
  <si>
    <t>R1</t>
  </si>
  <si>
    <t>R2</t>
  </si>
  <si>
    <t>R3</t>
  </si>
  <si>
    <t>R4</t>
  </si>
  <si>
    <r>
      <t>R</t>
    </r>
    <r>
      <rPr>
        <b/>
        <sz val="14"/>
        <rFont val="宋体"/>
        <family val="0"/>
      </rPr>
      <t>4</t>
    </r>
  </si>
  <si>
    <t>Tatal</t>
  </si>
  <si>
    <t>To Par</t>
  </si>
  <si>
    <t>RANK</t>
  </si>
  <si>
    <t>COUNTRY</t>
  </si>
  <si>
    <t>标准杆Par</t>
  </si>
  <si>
    <t>(AUS)</t>
  </si>
  <si>
    <t>CAMERON DAVIS</t>
  </si>
  <si>
    <t>(CHN)</t>
  </si>
  <si>
    <t>窦泽成</t>
  </si>
  <si>
    <t>LUCAS HERBERT</t>
  </si>
  <si>
    <t>DYLAN PERRY</t>
  </si>
  <si>
    <t>陈子豪（广东）</t>
  </si>
  <si>
    <t>曹  森</t>
  </si>
  <si>
    <t>金  诚</t>
  </si>
  <si>
    <t>罗学文</t>
  </si>
  <si>
    <t>JAMES BANNAN</t>
  </si>
  <si>
    <t>刘晏玮</t>
  </si>
  <si>
    <t>(TPE)</t>
  </si>
  <si>
    <t>LIN CHANG HENG</t>
  </si>
  <si>
    <t>T12</t>
  </si>
  <si>
    <t>(HK)</t>
  </si>
  <si>
    <t>SHINICHI MIZUNO</t>
  </si>
  <si>
    <t>高志民</t>
  </si>
  <si>
    <t>龙文武</t>
  </si>
  <si>
    <t>吕浩源</t>
  </si>
  <si>
    <t>孙艺成</t>
  </si>
  <si>
    <t>T17</t>
  </si>
  <si>
    <t>叶沃诚</t>
  </si>
  <si>
    <t>谢结南</t>
  </si>
  <si>
    <t>T19</t>
  </si>
  <si>
    <t>陈锦标</t>
  </si>
  <si>
    <t>吴豪川</t>
  </si>
  <si>
    <t>T21</t>
  </si>
  <si>
    <t>方巴斯腾</t>
  </si>
  <si>
    <t>王曦晨</t>
  </si>
  <si>
    <t>李  源</t>
  </si>
  <si>
    <t>T24</t>
  </si>
  <si>
    <t xml:space="preserve">RYAN LAIRD </t>
  </si>
  <si>
    <t>KU PO YUN</t>
  </si>
  <si>
    <t>T26</t>
  </si>
  <si>
    <t>TSENG TZU HSUAN</t>
  </si>
  <si>
    <t>胡点典</t>
  </si>
  <si>
    <t>T28</t>
  </si>
  <si>
    <t>陈军挺</t>
  </si>
  <si>
    <t>赵启明</t>
  </si>
  <si>
    <t>T30</t>
  </si>
  <si>
    <t>(JPN)</t>
  </si>
  <si>
    <t>冷世民</t>
  </si>
  <si>
    <t>ADAM BURDETT</t>
  </si>
  <si>
    <t>白政恺</t>
  </si>
  <si>
    <t>T33</t>
  </si>
  <si>
    <t>（KOR)</t>
  </si>
  <si>
    <t>CHUNG JOON HYUK</t>
  </si>
  <si>
    <t>范诗宇</t>
  </si>
  <si>
    <t>韩雨延</t>
  </si>
  <si>
    <t>T36</t>
  </si>
  <si>
    <t>(MAC)</t>
  </si>
  <si>
    <t>徐浩钧</t>
  </si>
  <si>
    <t>黄文程</t>
  </si>
  <si>
    <t>汤榕健</t>
  </si>
  <si>
    <t>回昱衡</t>
  </si>
  <si>
    <t>区栩宁</t>
  </si>
  <si>
    <t>T41</t>
  </si>
  <si>
    <t>陈子豪（辽宁）</t>
  </si>
  <si>
    <t>斋藤胜雄</t>
  </si>
  <si>
    <t>伍  鹏</t>
  </si>
  <si>
    <t>T44</t>
  </si>
  <si>
    <t>邝宁宇</t>
  </si>
  <si>
    <t>佘梓瀚</t>
  </si>
  <si>
    <t>戴明西</t>
  </si>
  <si>
    <t>T47</t>
  </si>
  <si>
    <t>陶  显</t>
  </si>
  <si>
    <t>欧阳天鹏</t>
  </si>
  <si>
    <t>杨伊农</t>
  </si>
  <si>
    <t>阮坚雄</t>
  </si>
  <si>
    <t>姚  羽</t>
  </si>
  <si>
    <t>彭晓彬</t>
  </si>
  <si>
    <t>段禹丞</t>
  </si>
  <si>
    <t>潘安东</t>
  </si>
  <si>
    <t>WD</t>
  </si>
  <si>
    <t>卢为前</t>
  </si>
  <si>
    <t>第三轮成绩表（女子）  RESULTS FOR ROUND 3(FEMALE)</t>
  </si>
  <si>
    <t>TIFFANY CHAN</t>
  </si>
  <si>
    <t>尹渊儒</t>
  </si>
  <si>
    <t>ISABELLA LEUNG</t>
  </si>
  <si>
    <t>张婕娜琳</t>
  </si>
  <si>
    <t>金  蔓</t>
  </si>
  <si>
    <t>陈翠霞</t>
  </si>
  <si>
    <t>（AUS)</t>
  </si>
  <si>
    <t>HANNAH GREEN</t>
  </si>
  <si>
    <t>朱凯琳</t>
  </si>
  <si>
    <t>彭  婕</t>
  </si>
  <si>
    <t>T10</t>
  </si>
  <si>
    <t>李茜娅</t>
  </si>
  <si>
    <t>王梅杏</t>
  </si>
  <si>
    <t>蔡丹婷</t>
  </si>
  <si>
    <t>ELIZABETH  ELMASSIAN</t>
  </si>
  <si>
    <t>张维维</t>
  </si>
  <si>
    <t>孟  霖</t>
  </si>
  <si>
    <t>叶子琪</t>
  </si>
  <si>
    <t>JULIENNE SOO</t>
  </si>
  <si>
    <t>王馨迎</t>
  </si>
  <si>
    <t>黄敏怡</t>
  </si>
  <si>
    <t>张若兮</t>
  </si>
  <si>
    <t>郭婉仪</t>
  </si>
  <si>
    <t>宋依霖</t>
  </si>
  <si>
    <t>T23</t>
  </si>
  <si>
    <t>李  梓</t>
  </si>
  <si>
    <t>邓茜茜</t>
  </si>
  <si>
    <t>杨  阳</t>
  </si>
  <si>
    <t>谭楚莹</t>
  </si>
  <si>
    <t>刘  洁</t>
  </si>
  <si>
    <t>周姗姗</t>
  </si>
  <si>
    <t>冯晓燕</t>
  </si>
  <si>
    <t>肖佳艺</t>
  </si>
  <si>
    <t>名次</t>
  </si>
  <si>
    <t>姓名</t>
  </si>
  <si>
    <t>TOTAL</t>
  </si>
  <si>
    <t>TO PAR</t>
  </si>
  <si>
    <t>男子</t>
  </si>
  <si>
    <t>女子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</si>
</sst>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</numFmts>
  <fonts count="53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0"/>
      <name val="Arial"/>
      <family val="2"/>
    </font>
    <font>
      <u val="single"/>
      <sz val="7.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12"/>
      <name val="新細明體"/>
      <family val="1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u val="single"/>
      <sz val="7.2"/>
      <color indexed="20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20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9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horizontal="justify" vertical="justify" textRotation="127" wrapText="1"/>
      <protection hidden="1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horizontal="justify" vertical="justify" textRotation="127" wrapText="1"/>
      <protection hidden="1"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23" borderId="0" xfId="0" applyFill="1" applyAlignment="1">
      <alignment/>
    </xf>
    <xf numFmtId="0" fontId="0" fillId="11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11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1" fillId="11" borderId="17" xfId="0" applyFont="1" applyFill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1" fillId="11" borderId="18" xfId="0" applyFont="1" applyFill="1" applyBorder="1" applyAlignment="1">
      <alignment horizontal="center"/>
    </xf>
    <xf numFmtId="0" fontId="42" fillId="23" borderId="14" xfId="0" applyFont="1" applyFill="1" applyBorder="1" applyAlignment="1">
      <alignment horizontal="center"/>
    </xf>
    <xf numFmtId="0" fontId="42" fillId="24" borderId="20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1" fillId="11" borderId="11" xfId="0" applyFont="1" applyFill="1" applyBorder="1" applyAlignment="1">
      <alignment horizontal="center"/>
    </xf>
    <xf numFmtId="0" fontId="42" fillId="23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23" borderId="1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4" fillId="23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0" fontId="41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6" fillId="23" borderId="11" xfId="0" applyFont="1" applyFill="1" applyBorder="1" applyAlignment="1">
      <alignment horizontal="center"/>
    </xf>
    <xf numFmtId="0" fontId="46" fillId="24" borderId="11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11" borderId="11" xfId="0" applyFont="1" applyFill="1" applyBorder="1" applyAlignment="1">
      <alignment horizontal="center"/>
    </xf>
    <xf numFmtId="0" fontId="46" fillId="11" borderId="12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11" borderId="10" xfId="0" applyFont="1" applyFill="1" applyBorder="1" applyAlignment="1">
      <alignment horizontal="center"/>
    </xf>
    <xf numFmtId="0" fontId="46" fillId="11" borderId="13" xfId="0" applyFont="1" applyFill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11" borderId="14" xfId="0" applyFont="1" applyFill="1" applyBorder="1" applyAlignment="1">
      <alignment horizontal="center"/>
    </xf>
    <xf numFmtId="0" fontId="46" fillId="11" borderId="2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6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6" fillId="11" borderId="24" xfId="0" applyFont="1" applyFill="1" applyBorder="1" applyAlignment="1">
      <alignment horizontal="center"/>
    </xf>
    <xf numFmtId="0" fontId="44" fillId="24" borderId="25" xfId="0" applyFont="1" applyFill="1" applyBorder="1" applyAlignment="1">
      <alignment horizontal="center"/>
    </xf>
    <xf numFmtId="0" fontId="44" fillId="23" borderId="22" xfId="0" applyFont="1" applyFill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23" borderId="11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4" fillId="23" borderId="14" xfId="0" applyFont="1" applyFill="1" applyBorder="1" applyAlignment="1">
      <alignment horizontal="center"/>
    </xf>
    <xf numFmtId="0" fontId="44" fillId="24" borderId="20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46" fillId="0" borderId="11" xfId="0" applyFont="1" applyFill="1" applyBorder="1" applyAlignment="1">
      <alignment horizontal="center"/>
    </xf>
    <xf numFmtId="0" fontId="41" fillId="11" borderId="26" xfId="0" applyFont="1" applyFill="1" applyBorder="1" applyAlignment="1">
      <alignment horizontal="center"/>
    </xf>
    <xf numFmtId="0" fontId="42" fillId="24" borderId="27" xfId="0" applyFont="1" applyFill="1" applyBorder="1" applyAlignment="1">
      <alignment horizontal="center"/>
    </xf>
    <xf numFmtId="0" fontId="0" fillId="23" borderId="0" xfId="0" applyFill="1" applyBorder="1" applyAlignment="1">
      <alignment/>
    </xf>
    <xf numFmtId="0" fontId="42" fillId="23" borderId="28" xfId="0" applyFont="1" applyFill="1" applyBorder="1" applyAlignment="1">
      <alignment horizontal="center"/>
    </xf>
    <xf numFmtId="0" fontId="46" fillId="11" borderId="26" xfId="0" applyFont="1" applyFill="1" applyBorder="1" applyAlignment="1">
      <alignment horizontal="center"/>
    </xf>
    <xf numFmtId="0" fontId="44" fillId="24" borderId="27" xfId="0" applyFont="1" applyFill="1" applyBorder="1" applyAlignment="1">
      <alignment horizontal="center"/>
    </xf>
    <xf numFmtId="0" fontId="44" fillId="23" borderId="28" xfId="0" applyFont="1" applyFill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left" vertical="center" wrapText="1"/>
    </xf>
    <xf numFmtId="14" fontId="44" fillId="0" borderId="0" xfId="0" applyNumberFormat="1" applyFont="1" applyBorder="1" applyAlignment="1">
      <alignment horizontal="right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1" fillId="23" borderId="17" xfId="0" applyFont="1" applyFill="1" applyBorder="1" applyAlignment="1">
      <alignment horizontal="center" vertical="center"/>
    </xf>
    <xf numFmtId="0" fontId="1" fillId="23" borderId="2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14" fontId="44" fillId="0" borderId="31" xfId="0" applyNumberFormat="1" applyFont="1" applyBorder="1" applyAlignment="1">
      <alignment horizontal="left" vertical="center" wrapText="1"/>
    </xf>
    <xf numFmtId="14" fontId="44" fillId="0" borderId="31" xfId="0" applyNumberFormat="1" applyFont="1" applyBorder="1" applyAlignment="1">
      <alignment horizontal="right" vertical="center" wrapText="1"/>
    </xf>
    <xf numFmtId="14" fontId="44" fillId="0" borderId="0" xfId="0" applyNumberFormat="1" applyFont="1" applyBorder="1" applyAlignment="1">
      <alignment horizontal="righ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23" borderId="11" xfId="0" applyFont="1" applyFill="1" applyBorder="1" applyAlignment="1">
      <alignment horizontal="center" vertical="center"/>
    </xf>
    <xf numFmtId="0" fontId="46" fillId="23" borderId="10" xfId="0" applyFont="1" applyFill="1" applyBorder="1" applyAlignment="1">
      <alignment horizontal="center" vertical="center"/>
    </xf>
    <xf numFmtId="0" fontId="46" fillId="24" borderId="32" xfId="0" applyFont="1" applyFill="1" applyBorder="1" applyAlignment="1">
      <alignment horizontal="center" vertical="center"/>
    </xf>
    <xf numFmtId="0" fontId="46" fillId="24" borderId="33" xfId="0" applyFont="1" applyFill="1" applyBorder="1" applyAlignment="1">
      <alignment horizontal="center" vertical="center"/>
    </xf>
    <xf numFmtId="0" fontId="46" fillId="23" borderId="17" xfId="0" applyFont="1" applyFill="1" applyBorder="1" applyAlignment="1">
      <alignment horizontal="center" vertical="center"/>
    </xf>
    <xf numFmtId="0" fontId="46" fillId="23" borderId="29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</cellXfs>
  <cellStyles count="885">
    <cellStyle name="Normal" xfId="0"/>
    <cellStyle name="_ET_STYLE_NoName_00_" xfId="15"/>
    <cellStyle name="20% - 强调文字颜色 1" xfId="16"/>
    <cellStyle name="20% - 强调文字颜色 1 10" xfId="17"/>
    <cellStyle name="20% - 强调文字颜色 1 11" xfId="18"/>
    <cellStyle name="20% - 强调文字颜色 1 12" xfId="19"/>
    <cellStyle name="20% - 强调文字颜色 1 13" xfId="20"/>
    <cellStyle name="20% - 强调文字颜色 1 14" xfId="21"/>
    <cellStyle name="20% - 强调文字颜色 1 2" xfId="22"/>
    <cellStyle name="20% - 强调文字颜色 1 2 2" xfId="23"/>
    <cellStyle name="20% - 强调文字颜色 1 2 3" xfId="24"/>
    <cellStyle name="20% - 强调文字颜色 1 2 4" xfId="25"/>
    <cellStyle name="20% - 强调文字颜色 1 2 5" xfId="26"/>
    <cellStyle name="20% - 强调文字颜色 1 2 6" xfId="27"/>
    <cellStyle name="20% - 强调文字颜色 1 3" xfId="28"/>
    <cellStyle name="20% - 强调文字颜色 1 4" xfId="29"/>
    <cellStyle name="20% - 强调文字颜色 1 5" xfId="30"/>
    <cellStyle name="20% - 强调文字颜色 1 6" xfId="31"/>
    <cellStyle name="20% - 强调文字颜色 1 7" xfId="32"/>
    <cellStyle name="20% - 强调文字颜色 1 8" xfId="33"/>
    <cellStyle name="20% - 强调文字颜色 1 9" xfId="34"/>
    <cellStyle name="20% - 强调文字颜色 2" xfId="35"/>
    <cellStyle name="20% - 强调文字颜色 2 10" xfId="36"/>
    <cellStyle name="20% - 强调文字颜色 2 11" xfId="37"/>
    <cellStyle name="20% - 强调文字颜色 2 12" xfId="38"/>
    <cellStyle name="20% - 强调文字颜色 2 13" xfId="39"/>
    <cellStyle name="20% - 强调文字颜色 2 14" xfId="40"/>
    <cellStyle name="20% - 强调文字颜色 2 2" xfId="41"/>
    <cellStyle name="20% - 强调文字颜色 2 2 2" xfId="42"/>
    <cellStyle name="20% - 强调文字颜色 2 2 3" xfId="43"/>
    <cellStyle name="20% - 强调文字颜色 2 2 4" xfId="44"/>
    <cellStyle name="20% - 强调文字颜色 2 2 5" xfId="45"/>
    <cellStyle name="20% - 强调文字颜色 2 2 6" xfId="46"/>
    <cellStyle name="20% - 强调文字颜色 2 3" xfId="47"/>
    <cellStyle name="20% - 强调文字颜色 2 4" xfId="48"/>
    <cellStyle name="20% - 强调文字颜色 2 5" xfId="49"/>
    <cellStyle name="20% - 强调文字颜色 2 6" xfId="50"/>
    <cellStyle name="20% - 强调文字颜色 2 7" xfId="51"/>
    <cellStyle name="20% - 强调文字颜色 2 8" xfId="52"/>
    <cellStyle name="20% - 强调文字颜色 2 9" xfId="53"/>
    <cellStyle name="20% - 强调文字颜色 3" xfId="54"/>
    <cellStyle name="20% - 强调文字颜色 3 10" xfId="55"/>
    <cellStyle name="20% - 强调文字颜色 3 11" xfId="56"/>
    <cellStyle name="20% - 强调文字颜色 3 12" xfId="57"/>
    <cellStyle name="20% - 强调文字颜色 3 13" xfId="58"/>
    <cellStyle name="20% - 强调文字颜色 3 14" xfId="59"/>
    <cellStyle name="20% - 强调文字颜色 3 2" xfId="60"/>
    <cellStyle name="20% - 强调文字颜色 3 2 2" xfId="61"/>
    <cellStyle name="20% - 强调文字颜色 3 2 3" xfId="62"/>
    <cellStyle name="20% - 强调文字颜色 3 2 4" xfId="63"/>
    <cellStyle name="20% - 强调文字颜色 3 2 5" xfId="64"/>
    <cellStyle name="20% - 强调文字颜色 3 2 6" xfId="65"/>
    <cellStyle name="20% - 强调文字颜色 3 3" xfId="66"/>
    <cellStyle name="20% - 强调文字颜色 3 4" xfId="67"/>
    <cellStyle name="20% - 强调文字颜色 3 5" xfId="68"/>
    <cellStyle name="20% - 强调文字颜色 3 6" xfId="69"/>
    <cellStyle name="20% - 强调文字颜色 3 7" xfId="70"/>
    <cellStyle name="20% - 强调文字颜色 3 8" xfId="71"/>
    <cellStyle name="20% - 强调文字颜色 3 9" xfId="72"/>
    <cellStyle name="20% - 强调文字颜色 4" xfId="73"/>
    <cellStyle name="20% - 强调文字颜色 4 10" xfId="74"/>
    <cellStyle name="20% - 强调文字颜色 4 11" xfId="75"/>
    <cellStyle name="20% - 强调文字颜色 4 12" xfId="76"/>
    <cellStyle name="20% - 强调文字颜色 4 13" xfId="77"/>
    <cellStyle name="20% - 强调文字颜色 4 14" xfId="78"/>
    <cellStyle name="20% - 强调文字颜色 4 2" xfId="79"/>
    <cellStyle name="20% - 强调文字颜色 4 2 2" xfId="80"/>
    <cellStyle name="20% - 强调文字颜色 4 2 3" xfId="81"/>
    <cellStyle name="20% - 强调文字颜色 4 2 4" xfId="82"/>
    <cellStyle name="20% - 强调文字颜色 4 2 5" xfId="83"/>
    <cellStyle name="20% - 强调文字颜色 4 2 6" xfId="84"/>
    <cellStyle name="20% - 强调文字颜色 4 3" xfId="85"/>
    <cellStyle name="20% - 强调文字颜色 4 4" xfId="86"/>
    <cellStyle name="20% - 强调文字颜色 4 5" xfId="87"/>
    <cellStyle name="20% - 强调文字颜色 4 6" xfId="88"/>
    <cellStyle name="20% - 强调文字颜色 4 7" xfId="89"/>
    <cellStyle name="20% - 强调文字颜色 4 8" xfId="90"/>
    <cellStyle name="20% - 强调文字颜色 4 9" xfId="91"/>
    <cellStyle name="20% - 强调文字颜色 5" xfId="92"/>
    <cellStyle name="20% - 强调文字颜色 5 10" xfId="93"/>
    <cellStyle name="20% - 强调文字颜色 5 11" xfId="94"/>
    <cellStyle name="20% - 强调文字颜色 5 12" xfId="95"/>
    <cellStyle name="20% - 强调文字颜色 5 13" xfId="96"/>
    <cellStyle name="20% - 强调文字颜色 5 14" xfId="97"/>
    <cellStyle name="20% - 强调文字颜色 5 2" xfId="98"/>
    <cellStyle name="20% - 强调文字颜色 5 2 2" xfId="99"/>
    <cellStyle name="20% - 强调文字颜色 5 2 3" xfId="100"/>
    <cellStyle name="20% - 强调文字颜色 5 2 4" xfId="101"/>
    <cellStyle name="20% - 强调文字颜色 5 2 5" xfId="102"/>
    <cellStyle name="20% - 强调文字颜色 5 2 6" xfId="103"/>
    <cellStyle name="20% - 强调文字颜色 5 3" xfId="104"/>
    <cellStyle name="20% - 强调文字颜色 5 4" xfId="105"/>
    <cellStyle name="20% - 强调文字颜色 5 5" xfId="106"/>
    <cellStyle name="20% - 强调文字颜色 5 6" xfId="107"/>
    <cellStyle name="20% - 强调文字颜色 5 7" xfId="108"/>
    <cellStyle name="20% - 强调文字颜色 5 8" xfId="109"/>
    <cellStyle name="20% - 强调文字颜色 5 9" xfId="110"/>
    <cellStyle name="20% - 强调文字颜色 6" xfId="111"/>
    <cellStyle name="20% - 强调文字颜色 6 10" xfId="112"/>
    <cellStyle name="20% - 强调文字颜色 6 11" xfId="113"/>
    <cellStyle name="20% - 强调文字颜色 6 12" xfId="114"/>
    <cellStyle name="20% - 强调文字颜色 6 13" xfId="115"/>
    <cellStyle name="20% - 强调文字颜色 6 14" xfId="116"/>
    <cellStyle name="20% - 强调文字颜色 6 2" xfId="117"/>
    <cellStyle name="20% - 强调文字颜色 6 2 2" xfId="118"/>
    <cellStyle name="20% - 强调文字颜色 6 2 3" xfId="119"/>
    <cellStyle name="20% - 强调文字颜色 6 2 4" xfId="120"/>
    <cellStyle name="20% - 强调文字颜色 6 2 5" xfId="121"/>
    <cellStyle name="20% - 强调文字颜色 6 2 6" xfId="122"/>
    <cellStyle name="20% - 强调文字颜色 6 3" xfId="123"/>
    <cellStyle name="20% - 强调文字颜色 6 4" xfId="124"/>
    <cellStyle name="20% - 强调文字颜色 6 5" xfId="125"/>
    <cellStyle name="20% - 强调文字颜色 6 6" xfId="126"/>
    <cellStyle name="20% - 强调文字颜色 6 7" xfId="127"/>
    <cellStyle name="20% - 强调文字颜色 6 8" xfId="128"/>
    <cellStyle name="20% - 强调文字颜色 6 9" xfId="129"/>
    <cellStyle name="40% - 强调文字颜色 1" xfId="130"/>
    <cellStyle name="40% - 强调文字颜色 1 10" xfId="131"/>
    <cellStyle name="40% - 强调文字颜色 1 11" xfId="132"/>
    <cellStyle name="40% - 强调文字颜色 1 12" xfId="133"/>
    <cellStyle name="40% - 强调文字颜色 1 13" xfId="134"/>
    <cellStyle name="40% - 强调文字颜色 1 14" xfId="135"/>
    <cellStyle name="40% - 强调文字颜色 1 2" xfId="136"/>
    <cellStyle name="40% - 强调文字颜色 1 2 2" xfId="137"/>
    <cellStyle name="40% - 强调文字颜色 1 2 3" xfId="138"/>
    <cellStyle name="40% - 强调文字颜色 1 2 4" xfId="139"/>
    <cellStyle name="40% - 强调文字颜色 1 2 5" xfId="140"/>
    <cellStyle name="40% - 强调文字颜色 1 2 6" xfId="141"/>
    <cellStyle name="40% - 强调文字颜色 1 3" xfId="142"/>
    <cellStyle name="40% - 强调文字颜色 1 4" xfId="143"/>
    <cellStyle name="40% - 强调文字颜色 1 5" xfId="144"/>
    <cellStyle name="40% - 强调文字颜色 1 6" xfId="145"/>
    <cellStyle name="40% - 强调文字颜色 1 7" xfId="146"/>
    <cellStyle name="40% - 强调文字颜色 1 8" xfId="147"/>
    <cellStyle name="40% - 强调文字颜色 1 9" xfId="148"/>
    <cellStyle name="40% - 强调文字颜色 2" xfId="149"/>
    <cellStyle name="40% - 强调文字颜色 2 10" xfId="150"/>
    <cellStyle name="40% - 强调文字颜色 2 11" xfId="151"/>
    <cellStyle name="40% - 强调文字颜色 2 12" xfId="152"/>
    <cellStyle name="40% - 强调文字颜色 2 13" xfId="153"/>
    <cellStyle name="40% - 强调文字颜色 2 14" xfId="154"/>
    <cellStyle name="40% - 强调文字颜色 2 2" xfId="155"/>
    <cellStyle name="40% - 强调文字颜色 2 2 2" xfId="156"/>
    <cellStyle name="40% - 强调文字颜色 2 2 3" xfId="157"/>
    <cellStyle name="40% - 强调文字颜色 2 2 4" xfId="158"/>
    <cellStyle name="40% - 强调文字颜色 2 2 5" xfId="159"/>
    <cellStyle name="40% - 强调文字颜色 2 2 6" xfId="160"/>
    <cellStyle name="40% - 强调文字颜色 2 3" xfId="161"/>
    <cellStyle name="40% - 强调文字颜色 2 4" xfId="162"/>
    <cellStyle name="40% - 强调文字颜色 2 5" xfId="163"/>
    <cellStyle name="40% - 强调文字颜色 2 6" xfId="164"/>
    <cellStyle name="40% - 强调文字颜色 2 7" xfId="165"/>
    <cellStyle name="40% - 强调文字颜色 2 8" xfId="166"/>
    <cellStyle name="40% - 强调文字颜色 2 9" xfId="167"/>
    <cellStyle name="40% - 强调文字颜色 3" xfId="168"/>
    <cellStyle name="40% - 强调文字颜色 3 10" xfId="169"/>
    <cellStyle name="40% - 强调文字颜色 3 11" xfId="170"/>
    <cellStyle name="40% - 强调文字颜色 3 12" xfId="171"/>
    <cellStyle name="40% - 强调文字颜色 3 13" xfId="172"/>
    <cellStyle name="40% - 强调文字颜色 3 14" xfId="173"/>
    <cellStyle name="40% - 强调文字颜色 3 2" xfId="174"/>
    <cellStyle name="40% - 强调文字颜色 3 2 2" xfId="175"/>
    <cellStyle name="40% - 强调文字颜色 3 2 3" xfId="176"/>
    <cellStyle name="40% - 强调文字颜色 3 2 4" xfId="177"/>
    <cellStyle name="40% - 强调文字颜色 3 2 5" xfId="178"/>
    <cellStyle name="40% - 强调文字颜色 3 2 6" xfId="179"/>
    <cellStyle name="40% - 强调文字颜色 3 3" xfId="180"/>
    <cellStyle name="40% - 强调文字颜色 3 4" xfId="181"/>
    <cellStyle name="40% - 强调文字颜色 3 5" xfId="182"/>
    <cellStyle name="40% - 强调文字颜色 3 6" xfId="183"/>
    <cellStyle name="40% - 强调文字颜色 3 7" xfId="184"/>
    <cellStyle name="40% - 强调文字颜色 3 8" xfId="185"/>
    <cellStyle name="40% - 强调文字颜色 3 9" xfId="186"/>
    <cellStyle name="40% - 强调文字颜色 4" xfId="187"/>
    <cellStyle name="40% - 强调文字颜色 4 10" xfId="188"/>
    <cellStyle name="40% - 强调文字颜色 4 11" xfId="189"/>
    <cellStyle name="40% - 强调文字颜色 4 12" xfId="190"/>
    <cellStyle name="40% - 强调文字颜色 4 13" xfId="191"/>
    <cellStyle name="40% - 强调文字颜色 4 14" xfId="192"/>
    <cellStyle name="40% - 强调文字颜色 4 2" xfId="193"/>
    <cellStyle name="40% - 强调文字颜色 4 2 2" xfId="194"/>
    <cellStyle name="40% - 强调文字颜色 4 2 3" xfId="195"/>
    <cellStyle name="40% - 强调文字颜色 4 2 4" xfId="196"/>
    <cellStyle name="40% - 强调文字颜色 4 2 5" xfId="197"/>
    <cellStyle name="40% - 强调文字颜色 4 2 6" xfId="198"/>
    <cellStyle name="40% - 强调文字颜色 4 3" xfId="199"/>
    <cellStyle name="40% - 强调文字颜色 4 4" xfId="200"/>
    <cellStyle name="40% - 强调文字颜色 4 5" xfId="201"/>
    <cellStyle name="40% - 强调文字颜色 4 6" xfId="202"/>
    <cellStyle name="40% - 强调文字颜色 4 7" xfId="203"/>
    <cellStyle name="40% - 强调文字颜色 4 8" xfId="204"/>
    <cellStyle name="40% - 强调文字颜色 4 9" xfId="205"/>
    <cellStyle name="40% - 强调文字颜色 5" xfId="206"/>
    <cellStyle name="40% - 强调文字颜色 5 10" xfId="207"/>
    <cellStyle name="40% - 强调文字颜色 5 11" xfId="208"/>
    <cellStyle name="40% - 强调文字颜色 5 12" xfId="209"/>
    <cellStyle name="40% - 强调文字颜色 5 13" xfId="210"/>
    <cellStyle name="40% - 强调文字颜色 5 14" xfId="211"/>
    <cellStyle name="40% - 强调文字颜色 5 2" xfId="212"/>
    <cellStyle name="40% - 强调文字颜色 5 2 2" xfId="213"/>
    <cellStyle name="40% - 强调文字颜色 5 2 3" xfId="214"/>
    <cellStyle name="40% - 强调文字颜色 5 2 4" xfId="215"/>
    <cellStyle name="40% - 强调文字颜色 5 2 5" xfId="216"/>
    <cellStyle name="40% - 强调文字颜色 5 2 6" xfId="217"/>
    <cellStyle name="40% - 强调文字颜色 5 3" xfId="218"/>
    <cellStyle name="40% - 强调文字颜色 5 4" xfId="219"/>
    <cellStyle name="40% - 强调文字颜色 5 5" xfId="220"/>
    <cellStyle name="40% - 强调文字颜色 5 6" xfId="221"/>
    <cellStyle name="40% - 强调文字颜色 5 7" xfId="222"/>
    <cellStyle name="40% - 强调文字颜色 5 8" xfId="223"/>
    <cellStyle name="40% - 强调文字颜色 5 9" xfId="224"/>
    <cellStyle name="40% - 强调文字颜色 6" xfId="225"/>
    <cellStyle name="40% - 强调文字颜色 6 10" xfId="226"/>
    <cellStyle name="40% - 强调文字颜色 6 11" xfId="227"/>
    <cellStyle name="40% - 强调文字颜色 6 12" xfId="228"/>
    <cellStyle name="40% - 强调文字颜色 6 13" xfId="229"/>
    <cellStyle name="40% - 强调文字颜色 6 14" xfId="230"/>
    <cellStyle name="40% - 强调文字颜色 6 2" xfId="231"/>
    <cellStyle name="40% - 强调文字颜色 6 2 2" xfId="232"/>
    <cellStyle name="40% - 强调文字颜色 6 2 3" xfId="233"/>
    <cellStyle name="40% - 强调文字颜色 6 2 4" xfId="234"/>
    <cellStyle name="40% - 强调文字颜色 6 2 5" xfId="235"/>
    <cellStyle name="40% - 强调文字颜色 6 2 6" xfId="236"/>
    <cellStyle name="40% - 强调文字颜色 6 3" xfId="237"/>
    <cellStyle name="40% - 强调文字颜色 6 4" xfId="238"/>
    <cellStyle name="40% - 强调文字颜色 6 5" xfId="239"/>
    <cellStyle name="40% - 强调文字颜色 6 6" xfId="240"/>
    <cellStyle name="40% - 强调文字颜色 6 7" xfId="241"/>
    <cellStyle name="40% - 强调文字颜色 6 8" xfId="242"/>
    <cellStyle name="40% - 强调文字颜色 6 9" xfId="243"/>
    <cellStyle name="60% - 强调文字颜色 1" xfId="244"/>
    <cellStyle name="60% - 强调文字颜色 1 10" xfId="245"/>
    <cellStyle name="60% - 强调文字颜色 1 11" xfId="246"/>
    <cellStyle name="60% - 强调文字颜色 1 12" xfId="247"/>
    <cellStyle name="60% - 强调文字颜色 1 13" xfId="248"/>
    <cellStyle name="60% - 强调文字颜色 1 14" xfId="249"/>
    <cellStyle name="60% - 强调文字颜色 1 2" xfId="250"/>
    <cellStyle name="60% - 强调文字颜色 1 2 2" xfId="251"/>
    <cellStyle name="60% - 强调文字颜色 1 2 3" xfId="252"/>
    <cellStyle name="60% - 强调文字颜色 1 2 4" xfId="253"/>
    <cellStyle name="60% - 强调文字颜色 1 2 5" xfId="254"/>
    <cellStyle name="60% - 强调文字颜色 1 2 6" xfId="255"/>
    <cellStyle name="60% - 强调文字颜色 1 3" xfId="256"/>
    <cellStyle name="60% - 强调文字颜色 1 4" xfId="257"/>
    <cellStyle name="60% - 强调文字颜色 1 5" xfId="258"/>
    <cellStyle name="60% - 强调文字颜色 1 6" xfId="259"/>
    <cellStyle name="60% - 强调文字颜色 1 7" xfId="260"/>
    <cellStyle name="60% - 强调文字颜色 1 8" xfId="261"/>
    <cellStyle name="60% - 强调文字颜色 1 9" xfId="262"/>
    <cellStyle name="60% - 强调文字颜色 2" xfId="263"/>
    <cellStyle name="60% - 强调文字颜色 2 10" xfId="264"/>
    <cellStyle name="60% - 强调文字颜色 2 11" xfId="265"/>
    <cellStyle name="60% - 强调文字颜色 2 12" xfId="266"/>
    <cellStyle name="60% - 强调文字颜色 2 13" xfId="267"/>
    <cellStyle name="60% - 强调文字颜色 2 14" xfId="268"/>
    <cellStyle name="60% - 强调文字颜色 2 2" xfId="269"/>
    <cellStyle name="60% - 强调文字颜色 2 2 2" xfId="270"/>
    <cellStyle name="60% - 强调文字颜色 2 2 3" xfId="271"/>
    <cellStyle name="60% - 强调文字颜色 2 2 4" xfId="272"/>
    <cellStyle name="60% - 强调文字颜色 2 2 5" xfId="273"/>
    <cellStyle name="60% - 强调文字颜色 2 2 6" xfId="274"/>
    <cellStyle name="60% - 强调文字颜色 2 3" xfId="275"/>
    <cellStyle name="60% - 强调文字颜色 2 4" xfId="276"/>
    <cellStyle name="60% - 强调文字颜色 2 5" xfId="277"/>
    <cellStyle name="60% - 强调文字颜色 2 6" xfId="278"/>
    <cellStyle name="60% - 强调文字颜色 2 7" xfId="279"/>
    <cellStyle name="60% - 强调文字颜色 2 8" xfId="280"/>
    <cellStyle name="60% - 强调文字颜色 2 9" xfId="281"/>
    <cellStyle name="60% - 强调文字颜色 3" xfId="282"/>
    <cellStyle name="60% - 强调文字颜色 3 10" xfId="283"/>
    <cellStyle name="60% - 强调文字颜色 3 11" xfId="284"/>
    <cellStyle name="60% - 强调文字颜色 3 12" xfId="285"/>
    <cellStyle name="60% - 强调文字颜色 3 13" xfId="286"/>
    <cellStyle name="60% - 强调文字颜色 3 14" xfId="287"/>
    <cellStyle name="60% - 强调文字颜色 3 2" xfId="288"/>
    <cellStyle name="60% - 强调文字颜色 3 2 2" xfId="289"/>
    <cellStyle name="60% - 强调文字颜色 3 2 3" xfId="290"/>
    <cellStyle name="60% - 强调文字颜色 3 2 4" xfId="291"/>
    <cellStyle name="60% - 强调文字颜色 3 2 5" xfId="292"/>
    <cellStyle name="60% - 强调文字颜色 3 2 6" xfId="293"/>
    <cellStyle name="60% - 强调文字颜色 3 3" xfId="294"/>
    <cellStyle name="60% - 强调文字颜色 3 4" xfId="295"/>
    <cellStyle name="60% - 强调文字颜色 3 5" xfId="296"/>
    <cellStyle name="60% - 强调文字颜色 3 6" xfId="297"/>
    <cellStyle name="60% - 强调文字颜色 3 7" xfId="298"/>
    <cellStyle name="60% - 强调文字颜色 3 8" xfId="299"/>
    <cellStyle name="60% - 强调文字颜色 3 9" xfId="300"/>
    <cellStyle name="60% - 强调文字颜色 4" xfId="301"/>
    <cellStyle name="60% - 强调文字颜色 4 10" xfId="302"/>
    <cellStyle name="60% - 强调文字颜色 4 11" xfId="303"/>
    <cellStyle name="60% - 强调文字颜色 4 12" xfId="304"/>
    <cellStyle name="60% - 强调文字颜色 4 13" xfId="305"/>
    <cellStyle name="60% - 强调文字颜色 4 14" xfId="306"/>
    <cellStyle name="60% - 强调文字颜色 4 2" xfId="307"/>
    <cellStyle name="60% - 强调文字颜色 4 2 2" xfId="308"/>
    <cellStyle name="60% - 强调文字颜色 4 2 3" xfId="309"/>
    <cellStyle name="60% - 强调文字颜色 4 2 4" xfId="310"/>
    <cellStyle name="60% - 强调文字颜色 4 2 5" xfId="311"/>
    <cellStyle name="60% - 强调文字颜色 4 2 6" xfId="312"/>
    <cellStyle name="60% - 强调文字颜色 4 3" xfId="313"/>
    <cellStyle name="60% - 强调文字颜色 4 4" xfId="314"/>
    <cellStyle name="60% - 强调文字颜色 4 5" xfId="315"/>
    <cellStyle name="60% - 强调文字颜色 4 6" xfId="316"/>
    <cellStyle name="60% - 强调文字颜色 4 7" xfId="317"/>
    <cellStyle name="60% - 强调文字颜色 4 8" xfId="318"/>
    <cellStyle name="60% - 强调文字颜色 4 9" xfId="319"/>
    <cellStyle name="60% - 强调文字颜色 5" xfId="320"/>
    <cellStyle name="60% - 强调文字颜色 5 10" xfId="321"/>
    <cellStyle name="60% - 强调文字颜色 5 11" xfId="322"/>
    <cellStyle name="60% - 强调文字颜色 5 12" xfId="323"/>
    <cellStyle name="60% - 强调文字颜色 5 13" xfId="324"/>
    <cellStyle name="60% - 强调文字颜色 5 14" xfId="325"/>
    <cellStyle name="60% - 强调文字颜色 5 2" xfId="326"/>
    <cellStyle name="60% - 强调文字颜色 5 2 2" xfId="327"/>
    <cellStyle name="60% - 强调文字颜色 5 2 3" xfId="328"/>
    <cellStyle name="60% - 强调文字颜色 5 2 4" xfId="329"/>
    <cellStyle name="60% - 强调文字颜色 5 2 5" xfId="330"/>
    <cellStyle name="60% - 强调文字颜色 5 2 6" xfId="331"/>
    <cellStyle name="60% - 强调文字颜色 5 3" xfId="332"/>
    <cellStyle name="60% - 强调文字颜色 5 4" xfId="333"/>
    <cellStyle name="60% - 强调文字颜色 5 5" xfId="334"/>
    <cellStyle name="60% - 强调文字颜色 5 6" xfId="335"/>
    <cellStyle name="60% - 强调文字颜色 5 7" xfId="336"/>
    <cellStyle name="60% - 强调文字颜色 5 8" xfId="337"/>
    <cellStyle name="60% - 强调文字颜色 5 9" xfId="338"/>
    <cellStyle name="60% - 强调文字颜色 6" xfId="339"/>
    <cellStyle name="60% - 强调文字颜色 6 10" xfId="340"/>
    <cellStyle name="60% - 强调文字颜色 6 11" xfId="341"/>
    <cellStyle name="60% - 强调文字颜色 6 12" xfId="342"/>
    <cellStyle name="60% - 强调文字颜色 6 13" xfId="343"/>
    <cellStyle name="60% - 强调文字颜色 6 14" xfId="344"/>
    <cellStyle name="60% - 强调文字颜色 6 2" xfId="345"/>
    <cellStyle name="60% - 强调文字颜色 6 2 2" xfId="346"/>
    <cellStyle name="60% - 强调文字颜色 6 2 3" xfId="347"/>
    <cellStyle name="60% - 强调文字颜色 6 2 4" xfId="348"/>
    <cellStyle name="60% - 强调文字颜色 6 2 5" xfId="349"/>
    <cellStyle name="60% - 强调文字颜色 6 2 6" xfId="350"/>
    <cellStyle name="60% - 强调文字颜色 6 3" xfId="351"/>
    <cellStyle name="60% - 强调文字颜色 6 4" xfId="352"/>
    <cellStyle name="60% - 强调文字颜色 6 5" xfId="353"/>
    <cellStyle name="60% - 强调文字颜色 6 6" xfId="354"/>
    <cellStyle name="60% - 强调文字颜色 6 7" xfId="355"/>
    <cellStyle name="60% - 强调文字颜色 6 8" xfId="356"/>
    <cellStyle name="60% - 强调文字颜色 6 9" xfId="357"/>
    <cellStyle name="Comma" xfId="358"/>
    <cellStyle name="Comma [0]" xfId="359"/>
    <cellStyle name="Followed Hyperlink" xfId="360"/>
    <cellStyle name="好" xfId="361"/>
    <cellStyle name="好 10" xfId="362"/>
    <cellStyle name="好 11" xfId="363"/>
    <cellStyle name="好 12" xfId="364"/>
    <cellStyle name="好 13" xfId="365"/>
    <cellStyle name="好 14" xfId="366"/>
    <cellStyle name="好 2" xfId="367"/>
    <cellStyle name="好 2 2" xfId="368"/>
    <cellStyle name="好 2 3" xfId="369"/>
    <cellStyle name="好 2 4" xfId="370"/>
    <cellStyle name="好 2 5" xfId="371"/>
    <cellStyle name="好 2 6" xfId="372"/>
    <cellStyle name="好 3" xfId="373"/>
    <cellStyle name="好 4" xfId="374"/>
    <cellStyle name="好 5" xfId="375"/>
    <cellStyle name="好 6" xfId="376"/>
    <cellStyle name="好 7" xfId="377"/>
    <cellStyle name="好 8" xfId="378"/>
    <cellStyle name="好 9" xfId="379"/>
    <cellStyle name="Percent" xfId="380"/>
    <cellStyle name="注释" xfId="381"/>
    <cellStyle name="注释 10" xfId="382"/>
    <cellStyle name="注释 11" xfId="383"/>
    <cellStyle name="注释 12" xfId="384"/>
    <cellStyle name="注释 13" xfId="385"/>
    <cellStyle name="注释 14" xfId="386"/>
    <cellStyle name="注释 2" xfId="387"/>
    <cellStyle name="注释 2 2" xfId="388"/>
    <cellStyle name="注释 2 3" xfId="389"/>
    <cellStyle name="注释 2 4" xfId="390"/>
    <cellStyle name="注释 2 5" xfId="391"/>
    <cellStyle name="注释 2 6" xfId="392"/>
    <cellStyle name="注释 3" xfId="393"/>
    <cellStyle name="注释 4" xfId="394"/>
    <cellStyle name="注释 5" xfId="395"/>
    <cellStyle name="注释 6" xfId="396"/>
    <cellStyle name="注释 7" xfId="397"/>
    <cellStyle name="注释 8" xfId="398"/>
    <cellStyle name="注释 9" xfId="399"/>
    <cellStyle name="差" xfId="400"/>
    <cellStyle name="差 10" xfId="401"/>
    <cellStyle name="差 11" xfId="402"/>
    <cellStyle name="差 12" xfId="403"/>
    <cellStyle name="差 13" xfId="404"/>
    <cellStyle name="差 14" xfId="405"/>
    <cellStyle name="差 2" xfId="406"/>
    <cellStyle name="差 2 2" xfId="407"/>
    <cellStyle name="差 2 3" xfId="408"/>
    <cellStyle name="差 2 4" xfId="409"/>
    <cellStyle name="差 2 5" xfId="410"/>
    <cellStyle name="差 2 6" xfId="411"/>
    <cellStyle name="差 3" xfId="412"/>
    <cellStyle name="差 4" xfId="413"/>
    <cellStyle name="差 5" xfId="414"/>
    <cellStyle name="差 6" xfId="415"/>
    <cellStyle name="差 7" xfId="416"/>
    <cellStyle name="差 8" xfId="417"/>
    <cellStyle name="差 9" xfId="418"/>
    <cellStyle name="适中" xfId="419"/>
    <cellStyle name="适中 10" xfId="420"/>
    <cellStyle name="适中 11" xfId="421"/>
    <cellStyle name="适中 12" xfId="422"/>
    <cellStyle name="适中 13" xfId="423"/>
    <cellStyle name="适中 14" xfId="424"/>
    <cellStyle name="适中 2" xfId="425"/>
    <cellStyle name="适中 2 2" xfId="426"/>
    <cellStyle name="适中 2 3" xfId="427"/>
    <cellStyle name="适中 2 4" xfId="428"/>
    <cellStyle name="适中 2 5" xfId="429"/>
    <cellStyle name="适中 2 6" xfId="430"/>
    <cellStyle name="适中 3" xfId="431"/>
    <cellStyle name="适中 4" xfId="432"/>
    <cellStyle name="适中 5" xfId="433"/>
    <cellStyle name="适中 6" xfId="434"/>
    <cellStyle name="适中 7" xfId="435"/>
    <cellStyle name="适中 8" xfId="436"/>
    <cellStyle name="适中 9" xfId="437"/>
    <cellStyle name="常规 10" xfId="438"/>
    <cellStyle name="常规 11" xfId="439"/>
    <cellStyle name="常规 12" xfId="440"/>
    <cellStyle name="常规 13" xfId="441"/>
    <cellStyle name="常规 14" xfId="442"/>
    <cellStyle name="常规 15" xfId="443"/>
    <cellStyle name="常规 16" xfId="444"/>
    <cellStyle name="常规 17" xfId="445"/>
    <cellStyle name="常规 18" xfId="446"/>
    <cellStyle name="常规 19" xfId="447"/>
    <cellStyle name="常规 2" xfId="448"/>
    <cellStyle name="常规 2 2" xfId="449"/>
    <cellStyle name="常规 2 3" xfId="450"/>
    <cellStyle name="常规 2 4" xfId="451"/>
    <cellStyle name="常规 2 5" xfId="452"/>
    <cellStyle name="常规 2 6" xfId="453"/>
    <cellStyle name="常规 20" xfId="454"/>
    <cellStyle name="常规 21" xfId="455"/>
    <cellStyle name="常规 22" xfId="456"/>
    <cellStyle name="常规 23" xfId="457"/>
    <cellStyle name="常规 24" xfId="458"/>
    <cellStyle name="常规 25" xfId="459"/>
    <cellStyle name="常规 26" xfId="460"/>
    <cellStyle name="常规 27" xfId="461"/>
    <cellStyle name="常规 28" xfId="462"/>
    <cellStyle name="常规 29" xfId="463"/>
    <cellStyle name="常规 3" xfId="464"/>
    <cellStyle name="常规 30" xfId="465"/>
    <cellStyle name="常规 31" xfId="466"/>
    <cellStyle name="常规 32" xfId="467"/>
    <cellStyle name="常规 33" xfId="468"/>
    <cellStyle name="常规 34" xfId="469"/>
    <cellStyle name="常规 35" xfId="470"/>
    <cellStyle name="常规 36" xfId="471"/>
    <cellStyle name="常规 37" xfId="472"/>
    <cellStyle name="常规 38" xfId="473"/>
    <cellStyle name="常规 39" xfId="474"/>
    <cellStyle name="常规 4" xfId="475"/>
    <cellStyle name="常规 40" xfId="476"/>
    <cellStyle name="常规 41" xfId="477"/>
    <cellStyle name="常规 42" xfId="478"/>
    <cellStyle name="常规 43" xfId="479"/>
    <cellStyle name="常规 44" xfId="480"/>
    <cellStyle name="常规 45" xfId="481"/>
    <cellStyle name="常规 46" xfId="482"/>
    <cellStyle name="常规 47" xfId="483"/>
    <cellStyle name="常规 48" xfId="484"/>
    <cellStyle name="常规 49" xfId="485"/>
    <cellStyle name="常规 5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0" xfId="498"/>
    <cellStyle name="常规 61" xfId="499"/>
    <cellStyle name="常规 62" xfId="500"/>
    <cellStyle name="常规 63" xfId="501"/>
    <cellStyle name="常规 64" xfId="502"/>
    <cellStyle name="常规 65" xfId="503"/>
    <cellStyle name="常规 66" xfId="504"/>
    <cellStyle name="常规 67" xfId="505"/>
    <cellStyle name="常规 68" xfId="506"/>
    <cellStyle name="常规 69" xfId="507"/>
    <cellStyle name="常规 7" xfId="508"/>
    <cellStyle name="常规 70" xfId="509"/>
    <cellStyle name="常规 71" xfId="510"/>
    <cellStyle name="常规 72" xfId="511"/>
    <cellStyle name="常规 73" xfId="512"/>
    <cellStyle name="常规 74" xfId="513"/>
    <cellStyle name="常规 75" xfId="514"/>
    <cellStyle name="常规 76" xfId="515"/>
    <cellStyle name="常规 77" xfId="516"/>
    <cellStyle name="常规 78" xfId="517"/>
    <cellStyle name="常规 79" xfId="518"/>
    <cellStyle name="常规 8" xfId="519"/>
    <cellStyle name="常规 9" xfId="520"/>
    <cellStyle name="Currency" xfId="521"/>
    <cellStyle name="Currency [0]" xfId="522"/>
    <cellStyle name="Hyperlink" xfId="523"/>
    <cellStyle name="超链接 10" xfId="524"/>
    <cellStyle name="超链接 11" xfId="525"/>
    <cellStyle name="超链接 12" xfId="526"/>
    <cellStyle name="超链接 13" xfId="527"/>
    <cellStyle name="超链接 14" xfId="528"/>
    <cellStyle name="超链接 15" xfId="529"/>
    <cellStyle name="超链接 2" xfId="530"/>
    <cellStyle name="超链接 3" xfId="531"/>
    <cellStyle name="超链接 4" xfId="532"/>
    <cellStyle name="超链接 5" xfId="533"/>
    <cellStyle name="超链接 6" xfId="534"/>
    <cellStyle name="超链接 7" xfId="535"/>
    <cellStyle name="超链接 8" xfId="536"/>
    <cellStyle name="超链接 9" xfId="537"/>
    <cellStyle name="解释性文本" xfId="538"/>
    <cellStyle name="解释性文本 10" xfId="539"/>
    <cellStyle name="解释性文本 11" xfId="540"/>
    <cellStyle name="解释性文本 12" xfId="541"/>
    <cellStyle name="解释性文本 13" xfId="542"/>
    <cellStyle name="解释性文本 14" xfId="543"/>
    <cellStyle name="解释性文本 2" xfId="544"/>
    <cellStyle name="解释性文本 2 2" xfId="545"/>
    <cellStyle name="解释性文本 2 3" xfId="546"/>
    <cellStyle name="解释性文本 2 4" xfId="547"/>
    <cellStyle name="解释性文本 2 5" xfId="548"/>
    <cellStyle name="解释性文本 2 6" xfId="549"/>
    <cellStyle name="解释性文本 3" xfId="550"/>
    <cellStyle name="解释性文本 4" xfId="551"/>
    <cellStyle name="解释性文本 5" xfId="552"/>
    <cellStyle name="解释性文本 6" xfId="553"/>
    <cellStyle name="解释性文本 7" xfId="554"/>
    <cellStyle name="解释性文本 8" xfId="555"/>
    <cellStyle name="解释性文本 9" xfId="556"/>
    <cellStyle name="警告文本" xfId="557"/>
    <cellStyle name="警告文本 10" xfId="558"/>
    <cellStyle name="警告文本 11" xfId="559"/>
    <cellStyle name="警告文本 12" xfId="560"/>
    <cellStyle name="警告文本 13" xfId="561"/>
    <cellStyle name="警告文本 14" xfId="562"/>
    <cellStyle name="警告文本 2" xfId="563"/>
    <cellStyle name="警告文本 2 2" xfId="564"/>
    <cellStyle name="警告文本 2 3" xfId="565"/>
    <cellStyle name="警告文本 2 4" xfId="566"/>
    <cellStyle name="警告文本 2 5" xfId="567"/>
    <cellStyle name="警告文本 2 6" xfId="568"/>
    <cellStyle name="警告文本 3" xfId="569"/>
    <cellStyle name="警告文本 4" xfId="570"/>
    <cellStyle name="警告文本 5" xfId="571"/>
    <cellStyle name="警告文本 6" xfId="572"/>
    <cellStyle name="警告文本 7" xfId="573"/>
    <cellStyle name="警告文本 8" xfId="574"/>
    <cellStyle name="警告文本 9" xfId="575"/>
    <cellStyle name="强调文字颜色 1" xfId="576"/>
    <cellStyle name="强调文字颜色 1 10" xfId="577"/>
    <cellStyle name="强调文字颜色 1 11" xfId="578"/>
    <cellStyle name="强调文字颜色 1 12" xfId="579"/>
    <cellStyle name="强调文字颜色 1 13" xfId="580"/>
    <cellStyle name="强调文字颜色 1 14" xfId="581"/>
    <cellStyle name="强调文字颜色 1 2" xfId="582"/>
    <cellStyle name="强调文字颜色 1 2 2" xfId="583"/>
    <cellStyle name="强调文字颜色 1 2 3" xfId="584"/>
    <cellStyle name="强调文字颜色 1 2 4" xfId="585"/>
    <cellStyle name="强调文字颜色 1 2 5" xfId="586"/>
    <cellStyle name="强调文字颜色 1 2 6" xfId="587"/>
    <cellStyle name="强调文字颜色 1 3" xfId="588"/>
    <cellStyle name="强调文字颜色 1 4" xfId="589"/>
    <cellStyle name="强调文字颜色 1 5" xfId="590"/>
    <cellStyle name="强调文字颜色 1 6" xfId="591"/>
    <cellStyle name="强调文字颜色 1 7" xfId="592"/>
    <cellStyle name="强调文字颜色 1 8" xfId="593"/>
    <cellStyle name="强调文字颜色 1 9" xfId="594"/>
    <cellStyle name="强调文字颜色 2" xfId="595"/>
    <cellStyle name="强调文字颜色 2 10" xfId="596"/>
    <cellStyle name="强调文字颜色 2 11" xfId="597"/>
    <cellStyle name="强调文字颜色 2 12" xfId="598"/>
    <cellStyle name="强调文字颜色 2 13" xfId="599"/>
    <cellStyle name="强调文字颜色 2 14" xfId="600"/>
    <cellStyle name="强调文字颜色 2 2" xfId="601"/>
    <cellStyle name="强调文字颜色 2 2 2" xfId="602"/>
    <cellStyle name="强调文字颜色 2 2 3" xfId="603"/>
    <cellStyle name="强调文字颜色 2 2 4" xfId="604"/>
    <cellStyle name="强调文字颜色 2 2 5" xfId="605"/>
    <cellStyle name="强调文字颜色 2 2 6" xfId="606"/>
    <cellStyle name="强调文字颜色 2 3" xfId="607"/>
    <cellStyle name="强调文字颜色 2 4" xfId="608"/>
    <cellStyle name="强调文字颜色 2 5" xfId="609"/>
    <cellStyle name="强调文字颜色 2 6" xfId="610"/>
    <cellStyle name="强调文字颜色 2 7" xfId="611"/>
    <cellStyle name="强调文字颜色 2 8" xfId="612"/>
    <cellStyle name="强调文字颜色 2 9" xfId="613"/>
    <cellStyle name="强调文字颜色 3" xfId="614"/>
    <cellStyle name="强调文字颜色 3 10" xfId="615"/>
    <cellStyle name="强调文字颜色 3 11" xfId="616"/>
    <cellStyle name="强调文字颜色 3 12" xfId="617"/>
    <cellStyle name="强调文字颜色 3 13" xfId="618"/>
    <cellStyle name="强调文字颜色 3 14" xfId="619"/>
    <cellStyle name="强调文字颜色 3 2" xfId="620"/>
    <cellStyle name="强调文字颜色 3 2 2" xfId="621"/>
    <cellStyle name="强调文字颜色 3 2 3" xfId="622"/>
    <cellStyle name="强调文字颜色 3 2 4" xfId="623"/>
    <cellStyle name="强调文字颜色 3 2 5" xfId="624"/>
    <cellStyle name="强调文字颜色 3 2 6" xfId="625"/>
    <cellStyle name="强调文字颜色 3 3" xfId="626"/>
    <cellStyle name="强调文字颜色 3 4" xfId="627"/>
    <cellStyle name="强调文字颜色 3 5" xfId="628"/>
    <cellStyle name="强调文字颜色 3 6" xfId="629"/>
    <cellStyle name="强调文字颜色 3 7" xfId="630"/>
    <cellStyle name="强调文字颜色 3 8" xfId="631"/>
    <cellStyle name="强调文字颜色 3 9" xfId="632"/>
    <cellStyle name="强调文字颜色 4" xfId="633"/>
    <cellStyle name="强调文字颜色 4 10" xfId="634"/>
    <cellStyle name="强调文字颜色 4 11" xfId="635"/>
    <cellStyle name="强调文字颜色 4 12" xfId="636"/>
    <cellStyle name="强调文字颜色 4 13" xfId="637"/>
    <cellStyle name="强调文字颜色 4 14" xfId="638"/>
    <cellStyle name="强调文字颜色 4 2" xfId="639"/>
    <cellStyle name="强调文字颜色 4 2 2" xfId="640"/>
    <cellStyle name="强调文字颜色 4 2 3" xfId="641"/>
    <cellStyle name="强调文字颜色 4 2 4" xfId="642"/>
    <cellStyle name="强调文字颜色 4 2 5" xfId="643"/>
    <cellStyle name="强调文字颜色 4 2 6" xfId="644"/>
    <cellStyle name="强调文字颜色 4 3" xfId="645"/>
    <cellStyle name="强调文字颜色 4 4" xfId="646"/>
    <cellStyle name="强调文字颜色 4 5" xfId="647"/>
    <cellStyle name="强调文字颜色 4 6" xfId="648"/>
    <cellStyle name="强调文字颜色 4 7" xfId="649"/>
    <cellStyle name="强调文字颜色 4 8" xfId="650"/>
    <cellStyle name="强调文字颜色 4 9" xfId="651"/>
    <cellStyle name="强调文字颜色 5" xfId="652"/>
    <cellStyle name="强调文字颜色 5 10" xfId="653"/>
    <cellStyle name="强调文字颜色 5 11" xfId="654"/>
    <cellStyle name="强调文字颜色 5 12" xfId="655"/>
    <cellStyle name="强调文字颜色 5 13" xfId="656"/>
    <cellStyle name="强调文字颜色 5 14" xfId="657"/>
    <cellStyle name="强调文字颜色 5 2" xfId="658"/>
    <cellStyle name="强调文字颜色 5 2 2" xfId="659"/>
    <cellStyle name="强调文字颜色 5 2 3" xfId="660"/>
    <cellStyle name="强调文字颜色 5 2 4" xfId="661"/>
    <cellStyle name="强调文字颜色 5 2 5" xfId="662"/>
    <cellStyle name="强调文字颜色 5 2 6" xfId="663"/>
    <cellStyle name="强调文字颜色 5 3" xfId="664"/>
    <cellStyle name="强调文字颜色 5 4" xfId="665"/>
    <cellStyle name="强调文字颜色 5 5" xfId="666"/>
    <cellStyle name="强调文字颜色 5 6" xfId="667"/>
    <cellStyle name="强调文字颜色 5 7" xfId="668"/>
    <cellStyle name="强调文字颜色 5 8" xfId="669"/>
    <cellStyle name="强调文字颜色 5 9" xfId="670"/>
    <cellStyle name="强调文字颜色 6" xfId="671"/>
    <cellStyle name="强调文字颜色 6 10" xfId="672"/>
    <cellStyle name="强调文字颜色 6 11" xfId="673"/>
    <cellStyle name="强调文字颜色 6 12" xfId="674"/>
    <cellStyle name="强调文字颜色 6 13" xfId="675"/>
    <cellStyle name="强调文字颜色 6 14" xfId="676"/>
    <cellStyle name="强调文字颜色 6 2" xfId="677"/>
    <cellStyle name="强调文字颜色 6 2 2" xfId="678"/>
    <cellStyle name="强调文字颜色 6 2 3" xfId="679"/>
    <cellStyle name="强调文字颜色 6 2 4" xfId="680"/>
    <cellStyle name="强调文字颜色 6 2 5" xfId="681"/>
    <cellStyle name="强调文字颜色 6 2 6" xfId="682"/>
    <cellStyle name="强调文字颜色 6 3" xfId="683"/>
    <cellStyle name="强调文字颜色 6 4" xfId="684"/>
    <cellStyle name="强调文字颜色 6 5" xfId="685"/>
    <cellStyle name="强调文字颜色 6 6" xfId="686"/>
    <cellStyle name="强调文字颜色 6 7" xfId="687"/>
    <cellStyle name="强调文字颜色 6 8" xfId="688"/>
    <cellStyle name="强调文字颜色 6 9" xfId="689"/>
    <cellStyle name="标题" xfId="690"/>
    <cellStyle name="标题 1" xfId="691"/>
    <cellStyle name="标题 1 10" xfId="692"/>
    <cellStyle name="标题 1 11" xfId="693"/>
    <cellStyle name="标题 1 12" xfId="694"/>
    <cellStyle name="标题 1 13" xfId="695"/>
    <cellStyle name="标题 1 14" xfId="696"/>
    <cellStyle name="标题 1 2" xfId="697"/>
    <cellStyle name="标题 1 2 2" xfId="698"/>
    <cellStyle name="标题 1 2 3" xfId="699"/>
    <cellStyle name="标题 1 2 4" xfId="700"/>
    <cellStyle name="标题 1 2 5" xfId="701"/>
    <cellStyle name="标题 1 2 6" xfId="702"/>
    <cellStyle name="标题 1 3" xfId="703"/>
    <cellStyle name="标题 1 4" xfId="704"/>
    <cellStyle name="标题 1 5" xfId="705"/>
    <cellStyle name="标题 1 6" xfId="706"/>
    <cellStyle name="标题 1 7" xfId="707"/>
    <cellStyle name="标题 1 8" xfId="708"/>
    <cellStyle name="标题 1 9" xfId="709"/>
    <cellStyle name="标题 10" xfId="710"/>
    <cellStyle name="标题 11" xfId="711"/>
    <cellStyle name="标题 12" xfId="712"/>
    <cellStyle name="标题 13" xfId="713"/>
    <cellStyle name="标题 14" xfId="714"/>
    <cellStyle name="标题 15" xfId="715"/>
    <cellStyle name="标题 16" xfId="716"/>
    <cellStyle name="标题 17" xfId="717"/>
    <cellStyle name="标题 2" xfId="718"/>
    <cellStyle name="标题 2 10" xfId="719"/>
    <cellStyle name="标题 2 11" xfId="720"/>
    <cellStyle name="标题 2 12" xfId="721"/>
    <cellStyle name="标题 2 13" xfId="722"/>
    <cellStyle name="标题 2 14" xfId="723"/>
    <cellStyle name="标题 2 2" xfId="724"/>
    <cellStyle name="标题 2 2 2" xfId="725"/>
    <cellStyle name="标题 2 2 3" xfId="726"/>
    <cellStyle name="标题 2 2 4" xfId="727"/>
    <cellStyle name="标题 2 2 5" xfId="728"/>
    <cellStyle name="标题 2 2 6" xfId="729"/>
    <cellStyle name="标题 2 3" xfId="730"/>
    <cellStyle name="标题 2 4" xfId="731"/>
    <cellStyle name="标题 2 5" xfId="732"/>
    <cellStyle name="标题 2 6" xfId="733"/>
    <cellStyle name="标题 2 7" xfId="734"/>
    <cellStyle name="标题 2 8" xfId="735"/>
    <cellStyle name="标题 2 9" xfId="736"/>
    <cellStyle name="标题 3" xfId="737"/>
    <cellStyle name="标题 3 10" xfId="738"/>
    <cellStyle name="标题 3 11" xfId="739"/>
    <cellStyle name="标题 3 12" xfId="740"/>
    <cellStyle name="标题 3 13" xfId="741"/>
    <cellStyle name="标题 3 14" xfId="742"/>
    <cellStyle name="标题 3 2" xfId="743"/>
    <cellStyle name="标题 3 2 2" xfId="744"/>
    <cellStyle name="标题 3 2 3" xfId="745"/>
    <cellStyle name="标题 3 2 4" xfId="746"/>
    <cellStyle name="标题 3 2 5" xfId="747"/>
    <cellStyle name="标题 3 2 6" xfId="748"/>
    <cellStyle name="标题 3 3" xfId="749"/>
    <cellStyle name="标题 3 4" xfId="750"/>
    <cellStyle name="标题 3 5" xfId="751"/>
    <cellStyle name="标题 3 6" xfId="752"/>
    <cellStyle name="标题 3 7" xfId="753"/>
    <cellStyle name="标题 3 8" xfId="754"/>
    <cellStyle name="标题 3 9" xfId="755"/>
    <cellStyle name="标题 4" xfId="756"/>
    <cellStyle name="标题 4 10" xfId="757"/>
    <cellStyle name="标题 4 11" xfId="758"/>
    <cellStyle name="标题 4 12" xfId="759"/>
    <cellStyle name="标题 4 13" xfId="760"/>
    <cellStyle name="标题 4 14" xfId="761"/>
    <cellStyle name="标题 4 2" xfId="762"/>
    <cellStyle name="标题 4 2 2" xfId="763"/>
    <cellStyle name="标题 4 2 3" xfId="764"/>
    <cellStyle name="标题 4 2 4" xfId="765"/>
    <cellStyle name="标题 4 2 5" xfId="766"/>
    <cellStyle name="标题 4 2 6" xfId="767"/>
    <cellStyle name="标题 4 3" xfId="768"/>
    <cellStyle name="标题 4 4" xfId="769"/>
    <cellStyle name="标题 4 5" xfId="770"/>
    <cellStyle name="标题 4 6" xfId="771"/>
    <cellStyle name="标题 4 7" xfId="772"/>
    <cellStyle name="标题 4 8" xfId="773"/>
    <cellStyle name="标题 4 9" xfId="774"/>
    <cellStyle name="标题 5" xfId="775"/>
    <cellStyle name="标题 5 2" xfId="776"/>
    <cellStyle name="标题 5 3" xfId="777"/>
    <cellStyle name="标题 5 4" xfId="778"/>
    <cellStyle name="标题 5 5" xfId="779"/>
    <cellStyle name="标题 5 6" xfId="780"/>
    <cellStyle name="标题 6" xfId="781"/>
    <cellStyle name="标题 7" xfId="782"/>
    <cellStyle name="标题 8" xfId="783"/>
    <cellStyle name="标题 9" xfId="784"/>
    <cellStyle name="检查单元格" xfId="785"/>
    <cellStyle name="检查单元格 10" xfId="786"/>
    <cellStyle name="检查单元格 11" xfId="787"/>
    <cellStyle name="检查单元格 12" xfId="788"/>
    <cellStyle name="检查单元格 13" xfId="789"/>
    <cellStyle name="检查单元格 14" xfId="790"/>
    <cellStyle name="检查单元格 2" xfId="791"/>
    <cellStyle name="检查单元格 2 2" xfId="792"/>
    <cellStyle name="检查单元格 2 3" xfId="793"/>
    <cellStyle name="检查单元格 2 4" xfId="794"/>
    <cellStyle name="检查单元格 2 5" xfId="795"/>
    <cellStyle name="检查单元格 2 6" xfId="796"/>
    <cellStyle name="检查单元格 3" xfId="797"/>
    <cellStyle name="检查单元格 4" xfId="798"/>
    <cellStyle name="检查单元格 5" xfId="799"/>
    <cellStyle name="检查单元格 6" xfId="800"/>
    <cellStyle name="检查单元格 7" xfId="801"/>
    <cellStyle name="检查单元格 8" xfId="802"/>
    <cellStyle name="检查单元格 9" xfId="803"/>
    <cellStyle name="汇总" xfId="804"/>
    <cellStyle name="汇总 10" xfId="805"/>
    <cellStyle name="汇总 11" xfId="806"/>
    <cellStyle name="汇总 12" xfId="807"/>
    <cellStyle name="汇总 13" xfId="808"/>
    <cellStyle name="汇总 14" xfId="809"/>
    <cellStyle name="汇总 2" xfId="810"/>
    <cellStyle name="汇总 2 2" xfId="811"/>
    <cellStyle name="汇总 2 3" xfId="812"/>
    <cellStyle name="汇总 2 4" xfId="813"/>
    <cellStyle name="汇总 2 5" xfId="814"/>
    <cellStyle name="汇总 2 6" xfId="815"/>
    <cellStyle name="汇总 3" xfId="816"/>
    <cellStyle name="汇总 4" xfId="817"/>
    <cellStyle name="汇总 5" xfId="818"/>
    <cellStyle name="汇总 6" xfId="819"/>
    <cellStyle name="汇总 7" xfId="820"/>
    <cellStyle name="汇总 8" xfId="821"/>
    <cellStyle name="汇总 9" xfId="822"/>
    <cellStyle name="计算" xfId="823"/>
    <cellStyle name="计算 10" xfId="824"/>
    <cellStyle name="计算 11" xfId="825"/>
    <cellStyle name="计算 12" xfId="826"/>
    <cellStyle name="计算 13" xfId="827"/>
    <cellStyle name="计算 14" xfId="828"/>
    <cellStyle name="计算 2" xfId="829"/>
    <cellStyle name="计算 2 2" xfId="830"/>
    <cellStyle name="计算 2 3" xfId="831"/>
    <cellStyle name="计算 2 4" xfId="832"/>
    <cellStyle name="计算 2 5" xfId="833"/>
    <cellStyle name="计算 2 6" xfId="834"/>
    <cellStyle name="计算 3" xfId="835"/>
    <cellStyle name="计算 4" xfId="836"/>
    <cellStyle name="计算 5" xfId="837"/>
    <cellStyle name="计算 6" xfId="838"/>
    <cellStyle name="计算 7" xfId="839"/>
    <cellStyle name="计算 8" xfId="840"/>
    <cellStyle name="计算 9" xfId="841"/>
    <cellStyle name="输入" xfId="842"/>
    <cellStyle name="输入 10" xfId="843"/>
    <cellStyle name="输入 11" xfId="844"/>
    <cellStyle name="输入 12" xfId="845"/>
    <cellStyle name="输入 13" xfId="846"/>
    <cellStyle name="输入 14" xfId="847"/>
    <cellStyle name="输入 2" xfId="848"/>
    <cellStyle name="输入 2 2" xfId="849"/>
    <cellStyle name="输入 2 3" xfId="850"/>
    <cellStyle name="输入 2 4" xfId="851"/>
    <cellStyle name="输入 2 5" xfId="852"/>
    <cellStyle name="输入 2 6" xfId="853"/>
    <cellStyle name="输入 3" xfId="854"/>
    <cellStyle name="输入 4" xfId="855"/>
    <cellStyle name="输入 5" xfId="856"/>
    <cellStyle name="输入 6" xfId="857"/>
    <cellStyle name="输入 7" xfId="858"/>
    <cellStyle name="输入 8" xfId="859"/>
    <cellStyle name="输入 9" xfId="860"/>
    <cellStyle name="输出" xfId="861"/>
    <cellStyle name="输出 10" xfId="862"/>
    <cellStyle name="输出 11" xfId="863"/>
    <cellStyle name="输出 12" xfId="864"/>
    <cellStyle name="输出 13" xfId="865"/>
    <cellStyle name="输出 14" xfId="866"/>
    <cellStyle name="输出 2" xfId="867"/>
    <cellStyle name="输出 2 2" xfId="868"/>
    <cellStyle name="输出 2 3" xfId="869"/>
    <cellStyle name="输出 2 4" xfId="870"/>
    <cellStyle name="输出 2 5" xfId="871"/>
    <cellStyle name="输出 2 6" xfId="872"/>
    <cellStyle name="输出 3" xfId="873"/>
    <cellStyle name="输出 4" xfId="874"/>
    <cellStyle name="输出 5" xfId="875"/>
    <cellStyle name="输出 6" xfId="876"/>
    <cellStyle name="输出 7" xfId="877"/>
    <cellStyle name="输出 8" xfId="878"/>
    <cellStyle name="输出 9" xfId="879"/>
    <cellStyle name="链接单元格" xfId="880"/>
    <cellStyle name="链接单元格 10" xfId="881"/>
    <cellStyle name="链接单元格 11" xfId="882"/>
    <cellStyle name="链接单元格 12" xfId="883"/>
    <cellStyle name="链接单元格 13" xfId="884"/>
    <cellStyle name="链接单元格 14" xfId="885"/>
    <cellStyle name="链接单元格 2" xfId="886"/>
    <cellStyle name="链接单元格 2 2" xfId="887"/>
    <cellStyle name="链接单元格 2 3" xfId="888"/>
    <cellStyle name="链接单元格 2 4" xfId="889"/>
    <cellStyle name="链接单元格 2 5" xfId="890"/>
    <cellStyle name="链接单元格 2 6" xfId="891"/>
    <cellStyle name="链接单元格 3" xfId="892"/>
    <cellStyle name="链接单元格 4" xfId="893"/>
    <cellStyle name="链接单元格 5" xfId="894"/>
    <cellStyle name="链接单元格 6" xfId="895"/>
    <cellStyle name="链接单元格 7" xfId="896"/>
    <cellStyle name="链接单元格 8" xfId="897"/>
    <cellStyle name="链接单元格 9" xfId="8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zoomScale="75" zoomScaleNormal="75" zoomScaleSheetLayoutView="58" workbookViewId="0" topLeftCell="A1">
      <selection activeCell="AJ9" sqref="AJ9"/>
    </sheetView>
  </sheetViews>
  <sheetFormatPr defaultColWidth="9.00390625" defaultRowHeight="14.25"/>
  <cols>
    <col min="1" max="1" width="7.125" style="0" customWidth="1"/>
    <col min="2" max="2" width="11.875" style="0" customWidth="1"/>
    <col min="3" max="3" width="28.25390625" style="0" customWidth="1"/>
    <col min="4" max="12" width="3.625" style="0" customWidth="1"/>
    <col min="13" max="13" width="5.625" style="4" customWidth="1"/>
    <col min="14" max="22" width="3.625" style="0" customWidth="1"/>
    <col min="23" max="23" width="5.625" style="4" customWidth="1"/>
    <col min="24" max="25" width="5.625" style="84" customWidth="1"/>
    <col min="26" max="28" width="5.625" style="84" hidden="1" customWidth="1"/>
    <col min="29" max="29" width="5.625" style="84" customWidth="1"/>
    <col min="30" max="30" width="5.625" style="14" customWidth="1"/>
    <col min="31" max="31" width="7.875" style="3" customWidth="1"/>
    <col min="32" max="32" width="9.625" style="0" customWidth="1"/>
  </cols>
  <sheetData>
    <row r="1" spans="1:32" ht="53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34" customFormat="1" ht="39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35" customFormat="1" ht="30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>
        <v>41250</v>
      </c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2" ht="22.5" customHeight="1">
      <c r="A4" s="6" t="s">
        <v>3</v>
      </c>
      <c r="B4" s="6" t="s">
        <v>4</v>
      </c>
      <c r="C4" s="8" t="s">
        <v>5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9" t="s">
        <v>6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12" t="s">
        <v>7</v>
      </c>
      <c r="X4" s="96" t="s">
        <v>8</v>
      </c>
      <c r="Y4" s="96" t="s">
        <v>9</v>
      </c>
      <c r="Z4" s="96" t="s">
        <v>9</v>
      </c>
      <c r="AA4" s="96" t="s">
        <v>10</v>
      </c>
      <c r="AB4" s="96" t="s">
        <v>11</v>
      </c>
      <c r="AC4" s="96" t="s">
        <v>10</v>
      </c>
      <c r="AD4" s="102" t="s">
        <v>12</v>
      </c>
      <c r="AE4" s="98" t="s">
        <v>13</v>
      </c>
      <c r="AF4" s="100" t="s">
        <v>14</v>
      </c>
    </row>
    <row r="5" spans="1:32" ht="38.25" customHeight="1">
      <c r="A5" s="10" t="s">
        <v>15</v>
      </c>
      <c r="B5" s="10" t="s">
        <v>16</v>
      </c>
      <c r="C5" s="10" t="s">
        <v>17</v>
      </c>
      <c r="D5" s="5">
        <v>4</v>
      </c>
      <c r="E5" s="5">
        <v>5</v>
      </c>
      <c r="F5" s="5">
        <v>4</v>
      </c>
      <c r="G5" s="5">
        <v>3</v>
      </c>
      <c r="H5" s="5">
        <v>4</v>
      </c>
      <c r="I5" s="5">
        <v>4</v>
      </c>
      <c r="J5" s="5">
        <v>4</v>
      </c>
      <c r="K5" s="5">
        <v>3</v>
      </c>
      <c r="L5" s="5">
        <v>5</v>
      </c>
      <c r="M5" s="7">
        <v>36</v>
      </c>
      <c r="N5" s="5">
        <v>5</v>
      </c>
      <c r="O5" s="5">
        <v>4</v>
      </c>
      <c r="P5" s="5">
        <v>3</v>
      </c>
      <c r="Q5" s="5">
        <v>4</v>
      </c>
      <c r="R5" s="5">
        <v>4</v>
      </c>
      <c r="S5" s="5">
        <v>3</v>
      </c>
      <c r="T5" s="5">
        <v>4</v>
      </c>
      <c r="U5" s="5">
        <v>5</v>
      </c>
      <c r="V5" s="5">
        <v>4</v>
      </c>
      <c r="W5" s="13">
        <v>36</v>
      </c>
      <c r="X5" s="97"/>
      <c r="Y5" s="97"/>
      <c r="Z5" s="97"/>
      <c r="AA5" s="97"/>
      <c r="AB5" s="97"/>
      <c r="AC5" s="97"/>
      <c r="AD5" s="103"/>
      <c r="AE5" s="99"/>
      <c r="AF5" s="101"/>
    </row>
    <row r="6" spans="1:32" ht="22.5" customHeight="1">
      <c r="A6" s="15">
        <v>1</v>
      </c>
      <c r="B6" s="16" t="s">
        <v>18</v>
      </c>
      <c r="C6" s="17" t="s">
        <v>19</v>
      </c>
      <c r="D6" s="18">
        <v>4</v>
      </c>
      <c r="E6" s="18">
        <v>5</v>
      </c>
      <c r="F6" s="18">
        <v>4</v>
      </c>
      <c r="G6" s="18">
        <v>3</v>
      </c>
      <c r="H6" s="18">
        <v>3</v>
      </c>
      <c r="I6" s="18">
        <v>3</v>
      </c>
      <c r="J6" s="18">
        <v>5</v>
      </c>
      <c r="K6" s="18">
        <v>3</v>
      </c>
      <c r="L6" s="19">
        <v>5</v>
      </c>
      <c r="M6" s="20">
        <f aca="true" t="shared" si="0" ref="M6:M37">SUM(D6:L6)</f>
        <v>35</v>
      </c>
      <c r="N6" s="21">
        <v>5</v>
      </c>
      <c r="O6" s="18">
        <v>4</v>
      </c>
      <c r="P6" s="18">
        <v>3</v>
      </c>
      <c r="Q6" s="18">
        <v>3</v>
      </c>
      <c r="R6" s="18">
        <v>3</v>
      </c>
      <c r="S6" s="18">
        <v>3</v>
      </c>
      <c r="T6" s="18">
        <v>4</v>
      </c>
      <c r="U6" s="18">
        <v>5</v>
      </c>
      <c r="V6" s="18">
        <v>4</v>
      </c>
      <c r="W6" s="22">
        <f aca="true" t="shared" si="1" ref="W6:W37">SUM(N6:V6)</f>
        <v>34</v>
      </c>
      <c r="X6" s="85">
        <v>67</v>
      </c>
      <c r="Y6" s="85">
        <v>71</v>
      </c>
      <c r="Z6" s="85"/>
      <c r="AA6" s="85"/>
      <c r="AB6" s="85"/>
      <c r="AC6" s="85">
        <v>72</v>
      </c>
      <c r="AD6" s="24">
        <f aca="true" t="shared" si="2" ref="AD6:AD37">M6+W6</f>
        <v>69</v>
      </c>
      <c r="AE6" s="23">
        <f aca="true" t="shared" si="3" ref="AE6:AE37">SUM(X6:AD6)</f>
        <v>279</v>
      </c>
      <c r="AF6" s="25">
        <f aca="true" t="shared" si="4" ref="AF6:AF37">AE6-288</f>
        <v>-9</v>
      </c>
    </row>
    <row r="7" spans="1:32" ht="22.5" customHeight="1">
      <c r="A7" s="26">
        <v>2</v>
      </c>
      <c r="B7" s="27" t="s">
        <v>20</v>
      </c>
      <c r="C7" s="28" t="s">
        <v>21</v>
      </c>
      <c r="D7" s="29">
        <v>5</v>
      </c>
      <c r="E7" s="29">
        <v>5</v>
      </c>
      <c r="F7" s="29">
        <v>4</v>
      </c>
      <c r="G7" s="29">
        <v>3</v>
      </c>
      <c r="H7" s="29">
        <v>3</v>
      </c>
      <c r="I7" s="29">
        <v>5</v>
      </c>
      <c r="J7" s="29">
        <v>4</v>
      </c>
      <c r="K7" s="29">
        <v>3</v>
      </c>
      <c r="L7" s="29">
        <v>4</v>
      </c>
      <c r="M7" s="30">
        <f t="shared" si="0"/>
        <v>36</v>
      </c>
      <c r="N7" s="29">
        <v>5</v>
      </c>
      <c r="O7" s="29">
        <v>3</v>
      </c>
      <c r="P7" s="29">
        <v>4</v>
      </c>
      <c r="Q7" s="29">
        <v>4</v>
      </c>
      <c r="R7" s="29">
        <v>4</v>
      </c>
      <c r="S7" s="29">
        <v>3</v>
      </c>
      <c r="T7" s="29">
        <v>4</v>
      </c>
      <c r="U7" s="29">
        <v>5</v>
      </c>
      <c r="V7" s="29">
        <v>4</v>
      </c>
      <c r="W7" s="82">
        <f t="shared" si="1"/>
        <v>36</v>
      </c>
      <c r="X7" s="31">
        <v>70</v>
      </c>
      <c r="Y7" s="31">
        <v>73</v>
      </c>
      <c r="Z7" s="31"/>
      <c r="AA7" s="31"/>
      <c r="AB7" s="31"/>
      <c r="AC7" s="31">
        <v>68</v>
      </c>
      <c r="AD7" s="83">
        <f t="shared" si="2"/>
        <v>72</v>
      </c>
      <c r="AE7" s="31">
        <f t="shared" si="3"/>
        <v>283</v>
      </c>
      <c r="AF7" s="29">
        <f t="shared" si="4"/>
        <v>-5</v>
      </c>
    </row>
    <row r="8" spans="1:32" s="2" customFormat="1" ht="22.5" customHeight="1">
      <c r="A8" s="26">
        <v>3</v>
      </c>
      <c r="B8" s="27" t="s">
        <v>18</v>
      </c>
      <c r="C8" s="28" t="s">
        <v>22</v>
      </c>
      <c r="D8" s="29">
        <v>4</v>
      </c>
      <c r="E8" s="29">
        <v>4</v>
      </c>
      <c r="F8" s="29">
        <v>4</v>
      </c>
      <c r="G8" s="29">
        <v>3</v>
      </c>
      <c r="H8" s="29">
        <v>4</v>
      </c>
      <c r="I8" s="29">
        <v>4</v>
      </c>
      <c r="J8" s="29">
        <v>4</v>
      </c>
      <c r="K8" s="29">
        <v>3</v>
      </c>
      <c r="L8" s="29">
        <v>4</v>
      </c>
      <c r="M8" s="30">
        <f t="shared" si="0"/>
        <v>34</v>
      </c>
      <c r="N8" s="29">
        <v>5</v>
      </c>
      <c r="O8" s="29">
        <v>3</v>
      </c>
      <c r="P8" s="29">
        <v>3</v>
      </c>
      <c r="Q8" s="29">
        <v>5</v>
      </c>
      <c r="R8" s="29">
        <v>4</v>
      </c>
      <c r="S8" s="29">
        <v>3</v>
      </c>
      <c r="T8" s="29">
        <v>4</v>
      </c>
      <c r="U8" s="29">
        <v>5</v>
      </c>
      <c r="V8" s="29">
        <v>4</v>
      </c>
      <c r="W8" s="82">
        <f t="shared" si="1"/>
        <v>36</v>
      </c>
      <c r="X8" s="31">
        <v>70</v>
      </c>
      <c r="Y8" s="31">
        <v>72</v>
      </c>
      <c r="Z8" s="31"/>
      <c r="AA8" s="31"/>
      <c r="AB8" s="31"/>
      <c r="AC8" s="31">
        <v>72</v>
      </c>
      <c r="AD8" s="83">
        <f t="shared" si="2"/>
        <v>70</v>
      </c>
      <c r="AE8" s="31">
        <f t="shared" si="3"/>
        <v>284</v>
      </c>
      <c r="AF8" s="29">
        <f t="shared" si="4"/>
        <v>-4</v>
      </c>
    </row>
    <row r="9" spans="1:32" ht="22.5" customHeight="1">
      <c r="A9" s="26">
        <v>4</v>
      </c>
      <c r="B9" s="27" t="s">
        <v>18</v>
      </c>
      <c r="C9" s="28" t="s">
        <v>23</v>
      </c>
      <c r="D9" s="29">
        <v>4</v>
      </c>
      <c r="E9" s="29">
        <v>4</v>
      </c>
      <c r="F9" s="29">
        <v>4</v>
      </c>
      <c r="G9" s="29">
        <v>3</v>
      </c>
      <c r="H9" s="29">
        <v>3</v>
      </c>
      <c r="I9" s="29">
        <v>3</v>
      </c>
      <c r="J9" s="29">
        <v>5</v>
      </c>
      <c r="K9" s="29">
        <v>3</v>
      </c>
      <c r="L9" s="29">
        <v>5</v>
      </c>
      <c r="M9" s="30">
        <f t="shared" si="0"/>
        <v>34</v>
      </c>
      <c r="N9" s="29">
        <v>4</v>
      </c>
      <c r="O9" s="29">
        <v>5</v>
      </c>
      <c r="P9" s="29">
        <v>3</v>
      </c>
      <c r="Q9" s="29">
        <v>4</v>
      </c>
      <c r="R9" s="29">
        <v>5</v>
      </c>
      <c r="S9" s="29">
        <v>3</v>
      </c>
      <c r="T9" s="29">
        <v>4</v>
      </c>
      <c r="U9" s="29">
        <v>5</v>
      </c>
      <c r="V9" s="29">
        <v>4</v>
      </c>
      <c r="W9" s="82">
        <f t="shared" si="1"/>
        <v>37</v>
      </c>
      <c r="X9" s="31">
        <v>73</v>
      </c>
      <c r="Y9" s="31">
        <v>70</v>
      </c>
      <c r="Z9" s="31"/>
      <c r="AA9" s="31"/>
      <c r="AB9" s="31"/>
      <c r="AC9" s="31">
        <v>70</v>
      </c>
      <c r="AD9" s="83">
        <f t="shared" si="2"/>
        <v>71</v>
      </c>
      <c r="AE9" s="31">
        <f t="shared" si="3"/>
        <v>284</v>
      </c>
      <c r="AF9" s="29">
        <f t="shared" si="4"/>
        <v>-4</v>
      </c>
    </row>
    <row r="10" spans="1:32" s="2" customFormat="1" ht="22.5" customHeight="1">
      <c r="A10" s="26">
        <v>5</v>
      </c>
      <c r="B10" s="27" t="s">
        <v>20</v>
      </c>
      <c r="C10" s="28" t="s">
        <v>24</v>
      </c>
      <c r="D10" s="29">
        <v>5</v>
      </c>
      <c r="E10" s="29">
        <v>4</v>
      </c>
      <c r="F10" s="29">
        <v>4</v>
      </c>
      <c r="G10" s="29">
        <v>3</v>
      </c>
      <c r="H10" s="29">
        <v>3</v>
      </c>
      <c r="I10" s="29">
        <v>4</v>
      </c>
      <c r="J10" s="29">
        <v>4</v>
      </c>
      <c r="K10" s="29">
        <v>3</v>
      </c>
      <c r="L10" s="29">
        <v>4</v>
      </c>
      <c r="M10" s="30">
        <f t="shared" si="0"/>
        <v>34</v>
      </c>
      <c r="N10" s="29">
        <v>5</v>
      </c>
      <c r="O10" s="29">
        <v>3</v>
      </c>
      <c r="P10" s="29">
        <v>3</v>
      </c>
      <c r="Q10" s="29">
        <v>4</v>
      </c>
      <c r="R10" s="29">
        <v>4</v>
      </c>
      <c r="S10" s="29">
        <v>3</v>
      </c>
      <c r="T10" s="29">
        <v>4</v>
      </c>
      <c r="U10" s="29">
        <v>4</v>
      </c>
      <c r="V10" s="29">
        <v>3</v>
      </c>
      <c r="W10" s="82">
        <f t="shared" si="1"/>
        <v>33</v>
      </c>
      <c r="X10" s="31">
        <v>69</v>
      </c>
      <c r="Y10" s="31">
        <v>75</v>
      </c>
      <c r="Z10" s="31"/>
      <c r="AA10" s="31"/>
      <c r="AB10" s="31"/>
      <c r="AC10" s="31">
        <v>77</v>
      </c>
      <c r="AD10" s="83">
        <f t="shared" si="2"/>
        <v>67</v>
      </c>
      <c r="AE10" s="31">
        <f t="shared" si="3"/>
        <v>288</v>
      </c>
      <c r="AF10" s="29">
        <f t="shared" si="4"/>
        <v>0</v>
      </c>
    </row>
    <row r="11" spans="1:32" ht="22.5" customHeight="1">
      <c r="A11" s="26">
        <v>6</v>
      </c>
      <c r="B11" s="27" t="s">
        <v>20</v>
      </c>
      <c r="C11" s="28" t="s">
        <v>25</v>
      </c>
      <c r="D11" s="32">
        <v>4</v>
      </c>
      <c r="E11" s="32">
        <v>4</v>
      </c>
      <c r="F11" s="32">
        <v>4</v>
      </c>
      <c r="G11" s="32">
        <v>3</v>
      </c>
      <c r="H11" s="32">
        <v>4</v>
      </c>
      <c r="I11" s="32">
        <v>4</v>
      </c>
      <c r="J11" s="32">
        <v>4</v>
      </c>
      <c r="K11" s="32">
        <v>2</v>
      </c>
      <c r="L11" s="32">
        <v>4</v>
      </c>
      <c r="M11" s="30">
        <f t="shared" si="0"/>
        <v>33</v>
      </c>
      <c r="N11" s="32">
        <v>5</v>
      </c>
      <c r="O11" s="32">
        <v>4</v>
      </c>
      <c r="P11" s="32">
        <v>3</v>
      </c>
      <c r="Q11" s="32">
        <v>5</v>
      </c>
      <c r="R11" s="32">
        <v>4</v>
      </c>
      <c r="S11" s="32">
        <v>3</v>
      </c>
      <c r="T11" s="32">
        <v>4</v>
      </c>
      <c r="U11" s="32">
        <v>6</v>
      </c>
      <c r="V11" s="32">
        <v>4</v>
      </c>
      <c r="W11" s="82">
        <f t="shared" si="1"/>
        <v>38</v>
      </c>
      <c r="X11" s="31">
        <v>73</v>
      </c>
      <c r="Y11" s="31">
        <v>72</v>
      </c>
      <c r="Z11" s="33"/>
      <c r="AA11" s="33"/>
      <c r="AB11" s="33"/>
      <c r="AC11" s="31">
        <v>72</v>
      </c>
      <c r="AD11" s="83">
        <f t="shared" si="2"/>
        <v>71</v>
      </c>
      <c r="AE11" s="31">
        <f t="shared" si="3"/>
        <v>288</v>
      </c>
      <c r="AF11" s="29">
        <f t="shared" si="4"/>
        <v>0</v>
      </c>
    </row>
    <row r="12" spans="1:32" ht="22.5" customHeight="1">
      <c r="A12" s="26">
        <v>7</v>
      </c>
      <c r="B12" s="27" t="s">
        <v>20</v>
      </c>
      <c r="C12" s="28" t="s">
        <v>26</v>
      </c>
      <c r="D12" s="29">
        <v>4</v>
      </c>
      <c r="E12" s="29">
        <v>5</v>
      </c>
      <c r="F12" s="29">
        <v>5</v>
      </c>
      <c r="G12" s="29">
        <v>3</v>
      </c>
      <c r="H12" s="29">
        <v>4</v>
      </c>
      <c r="I12" s="29">
        <v>4</v>
      </c>
      <c r="J12" s="29">
        <v>4</v>
      </c>
      <c r="K12" s="29">
        <v>3</v>
      </c>
      <c r="L12" s="29">
        <v>4</v>
      </c>
      <c r="M12" s="30">
        <f t="shared" si="0"/>
        <v>36</v>
      </c>
      <c r="N12" s="29">
        <v>5</v>
      </c>
      <c r="O12" s="29">
        <v>4</v>
      </c>
      <c r="P12" s="29">
        <v>3</v>
      </c>
      <c r="Q12" s="29">
        <v>4</v>
      </c>
      <c r="R12" s="29">
        <v>4</v>
      </c>
      <c r="S12" s="29">
        <v>4</v>
      </c>
      <c r="T12" s="29">
        <v>4</v>
      </c>
      <c r="U12" s="29">
        <v>5</v>
      </c>
      <c r="V12" s="29">
        <v>3</v>
      </c>
      <c r="W12" s="82">
        <f t="shared" si="1"/>
        <v>36</v>
      </c>
      <c r="X12" s="31">
        <v>71</v>
      </c>
      <c r="Y12" s="31">
        <v>75</v>
      </c>
      <c r="Z12" s="31"/>
      <c r="AA12" s="31"/>
      <c r="AB12" s="31"/>
      <c r="AC12" s="31">
        <v>70</v>
      </c>
      <c r="AD12" s="83">
        <f t="shared" si="2"/>
        <v>72</v>
      </c>
      <c r="AE12" s="31">
        <f t="shared" si="3"/>
        <v>288</v>
      </c>
      <c r="AF12" s="29">
        <f t="shared" si="4"/>
        <v>0</v>
      </c>
    </row>
    <row r="13" spans="1:32" ht="22.5" customHeight="1">
      <c r="A13" s="26">
        <v>8</v>
      </c>
      <c r="B13" s="27" t="s">
        <v>20</v>
      </c>
      <c r="C13" s="28" t="s">
        <v>27</v>
      </c>
      <c r="D13" s="29">
        <v>5</v>
      </c>
      <c r="E13" s="29">
        <v>5</v>
      </c>
      <c r="F13" s="29">
        <v>4</v>
      </c>
      <c r="G13" s="29">
        <v>3</v>
      </c>
      <c r="H13" s="29">
        <v>4</v>
      </c>
      <c r="I13" s="29">
        <v>3</v>
      </c>
      <c r="J13" s="29">
        <v>4</v>
      </c>
      <c r="K13" s="29">
        <v>2</v>
      </c>
      <c r="L13" s="29">
        <v>5</v>
      </c>
      <c r="M13" s="30">
        <f t="shared" si="0"/>
        <v>35</v>
      </c>
      <c r="N13" s="29">
        <v>4</v>
      </c>
      <c r="O13" s="29">
        <v>4</v>
      </c>
      <c r="P13" s="29">
        <v>4</v>
      </c>
      <c r="Q13" s="29">
        <v>3</v>
      </c>
      <c r="R13" s="29">
        <v>5</v>
      </c>
      <c r="S13" s="29">
        <v>3</v>
      </c>
      <c r="T13" s="29">
        <v>5</v>
      </c>
      <c r="U13" s="29">
        <v>5</v>
      </c>
      <c r="V13" s="29">
        <v>5</v>
      </c>
      <c r="W13" s="82">
        <f t="shared" si="1"/>
        <v>38</v>
      </c>
      <c r="X13" s="31">
        <v>70</v>
      </c>
      <c r="Y13" s="31">
        <v>75</v>
      </c>
      <c r="Z13" s="31"/>
      <c r="AA13" s="31"/>
      <c r="AB13" s="31"/>
      <c r="AC13" s="31">
        <v>71</v>
      </c>
      <c r="AD13" s="83">
        <f t="shared" si="2"/>
        <v>73</v>
      </c>
      <c r="AE13" s="31">
        <f t="shared" si="3"/>
        <v>289</v>
      </c>
      <c r="AF13" s="29">
        <f t="shared" si="4"/>
        <v>1</v>
      </c>
    </row>
    <row r="14" spans="1:32" ht="22.5" customHeight="1">
      <c r="A14" s="26">
        <v>9</v>
      </c>
      <c r="B14" s="27" t="s">
        <v>18</v>
      </c>
      <c r="C14" s="28" t="s">
        <v>28</v>
      </c>
      <c r="D14" s="29">
        <v>4</v>
      </c>
      <c r="E14" s="29">
        <v>4</v>
      </c>
      <c r="F14" s="29">
        <v>4</v>
      </c>
      <c r="G14" s="29">
        <v>3</v>
      </c>
      <c r="H14" s="29">
        <v>4</v>
      </c>
      <c r="I14" s="29">
        <v>5</v>
      </c>
      <c r="J14" s="29">
        <v>4</v>
      </c>
      <c r="K14" s="29">
        <v>5</v>
      </c>
      <c r="L14" s="29">
        <v>4</v>
      </c>
      <c r="M14" s="30">
        <f t="shared" si="0"/>
        <v>37</v>
      </c>
      <c r="N14" s="29">
        <v>4</v>
      </c>
      <c r="O14" s="29">
        <v>4</v>
      </c>
      <c r="P14" s="29">
        <v>3</v>
      </c>
      <c r="Q14" s="29">
        <v>4</v>
      </c>
      <c r="R14" s="29">
        <v>4</v>
      </c>
      <c r="S14" s="29">
        <v>3</v>
      </c>
      <c r="T14" s="29">
        <v>5</v>
      </c>
      <c r="U14" s="29">
        <v>6</v>
      </c>
      <c r="V14" s="29">
        <v>4</v>
      </c>
      <c r="W14" s="82">
        <f t="shared" si="1"/>
        <v>37</v>
      </c>
      <c r="X14" s="31">
        <v>72</v>
      </c>
      <c r="Y14" s="31">
        <v>75</v>
      </c>
      <c r="Z14" s="31"/>
      <c r="AA14" s="31"/>
      <c r="AB14" s="31"/>
      <c r="AC14" s="31">
        <v>72</v>
      </c>
      <c r="AD14" s="83">
        <f t="shared" si="2"/>
        <v>74</v>
      </c>
      <c r="AE14" s="31">
        <f t="shared" si="3"/>
        <v>293</v>
      </c>
      <c r="AF14" s="29">
        <f t="shared" si="4"/>
        <v>5</v>
      </c>
    </row>
    <row r="15" spans="1:32" s="2" customFormat="1" ht="22.5" customHeight="1">
      <c r="A15" s="26">
        <v>10</v>
      </c>
      <c r="B15" s="27" t="s">
        <v>20</v>
      </c>
      <c r="C15" s="28" t="s">
        <v>29</v>
      </c>
      <c r="D15" s="32">
        <v>3</v>
      </c>
      <c r="E15" s="32">
        <v>4</v>
      </c>
      <c r="F15" s="32">
        <v>5</v>
      </c>
      <c r="G15" s="32">
        <v>3</v>
      </c>
      <c r="H15" s="32">
        <v>4</v>
      </c>
      <c r="I15" s="32">
        <v>5</v>
      </c>
      <c r="J15" s="32">
        <v>5</v>
      </c>
      <c r="K15" s="32">
        <v>4</v>
      </c>
      <c r="L15" s="32">
        <v>5</v>
      </c>
      <c r="M15" s="30">
        <f t="shared" si="0"/>
        <v>38</v>
      </c>
      <c r="N15" s="32">
        <v>5</v>
      </c>
      <c r="O15" s="32">
        <v>4</v>
      </c>
      <c r="P15" s="32">
        <v>3</v>
      </c>
      <c r="Q15" s="32">
        <v>4</v>
      </c>
      <c r="R15" s="32">
        <v>4</v>
      </c>
      <c r="S15" s="32">
        <v>4</v>
      </c>
      <c r="T15" s="32">
        <v>5</v>
      </c>
      <c r="U15" s="32">
        <v>5</v>
      </c>
      <c r="V15" s="32">
        <v>4</v>
      </c>
      <c r="W15" s="82">
        <f t="shared" si="1"/>
        <v>38</v>
      </c>
      <c r="X15" s="31">
        <v>73</v>
      </c>
      <c r="Y15" s="31">
        <v>72</v>
      </c>
      <c r="Z15" s="33"/>
      <c r="AA15" s="33"/>
      <c r="AB15" s="33"/>
      <c r="AC15" s="31">
        <v>73</v>
      </c>
      <c r="AD15" s="83">
        <f t="shared" si="2"/>
        <v>76</v>
      </c>
      <c r="AE15" s="31">
        <f t="shared" si="3"/>
        <v>294</v>
      </c>
      <c r="AF15" s="29">
        <f t="shared" si="4"/>
        <v>6</v>
      </c>
    </row>
    <row r="16" spans="1:32" s="2" customFormat="1" ht="22.5" customHeight="1">
      <c r="A16" s="26">
        <v>11</v>
      </c>
      <c r="B16" s="27" t="s">
        <v>30</v>
      </c>
      <c r="C16" s="28" t="s">
        <v>31</v>
      </c>
      <c r="D16" s="29">
        <v>4</v>
      </c>
      <c r="E16" s="29">
        <v>5</v>
      </c>
      <c r="F16" s="29">
        <v>4</v>
      </c>
      <c r="G16" s="29">
        <v>3</v>
      </c>
      <c r="H16" s="29">
        <v>3</v>
      </c>
      <c r="I16" s="29">
        <v>5</v>
      </c>
      <c r="J16" s="29">
        <v>4</v>
      </c>
      <c r="K16" s="29">
        <v>3</v>
      </c>
      <c r="L16" s="29">
        <v>5</v>
      </c>
      <c r="M16" s="30">
        <f t="shared" si="0"/>
        <v>36</v>
      </c>
      <c r="N16" s="29">
        <v>5</v>
      </c>
      <c r="O16" s="29">
        <v>4</v>
      </c>
      <c r="P16" s="29">
        <v>3</v>
      </c>
      <c r="Q16" s="29">
        <v>4</v>
      </c>
      <c r="R16" s="29">
        <v>4</v>
      </c>
      <c r="S16" s="29">
        <v>3</v>
      </c>
      <c r="T16" s="29">
        <v>4</v>
      </c>
      <c r="U16" s="29">
        <v>5</v>
      </c>
      <c r="V16" s="29">
        <v>4</v>
      </c>
      <c r="W16" s="82">
        <f t="shared" si="1"/>
        <v>36</v>
      </c>
      <c r="X16" s="31">
        <v>82</v>
      </c>
      <c r="Y16" s="31">
        <v>71</v>
      </c>
      <c r="Z16" s="31"/>
      <c r="AA16" s="31"/>
      <c r="AB16" s="31"/>
      <c r="AC16" s="31">
        <v>70</v>
      </c>
      <c r="AD16" s="83">
        <f t="shared" si="2"/>
        <v>72</v>
      </c>
      <c r="AE16" s="31">
        <f t="shared" si="3"/>
        <v>295</v>
      </c>
      <c r="AF16" s="29">
        <f t="shared" si="4"/>
        <v>7</v>
      </c>
    </row>
    <row r="17" spans="1:32" ht="22.5" customHeight="1">
      <c r="A17" s="93" t="s">
        <v>32</v>
      </c>
      <c r="B17" s="27" t="s">
        <v>33</v>
      </c>
      <c r="C17" s="28" t="s">
        <v>34</v>
      </c>
      <c r="D17" s="29">
        <v>4</v>
      </c>
      <c r="E17" s="29">
        <v>5</v>
      </c>
      <c r="F17" s="29">
        <v>5</v>
      </c>
      <c r="G17" s="29">
        <v>3</v>
      </c>
      <c r="H17" s="29">
        <v>4</v>
      </c>
      <c r="I17" s="29">
        <v>3</v>
      </c>
      <c r="J17" s="29">
        <v>4</v>
      </c>
      <c r="K17" s="29">
        <v>3</v>
      </c>
      <c r="L17" s="29">
        <v>4</v>
      </c>
      <c r="M17" s="30">
        <f t="shared" si="0"/>
        <v>35</v>
      </c>
      <c r="N17" s="29">
        <v>5</v>
      </c>
      <c r="O17" s="29">
        <v>4</v>
      </c>
      <c r="P17" s="29">
        <v>3</v>
      </c>
      <c r="Q17" s="29">
        <v>3</v>
      </c>
      <c r="R17" s="29">
        <v>4</v>
      </c>
      <c r="S17" s="29">
        <v>4</v>
      </c>
      <c r="T17" s="29">
        <v>3</v>
      </c>
      <c r="U17" s="29">
        <v>5</v>
      </c>
      <c r="V17" s="29">
        <v>4</v>
      </c>
      <c r="W17" s="82">
        <f t="shared" si="1"/>
        <v>35</v>
      </c>
      <c r="X17" s="31">
        <v>75</v>
      </c>
      <c r="Y17" s="31">
        <v>77</v>
      </c>
      <c r="Z17" s="31"/>
      <c r="AA17" s="31"/>
      <c r="AB17" s="31"/>
      <c r="AC17" s="31">
        <v>75</v>
      </c>
      <c r="AD17" s="83">
        <f t="shared" si="2"/>
        <v>70</v>
      </c>
      <c r="AE17" s="31">
        <f t="shared" si="3"/>
        <v>297</v>
      </c>
      <c r="AF17" s="29">
        <f t="shared" si="4"/>
        <v>9</v>
      </c>
    </row>
    <row r="18" spans="1:32" ht="22.5" customHeight="1">
      <c r="A18" s="94"/>
      <c r="B18" s="27" t="s">
        <v>20</v>
      </c>
      <c r="C18" s="28" t="s">
        <v>35</v>
      </c>
      <c r="D18" s="29">
        <v>5</v>
      </c>
      <c r="E18" s="29">
        <v>4</v>
      </c>
      <c r="F18" s="29">
        <v>6</v>
      </c>
      <c r="G18" s="29">
        <v>3</v>
      </c>
      <c r="H18" s="29">
        <v>4</v>
      </c>
      <c r="I18" s="29">
        <v>4</v>
      </c>
      <c r="J18" s="29">
        <v>4</v>
      </c>
      <c r="K18" s="29">
        <v>3</v>
      </c>
      <c r="L18" s="29">
        <v>5</v>
      </c>
      <c r="M18" s="30">
        <f t="shared" si="0"/>
        <v>38</v>
      </c>
      <c r="N18" s="29">
        <v>5</v>
      </c>
      <c r="O18" s="29">
        <v>4</v>
      </c>
      <c r="P18" s="29">
        <v>4</v>
      </c>
      <c r="Q18" s="29">
        <v>4</v>
      </c>
      <c r="R18" s="29">
        <v>4</v>
      </c>
      <c r="S18" s="29">
        <v>3</v>
      </c>
      <c r="T18" s="29">
        <v>5</v>
      </c>
      <c r="U18" s="29">
        <v>6</v>
      </c>
      <c r="V18" s="29">
        <v>4</v>
      </c>
      <c r="W18" s="82">
        <f t="shared" si="1"/>
        <v>39</v>
      </c>
      <c r="X18" s="31">
        <v>76</v>
      </c>
      <c r="Y18" s="31">
        <v>70</v>
      </c>
      <c r="Z18" s="31"/>
      <c r="AA18" s="31"/>
      <c r="AB18" s="31"/>
      <c r="AC18" s="31">
        <v>74</v>
      </c>
      <c r="AD18" s="83">
        <f t="shared" si="2"/>
        <v>77</v>
      </c>
      <c r="AE18" s="31">
        <f t="shared" si="3"/>
        <v>297</v>
      </c>
      <c r="AF18" s="29">
        <f t="shared" si="4"/>
        <v>9</v>
      </c>
    </row>
    <row r="19" spans="1:32" ht="22.5" customHeight="1">
      <c r="A19" s="26">
        <v>14</v>
      </c>
      <c r="B19" s="27" t="s">
        <v>20</v>
      </c>
      <c r="C19" s="28" t="s">
        <v>36</v>
      </c>
      <c r="D19" s="29">
        <v>5</v>
      </c>
      <c r="E19" s="29">
        <v>6</v>
      </c>
      <c r="F19" s="29">
        <v>4</v>
      </c>
      <c r="G19" s="29">
        <v>2</v>
      </c>
      <c r="H19" s="29">
        <v>4</v>
      </c>
      <c r="I19" s="29">
        <v>4</v>
      </c>
      <c r="J19" s="29">
        <v>4</v>
      </c>
      <c r="K19" s="29">
        <v>4</v>
      </c>
      <c r="L19" s="29">
        <v>4</v>
      </c>
      <c r="M19" s="30">
        <f t="shared" si="0"/>
        <v>37</v>
      </c>
      <c r="N19" s="29">
        <v>4</v>
      </c>
      <c r="O19" s="29">
        <v>4</v>
      </c>
      <c r="P19" s="29">
        <v>3</v>
      </c>
      <c r="Q19" s="29">
        <v>4</v>
      </c>
      <c r="R19" s="29">
        <v>5</v>
      </c>
      <c r="S19" s="29">
        <v>2</v>
      </c>
      <c r="T19" s="29">
        <v>6</v>
      </c>
      <c r="U19" s="29">
        <v>5</v>
      </c>
      <c r="V19" s="29">
        <v>4</v>
      </c>
      <c r="W19" s="82">
        <f t="shared" si="1"/>
        <v>37</v>
      </c>
      <c r="X19" s="31">
        <v>73</v>
      </c>
      <c r="Y19" s="31">
        <v>75</v>
      </c>
      <c r="Z19" s="31"/>
      <c r="AA19" s="31"/>
      <c r="AB19" s="31"/>
      <c r="AC19" s="31">
        <v>76</v>
      </c>
      <c r="AD19" s="83">
        <f t="shared" si="2"/>
        <v>74</v>
      </c>
      <c r="AE19" s="31">
        <f t="shared" si="3"/>
        <v>298</v>
      </c>
      <c r="AF19" s="29">
        <f t="shared" si="4"/>
        <v>10</v>
      </c>
    </row>
    <row r="20" spans="1:32" ht="22.5" customHeight="1">
      <c r="A20" s="26">
        <v>15</v>
      </c>
      <c r="B20" s="27" t="s">
        <v>20</v>
      </c>
      <c r="C20" s="28" t="s">
        <v>37</v>
      </c>
      <c r="D20" s="32">
        <v>4</v>
      </c>
      <c r="E20" s="32">
        <v>4</v>
      </c>
      <c r="F20" s="32">
        <v>5</v>
      </c>
      <c r="G20" s="32">
        <v>3</v>
      </c>
      <c r="H20" s="32">
        <v>4</v>
      </c>
      <c r="I20" s="32">
        <v>4</v>
      </c>
      <c r="J20" s="32">
        <v>3</v>
      </c>
      <c r="K20" s="32">
        <v>3</v>
      </c>
      <c r="L20" s="32">
        <v>4</v>
      </c>
      <c r="M20" s="30">
        <f t="shared" si="0"/>
        <v>34</v>
      </c>
      <c r="N20" s="32">
        <v>6</v>
      </c>
      <c r="O20" s="32">
        <v>3</v>
      </c>
      <c r="P20" s="32">
        <v>3</v>
      </c>
      <c r="Q20" s="32">
        <v>4</v>
      </c>
      <c r="R20" s="32">
        <v>4</v>
      </c>
      <c r="S20" s="32">
        <v>2</v>
      </c>
      <c r="T20" s="32">
        <v>6</v>
      </c>
      <c r="U20" s="32">
        <v>8</v>
      </c>
      <c r="V20" s="32">
        <v>4</v>
      </c>
      <c r="W20" s="82">
        <f t="shared" si="1"/>
        <v>40</v>
      </c>
      <c r="X20" s="31">
        <v>78</v>
      </c>
      <c r="Y20" s="31">
        <v>74</v>
      </c>
      <c r="Z20" s="33"/>
      <c r="AA20" s="33"/>
      <c r="AB20" s="33"/>
      <c r="AC20" s="31">
        <v>73</v>
      </c>
      <c r="AD20" s="83">
        <f t="shared" si="2"/>
        <v>74</v>
      </c>
      <c r="AE20" s="31">
        <f t="shared" si="3"/>
        <v>299</v>
      </c>
      <c r="AF20" s="29">
        <f t="shared" si="4"/>
        <v>11</v>
      </c>
    </row>
    <row r="21" spans="1:32" ht="22.5" customHeight="1">
      <c r="A21" s="26">
        <v>16</v>
      </c>
      <c r="B21" s="27" t="s">
        <v>20</v>
      </c>
      <c r="C21" s="28" t="s">
        <v>38</v>
      </c>
      <c r="D21" s="29">
        <v>5</v>
      </c>
      <c r="E21" s="29">
        <v>5</v>
      </c>
      <c r="F21" s="29">
        <v>4</v>
      </c>
      <c r="G21" s="29">
        <v>3</v>
      </c>
      <c r="H21" s="29">
        <v>4</v>
      </c>
      <c r="I21" s="29">
        <v>4</v>
      </c>
      <c r="J21" s="29">
        <v>5</v>
      </c>
      <c r="K21" s="29">
        <v>2</v>
      </c>
      <c r="L21" s="29">
        <v>5</v>
      </c>
      <c r="M21" s="30">
        <f t="shared" si="0"/>
        <v>37</v>
      </c>
      <c r="N21" s="29">
        <v>4</v>
      </c>
      <c r="O21" s="29">
        <v>4</v>
      </c>
      <c r="P21" s="29">
        <v>4</v>
      </c>
      <c r="Q21" s="29">
        <v>5</v>
      </c>
      <c r="R21" s="29">
        <v>4</v>
      </c>
      <c r="S21" s="29">
        <v>4</v>
      </c>
      <c r="T21" s="29">
        <v>5</v>
      </c>
      <c r="U21" s="29">
        <v>6</v>
      </c>
      <c r="V21" s="29">
        <v>5</v>
      </c>
      <c r="W21" s="82">
        <f t="shared" si="1"/>
        <v>41</v>
      </c>
      <c r="X21" s="31">
        <v>75</v>
      </c>
      <c r="Y21" s="31">
        <v>73</v>
      </c>
      <c r="Z21" s="31"/>
      <c r="AA21" s="31"/>
      <c r="AB21" s="31"/>
      <c r="AC21" s="31">
        <v>74</v>
      </c>
      <c r="AD21" s="83">
        <f t="shared" si="2"/>
        <v>78</v>
      </c>
      <c r="AE21" s="31">
        <f t="shared" si="3"/>
        <v>300</v>
      </c>
      <c r="AF21" s="29">
        <f t="shared" si="4"/>
        <v>12</v>
      </c>
    </row>
    <row r="22" spans="1:32" ht="22.5" customHeight="1">
      <c r="A22" s="93" t="s">
        <v>39</v>
      </c>
      <c r="B22" s="27" t="s">
        <v>20</v>
      </c>
      <c r="C22" s="28" t="s">
        <v>40</v>
      </c>
      <c r="D22" s="29">
        <v>5</v>
      </c>
      <c r="E22" s="29">
        <v>5</v>
      </c>
      <c r="F22" s="29">
        <v>4</v>
      </c>
      <c r="G22" s="29">
        <v>3</v>
      </c>
      <c r="H22" s="29">
        <v>4</v>
      </c>
      <c r="I22" s="29">
        <v>5</v>
      </c>
      <c r="J22" s="29">
        <v>5</v>
      </c>
      <c r="K22" s="29">
        <v>3</v>
      </c>
      <c r="L22" s="29">
        <v>4</v>
      </c>
      <c r="M22" s="30">
        <f t="shared" si="0"/>
        <v>38</v>
      </c>
      <c r="N22" s="29">
        <v>4</v>
      </c>
      <c r="O22" s="29">
        <v>4</v>
      </c>
      <c r="P22" s="29">
        <v>3</v>
      </c>
      <c r="Q22" s="29">
        <v>5</v>
      </c>
      <c r="R22" s="29">
        <v>4</v>
      </c>
      <c r="S22" s="29">
        <v>3</v>
      </c>
      <c r="T22" s="29">
        <v>4</v>
      </c>
      <c r="U22" s="29">
        <v>6</v>
      </c>
      <c r="V22" s="29">
        <v>4</v>
      </c>
      <c r="W22" s="82">
        <f t="shared" si="1"/>
        <v>37</v>
      </c>
      <c r="X22" s="31">
        <v>77</v>
      </c>
      <c r="Y22" s="31">
        <v>75</v>
      </c>
      <c r="Z22" s="31"/>
      <c r="AA22" s="31"/>
      <c r="AB22" s="31"/>
      <c r="AC22" s="31">
        <v>74</v>
      </c>
      <c r="AD22" s="83">
        <f t="shared" si="2"/>
        <v>75</v>
      </c>
      <c r="AE22" s="31">
        <f t="shared" si="3"/>
        <v>301</v>
      </c>
      <c r="AF22" s="29">
        <f t="shared" si="4"/>
        <v>13</v>
      </c>
    </row>
    <row r="23" spans="1:32" ht="22.5" customHeight="1">
      <c r="A23" s="94"/>
      <c r="B23" s="27" t="s">
        <v>20</v>
      </c>
      <c r="C23" s="28" t="s">
        <v>41</v>
      </c>
      <c r="D23" s="29">
        <v>4</v>
      </c>
      <c r="E23" s="29">
        <v>6</v>
      </c>
      <c r="F23" s="29">
        <v>4</v>
      </c>
      <c r="G23" s="29">
        <v>3</v>
      </c>
      <c r="H23" s="29">
        <v>3</v>
      </c>
      <c r="I23" s="29">
        <v>5</v>
      </c>
      <c r="J23" s="29">
        <v>5</v>
      </c>
      <c r="K23" s="29">
        <v>3</v>
      </c>
      <c r="L23" s="29">
        <v>6</v>
      </c>
      <c r="M23" s="30">
        <f t="shared" si="0"/>
        <v>39</v>
      </c>
      <c r="N23" s="29">
        <v>5</v>
      </c>
      <c r="O23" s="29">
        <v>4</v>
      </c>
      <c r="P23" s="29">
        <v>3</v>
      </c>
      <c r="Q23" s="29">
        <v>5</v>
      </c>
      <c r="R23" s="29">
        <v>5</v>
      </c>
      <c r="S23" s="29">
        <v>3</v>
      </c>
      <c r="T23" s="29">
        <v>4</v>
      </c>
      <c r="U23" s="29">
        <v>6</v>
      </c>
      <c r="V23" s="29">
        <v>4</v>
      </c>
      <c r="W23" s="82">
        <f t="shared" si="1"/>
        <v>39</v>
      </c>
      <c r="X23" s="31">
        <v>74</v>
      </c>
      <c r="Y23" s="31">
        <v>75</v>
      </c>
      <c r="Z23" s="31"/>
      <c r="AA23" s="31"/>
      <c r="AB23" s="31"/>
      <c r="AC23" s="31">
        <v>74</v>
      </c>
      <c r="AD23" s="83">
        <f t="shared" si="2"/>
        <v>78</v>
      </c>
      <c r="AE23" s="31">
        <f t="shared" si="3"/>
        <v>301</v>
      </c>
      <c r="AF23" s="29">
        <f t="shared" si="4"/>
        <v>13</v>
      </c>
    </row>
    <row r="24" spans="1:32" ht="22.5" customHeight="1">
      <c r="A24" s="93" t="s">
        <v>42</v>
      </c>
      <c r="B24" s="27" t="s">
        <v>20</v>
      </c>
      <c r="C24" s="28" t="s">
        <v>43</v>
      </c>
      <c r="D24" s="29">
        <v>5</v>
      </c>
      <c r="E24" s="29">
        <v>5</v>
      </c>
      <c r="F24" s="29">
        <v>4</v>
      </c>
      <c r="G24" s="29">
        <v>3</v>
      </c>
      <c r="H24" s="29">
        <v>4</v>
      </c>
      <c r="I24" s="29">
        <v>5</v>
      </c>
      <c r="J24" s="29">
        <v>5</v>
      </c>
      <c r="K24" s="29">
        <v>4</v>
      </c>
      <c r="L24" s="29">
        <v>6</v>
      </c>
      <c r="M24" s="30">
        <f t="shared" si="0"/>
        <v>41</v>
      </c>
      <c r="N24" s="29">
        <v>5</v>
      </c>
      <c r="O24" s="29">
        <v>4</v>
      </c>
      <c r="P24" s="29">
        <v>2</v>
      </c>
      <c r="Q24" s="29">
        <v>4</v>
      </c>
      <c r="R24" s="29">
        <v>4</v>
      </c>
      <c r="S24" s="29">
        <v>3</v>
      </c>
      <c r="T24" s="29">
        <v>6</v>
      </c>
      <c r="U24" s="29">
        <v>5</v>
      </c>
      <c r="V24" s="29">
        <v>4</v>
      </c>
      <c r="W24" s="82">
        <f t="shared" si="1"/>
        <v>37</v>
      </c>
      <c r="X24" s="31">
        <v>77</v>
      </c>
      <c r="Y24" s="31">
        <v>73</v>
      </c>
      <c r="Z24" s="31"/>
      <c r="AA24" s="31"/>
      <c r="AB24" s="31"/>
      <c r="AC24" s="31">
        <v>75</v>
      </c>
      <c r="AD24" s="83">
        <f t="shared" si="2"/>
        <v>78</v>
      </c>
      <c r="AE24" s="31">
        <f t="shared" si="3"/>
        <v>303</v>
      </c>
      <c r="AF24" s="29">
        <f t="shared" si="4"/>
        <v>15</v>
      </c>
    </row>
    <row r="25" spans="1:32" ht="22.5" customHeight="1">
      <c r="A25" s="94"/>
      <c r="B25" s="27" t="s">
        <v>20</v>
      </c>
      <c r="C25" s="28" t="s">
        <v>44</v>
      </c>
      <c r="D25" s="29">
        <v>4</v>
      </c>
      <c r="E25" s="29">
        <v>5</v>
      </c>
      <c r="F25" s="29">
        <v>5</v>
      </c>
      <c r="G25" s="29">
        <v>4</v>
      </c>
      <c r="H25" s="29">
        <v>3</v>
      </c>
      <c r="I25" s="29">
        <v>4</v>
      </c>
      <c r="J25" s="29">
        <v>4</v>
      </c>
      <c r="K25" s="29">
        <v>4</v>
      </c>
      <c r="L25" s="29">
        <v>6</v>
      </c>
      <c r="M25" s="30">
        <f t="shared" si="0"/>
        <v>39</v>
      </c>
      <c r="N25" s="29">
        <v>5</v>
      </c>
      <c r="O25" s="29">
        <v>4</v>
      </c>
      <c r="P25" s="29">
        <v>3</v>
      </c>
      <c r="Q25" s="29">
        <v>3</v>
      </c>
      <c r="R25" s="29">
        <v>4</v>
      </c>
      <c r="S25" s="29">
        <v>4</v>
      </c>
      <c r="T25" s="29">
        <v>5</v>
      </c>
      <c r="U25" s="29">
        <v>7</v>
      </c>
      <c r="V25" s="29">
        <v>4</v>
      </c>
      <c r="W25" s="82">
        <f t="shared" si="1"/>
        <v>39</v>
      </c>
      <c r="X25" s="31">
        <v>74</v>
      </c>
      <c r="Y25" s="31">
        <v>77</v>
      </c>
      <c r="Z25" s="31"/>
      <c r="AA25" s="31"/>
      <c r="AB25" s="31"/>
      <c r="AC25" s="31">
        <v>74</v>
      </c>
      <c r="AD25" s="83">
        <f t="shared" si="2"/>
        <v>78</v>
      </c>
      <c r="AE25" s="31">
        <f t="shared" si="3"/>
        <v>303</v>
      </c>
      <c r="AF25" s="29">
        <f t="shared" si="4"/>
        <v>15</v>
      </c>
    </row>
    <row r="26" spans="1:32" ht="22.5" customHeight="1">
      <c r="A26" s="93" t="s">
        <v>45</v>
      </c>
      <c r="B26" s="27" t="s">
        <v>20</v>
      </c>
      <c r="C26" s="28" t="s">
        <v>46</v>
      </c>
      <c r="D26" s="29">
        <v>3</v>
      </c>
      <c r="E26" s="29">
        <v>6</v>
      </c>
      <c r="F26" s="29">
        <v>4</v>
      </c>
      <c r="G26" s="29">
        <v>2</v>
      </c>
      <c r="H26" s="29">
        <v>4</v>
      </c>
      <c r="I26" s="29">
        <v>4</v>
      </c>
      <c r="J26" s="29">
        <v>5</v>
      </c>
      <c r="K26" s="29">
        <v>5</v>
      </c>
      <c r="L26" s="29">
        <v>5</v>
      </c>
      <c r="M26" s="30">
        <f t="shared" si="0"/>
        <v>38</v>
      </c>
      <c r="N26" s="29">
        <v>5</v>
      </c>
      <c r="O26" s="29">
        <v>3</v>
      </c>
      <c r="P26" s="29">
        <v>3</v>
      </c>
      <c r="Q26" s="29">
        <v>4</v>
      </c>
      <c r="R26" s="29">
        <v>5</v>
      </c>
      <c r="S26" s="29">
        <v>4</v>
      </c>
      <c r="T26" s="29">
        <v>4</v>
      </c>
      <c r="U26" s="29">
        <v>5</v>
      </c>
      <c r="V26" s="29">
        <v>4</v>
      </c>
      <c r="W26" s="82">
        <f t="shared" si="1"/>
        <v>37</v>
      </c>
      <c r="X26" s="31">
        <v>72</v>
      </c>
      <c r="Y26" s="31">
        <v>83</v>
      </c>
      <c r="Z26" s="31"/>
      <c r="AA26" s="31"/>
      <c r="AB26" s="31"/>
      <c r="AC26" s="31">
        <v>75</v>
      </c>
      <c r="AD26" s="83">
        <f t="shared" si="2"/>
        <v>75</v>
      </c>
      <c r="AE26" s="31">
        <f t="shared" si="3"/>
        <v>305</v>
      </c>
      <c r="AF26" s="29">
        <f t="shared" si="4"/>
        <v>17</v>
      </c>
    </row>
    <row r="27" spans="1:32" ht="22.5" customHeight="1">
      <c r="A27" s="95"/>
      <c r="B27" s="27" t="s">
        <v>20</v>
      </c>
      <c r="C27" s="28" t="s">
        <v>47</v>
      </c>
      <c r="D27" s="29">
        <v>4</v>
      </c>
      <c r="E27" s="29">
        <v>6</v>
      </c>
      <c r="F27" s="29">
        <v>4</v>
      </c>
      <c r="G27" s="29">
        <v>2</v>
      </c>
      <c r="H27" s="29">
        <v>5</v>
      </c>
      <c r="I27" s="29">
        <v>4</v>
      </c>
      <c r="J27" s="29">
        <v>5</v>
      </c>
      <c r="K27" s="29">
        <v>3</v>
      </c>
      <c r="L27" s="29">
        <v>4</v>
      </c>
      <c r="M27" s="30">
        <f t="shared" si="0"/>
        <v>37</v>
      </c>
      <c r="N27" s="29">
        <v>5</v>
      </c>
      <c r="O27" s="29">
        <v>4</v>
      </c>
      <c r="P27" s="29">
        <v>3</v>
      </c>
      <c r="Q27" s="29">
        <v>4</v>
      </c>
      <c r="R27" s="29">
        <v>4</v>
      </c>
      <c r="S27" s="29">
        <v>4</v>
      </c>
      <c r="T27" s="29">
        <v>5</v>
      </c>
      <c r="U27" s="29">
        <v>5</v>
      </c>
      <c r="V27" s="29">
        <v>4</v>
      </c>
      <c r="W27" s="82">
        <f t="shared" si="1"/>
        <v>38</v>
      </c>
      <c r="X27" s="31">
        <v>80</v>
      </c>
      <c r="Y27" s="31">
        <v>74</v>
      </c>
      <c r="Z27" s="31"/>
      <c r="AA27" s="31"/>
      <c r="AB27" s="31"/>
      <c r="AC27" s="31">
        <v>76</v>
      </c>
      <c r="AD27" s="83">
        <f t="shared" si="2"/>
        <v>75</v>
      </c>
      <c r="AE27" s="31">
        <f t="shared" si="3"/>
        <v>305</v>
      </c>
      <c r="AF27" s="29">
        <f t="shared" si="4"/>
        <v>17</v>
      </c>
    </row>
    <row r="28" spans="1:32" ht="22.5" customHeight="1">
      <c r="A28" s="94"/>
      <c r="B28" s="27" t="s">
        <v>20</v>
      </c>
      <c r="C28" s="28" t="s">
        <v>48</v>
      </c>
      <c r="D28" s="29">
        <v>8</v>
      </c>
      <c r="E28" s="29">
        <v>6</v>
      </c>
      <c r="F28" s="29">
        <v>6</v>
      </c>
      <c r="G28" s="29">
        <v>4</v>
      </c>
      <c r="H28" s="29">
        <v>4</v>
      </c>
      <c r="I28" s="29">
        <v>4</v>
      </c>
      <c r="J28" s="29">
        <v>3</v>
      </c>
      <c r="K28" s="29">
        <v>3</v>
      </c>
      <c r="L28" s="29">
        <v>5</v>
      </c>
      <c r="M28" s="30">
        <f t="shared" si="0"/>
        <v>43</v>
      </c>
      <c r="N28" s="29">
        <v>5</v>
      </c>
      <c r="O28" s="29">
        <v>5</v>
      </c>
      <c r="P28" s="29">
        <v>4</v>
      </c>
      <c r="Q28" s="29">
        <v>5</v>
      </c>
      <c r="R28" s="29">
        <v>4</v>
      </c>
      <c r="S28" s="29">
        <v>3</v>
      </c>
      <c r="T28" s="29">
        <v>4</v>
      </c>
      <c r="U28" s="29">
        <v>5</v>
      </c>
      <c r="V28" s="29">
        <v>4</v>
      </c>
      <c r="W28" s="82">
        <f t="shared" si="1"/>
        <v>39</v>
      </c>
      <c r="X28" s="31">
        <v>75</v>
      </c>
      <c r="Y28" s="31">
        <v>73</v>
      </c>
      <c r="Z28" s="31"/>
      <c r="AA28" s="31"/>
      <c r="AB28" s="31"/>
      <c r="AC28" s="31">
        <v>75</v>
      </c>
      <c r="AD28" s="83">
        <f t="shared" si="2"/>
        <v>82</v>
      </c>
      <c r="AE28" s="31">
        <f t="shared" si="3"/>
        <v>305</v>
      </c>
      <c r="AF28" s="29">
        <f t="shared" si="4"/>
        <v>17</v>
      </c>
    </row>
    <row r="29" spans="1:32" ht="22.5" customHeight="1">
      <c r="A29" s="93" t="s">
        <v>49</v>
      </c>
      <c r="B29" s="27" t="s">
        <v>18</v>
      </c>
      <c r="C29" s="28" t="s">
        <v>50</v>
      </c>
      <c r="D29" s="29">
        <v>5</v>
      </c>
      <c r="E29" s="29">
        <v>5</v>
      </c>
      <c r="F29" s="29">
        <v>5</v>
      </c>
      <c r="G29" s="29">
        <v>3</v>
      </c>
      <c r="H29" s="29">
        <v>4</v>
      </c>
      <c r="I29" s="29">
        <v>4</v>
      </c>
      <c r="J29" s="29">
        <v>4</v>
      </c>
      <c r="K29" s="29">
        <v>3</v>
      </c>
      <c r="L29" s="29">
        <v>4</v>
      </c>
      <c r="M29" s="30">
        <f t="shared" si="0"/>
        <v>37</v>
      </c>
      <c r="N29" s="29">
        <v>6</v>
      </c>
      <c r="O29" s="29">
        <v>4</v>
      </c>
      <c r="P29" s="29">
        <v>3</v>
      </c>
      <c r="Q29" s="29">
        <v>5</v>
      </c>
      <c r="R29" s="29">
        <v>4</v>
      </c>
      <c r="S29" s="29">
        <v>3</v>
      </c>
      <c r="T29" s="29">
        <v>6</v>
      </c>
      <c r="U29" s="29">
        <v>5</v>
      </c>
      <c r="V29" s="29">
        <v>4</v>
      </c>
      <c r="W29" s="82">
        <f t="shared" si="1"/>
        <v>40</v>
      </c>
      <c r="X29" s="31">
        <v>77</v>
      </c>
      <c r="Y29" s="31">
        <v>75</v>
      </c>
      <c r="Z29" s="31"/>
      <c r="AA29" s="31"/>
      <c r="AB29" s="31"/>
      <c r="AC29" s="31">
        <v>77</v>
      </c>
      <c r="AD29" s="83">
        <f t="shared" si="2"/>
        <v>77</v>
      </c>
      <c r="AE29" s="31">
        <f t="shared" si="3"/>
        <v>306</v>
      </c>
      <c r="AF29" s="29">
        <f t="shared" si="4"/>
        <v>18</v>
      </c>
    </row>
    <row r="30" spans="1:32" ht="22.5" customHeight="1">
      <c r="A30" s="94"/>
      <c r="B30" s="27" t="s">
        <v>30</v>
      </c>
      <c r="C30" s="28" t="s">
        <v>51</v>
      </c>
      <c r="D30" s="29">
        <v>5</v>
      </c>
      <c r="E30" s="29">
        <v>7</v>
      </c>
      <c r="F30" s="29">
        <v>7</v>
      </c>
      <c r="G30" s="29">
        <v>3</v>
      </c>
      <c r="H30" s="29">
        <v>4</v>
      </c>
      <c r="I30" s="29">
        <v>5</v>
      </c>
      <c r="J30" s="29">
        <v>4</v>
      </c>
      <c r="K30" s="29">
        <v>3</v>
      </c>
      <c r="L30" s="29">
        <v>5</v>
      </c>
      <c r="M30" s="30">
        <f t="shared" si="0"/>
        <v>43</v>
      </c>
      <c r="N30" s="29">
        <v>4</v>
      </c>
      <c r="O30" s="29">
        <v>5</v>
      </c>
      <c r="P30" s="29">
        <v>3</v>
      </c>
      <c r="Q30" s="29">
        <v>4</v>
      </c>
      <c r="R30" s="29">
        <v>3</v>
      </c>
      <c r="S30" s="29">
        <v>3</v>
      </c>
      <c r="T30" s="29">
        <v>4</v>
      </c>
      <c r="U30" s="29">
        <v>5</v>
      </c>
      <c r="V30" s="29">
        <v>4</v>
      </c>
      <c r="W30" s="82">
        <f t="shared" si="1"/>
        <v>35</v>
      </c>
      <c r="X30" s="31">
        <v>77</v>
      </c>
      <c r="Y30" s="31">
        <v>76</v>
      </c>
      <c r="Z30" s="31"/>
      <c r="AA30" s="31"/>
      <c r="AB30" s="31"/>
      <c r="AC30" s="31">
        <v>75</v>
      </c>
      <c r="AD30" s="83">
        <f t="shared" si="2"/>
        <v>78</v>
      </c>
      <c r="AE30" s="31">
        <f t="shared" si="3"/>
        <v>306</v>
      </c>
      <c r="AF30" s="29">
        <f t="shared" si="4"/>
        <v>18</v>
      </c>
    </row>
    <row r="31" spans="1:32" s="2" customFormat="1" ht="22.5" customHeight="1">
      <c r="A31" s="93" t="s">
        <v>52</v>
      </c>
      <c r="B31" s="27" t="s">
        <v>30</v>
      </c>
      <c r="C31" s="28" t="s">
        <v>53</v>
      </c>
      <c r="D31" s="32">
        <v>4</v>
      </c>
      <c r="E31" s="32">
        <v>4</v>
      </c>
      <c r="F31" s="32">
        <v>4</v>
      </c>
      <c r="G31" s="32">
        <v>2</v>
      </c>
      <c r="H31" s="32">
        <v>3</v>
      </c>
      <c r="I31" s="32">
        <v>4</v>
      </c>
      <c r="J31" s="32">
        <v>4</v>
      </c>
      <c r="K31" s="32">
        <v>3</v>
      </c>
      <c r="L31" s="32">
        <v>4</v>
      </c>
      <c r="M31" s="30">
        <f t="shared" si="0"/>
        <v>32</v>
      </c>
      <c r="N31" s="32">
        <v>5</v>
      </c>
      <c r="O31" s="32">
        <v>4</v>
      </c>
      <c r="P31" s="32">
        <v>3</v>
      </c>
      <c r="Q31" s="32">
        <v>5</v>
      </c>
      <c r="R31" s="32">
        <v>4</v>
      </c>
      <c r="S31" s="32">
        <v>3</v>
      </c>
      <c r="T31" s="32">
        <v>5</v>
      </c>
      <c r="U31" s="32">
        <v>5</v>
      </c>
      <c r="V31" s="32">
        <v>4</v>
      </c>
      <c r="W31" s="82">
        <f t="shared" si="1"/>
        <v>38</v>
      </c>
      <c r="X31" s="31">
        <v>79</v>
      </c>
      <c r="Y31" s="31">
        <v>79</v>
      </c>
      <c r="Z31" s="33"/>
      <c r="AA31" s="33"/>
      <c r="AB31" s="33"/>
      <c r="AC31" s="31">
        <v>79</v>
      </c>
      <c r="AD31" s="83">
        <f t="shared" si="2"/>
        <v>70</v>
      </c>
      <c r="AE31" s="31">
        <f t="shared" si="3"/>
        <v>307</v>
      </c>
      <c r="AF31" s="29">
        <f t="shared" si="4"/>
        <v>19</v>
      </c>
    </row>
    <row r="32" spans="1:32" ht="22.5" customHeight="1">
      <c r="A32" s="94"/>
      <c r="B32" s="27" t="s">
        <v>20</v>
      </c>
      <c r="C32" s="28" t="s">
        <v>54</v>
      </c>
      <c r="D32" s="29">
        <v>4</v>
      </c>
      <c r="E32" s="29">
        <v>6</v>
      </c>
      <c r="F32" s="29">
        <v>5</v>
      </c>
      <c r="G32" s="29">
        <v>2</v>
      </c>
      <c r="H32" s="29">
        <v>4</v>
      </c>
      <c r="I32" s="29">
        <v>4</v>
      </c>
      <c r="J32" s="29">
        <v>4</v>
      </c>
      <c r="K32" s="29">
        <v>3</v>
      </c>
      <c r="L32" s="29">
        <v>5</v>
      </c>
      <c r="M32" s="30">
        <f t="shared" si="0"/>
        <v>37</v>
      </c>
      <c r="N32" s="29">
        <v>5</v>
      </c>
      <c r="O32" s="29">
        <v>5</v>
      </c>
      <c r="P32" s="29">
        <v>3</v>
      </c>
      <c r="Q32" s="29">
        <v>4</v>
      </c>
      <c r="R32" s="29">
        <v>4</v>
      </c>
      <c r="S32" s="29">
        <v>3</v>
      </c>
      <c r="T32" s="29">
        <v>4</v>
      </c>
      <c r="U32" s="29">
        <v>5</v>
      </c>
      <c r="V32" s="29">
        <v>4</v>
      </c>
      <c r="W32" s="82">
        <f t="shared" si="1"/>
        <v>37</v>
      </c>
      <c r="X32" s="31">
        <v>80</v>
      </c>
      <c r="Y32" s="31">
        <v>79</v>
      </c>
      <c r="Z32" s="31"/>
      <c r="AA32" s="31"/>
      <c r="AB32" s="31"/>
      <c r="AC32" s="31">
        <v>74</v>
      </c>
      <c r="AD32" s="83">
        <f t="shared" si="2"/>
        <v>74</v>
      </c>
      <c r="AE32" s="31">
        <f t="shared" si="3"/>
        <v>307</v>
      </c>
      <c r="AF32" s="29">
        <f t="shared" si="4"/>
        <v>19</v>
      </c>
    </row>
    <row r="33" spans="1:32" ht="22.5" customHeight="1">
      <c r="A33" s="93" t="s">
        <v>55</v>
      </c>
      <c r="B33" s="27" t="s">
        <v>20</v>
      </c>
      <c r="C33" s="28" t="s">
        <v>56</v>
      </c>
      <c r="D33" s="29">
        <v>5</v>
      </c>
      <c r="E33" s="29">
        <v>5</v>
      </c>
      <c r="F33" s="29">
        <v>4</v>
      </c>
      <c r="G33" s="29">
        <v>4</v>
      </c>
      <c r="H33" s="29">
        <v>4</v>
      </c>
      <c r="I33" s="29">
        <v>5</v>
      </c>
      <c r="J33" s="29">
        <v>4</v>
      </c>
      <c r="K33" s="29">
        <v>3</v>
      </c>
      <c r="L33" s="29">
        <v>5</v>
      </c>
      <c r="M33" s="30">
        <f t="shared" si="0"/>
        <v>39</v>
      </c>
      <c r="N33" s="29">
        <v>5</v>
      </c>
      <c r="O33" s="29">
        <v>4</v>
      </c>
      <c r="P33" s="29">
        <v>3</v>
      </c>
      <c r="Q33" s="29">
        <v>4</v>
      </c>
      <c r="R33" s="29">
        <v>4</v>
      </c>
      <c r="S33" s="29">
        <v>5</v>
      </c>
      <c r="T33" s="29">
        <v>4</v>
      </c>
      <c r="U33" s="29">
        <v>6</v>
      </c>
      <c r="V33" s="29">
        <v>4</v>
      </c>
      <c r="W33" s="82">
        <f t="shared" si="1"/>
        <v>39</v>
      </c>
      <c r="X33" s="31">
        <v>77</v>
      </c>
      <c r="Y33" s="31">
        <v>74</v>
      </c>
      <c r="Z33" s="31"/>
      <c r="AA33" s="31"/>
      <c r="AB33" s="31"/>
      <c r="AC33" s="31">
        <v>79</v>
      </c>
      <c r="AD33" s="83">
        <f t="shared" si="2"/>
        <v>78</v>
      </c>
      <c r="AE33" s="31">
        <f t="shared" si="3"/>
        <v>308</v>
      </c>
      <c r="AF33" s="29">
        <f t="shared" si="4"/>
        <v>20</v>
      </c>
    </row>
    <row r="34" spans="1:32" ht="22.5" customHeight="1">
      <c r="A34" s="94"/>
      <c r="B34" s="27" t="s">
        <v>20</v>
      </c>
      <c r="C34" s="28" t="s">
        <v>57</v>
      </c>
      <c r="D34" s="29">
        <v>6</v>
      </c>
      <c r="E34" s="29">
        <v>5</v>
      </c>
      <c r="F34" s="29">
        <v>4</v>
      </c>
      <c r="G34" s="29">
        <v>3</v>
      </c>
      <c r="H34" s="29">
        <v>4</v>
      </c>
      <c r="I34" s="29">
        <v>4</v>
      </c>
      <c r="J34" s="29">
        <v>4</v>
      </c>
      <c r="K34" s="29">
        <v>3</v>
      </c>
      <c r="L34" s="29">
        <v>4</v>
      </c>
      <c r="M34" s="30">
        <f t="shared" si="0"/>
        <v>37</v>
      </c>
      <c r="N34" s="29">
        <v>5</v>
      </c>
      <c r="O34" s="29">
        <v>4</v>
      </c>
      <c r="P34" s="29">
        <v>3</v>
      </c>
      <c r="Q34" s="29">
        <v>4</v>
      </c>
      <c r="R34" s="29">
        <v>5</v>
      </c>
      <c r="S34" s="29">
        <v>5</v>
      </c>
      <c r="T34" s="29">
        <v>6</v>
      </c>
      <c r="U34" s="29">
        <v>5</v>
      </c>
      <c r="V34" s="29">
        <v>5</v>
      </c>
      <c r="W34" s="82">
        <f t="shared" si="1"/>
        <v>42</v>
      </c>
      <c r="X34" s="31">
        <v>80</v>
      </c>
      <c r="Y34" s="31">
        <v>77</v>
      </c>
      <c r="Z34" s="31"/>
      <c r="AA34" s="31"/>
      <c r="AB34" s="31"/>
      <c r="AC34" s="31">
        <v>72</v>
      </c>
      <c r="AD34" s="83">
        <f t="shared" si="2"/>
        <v>79</v>
      </c>
      <c r="AE34" s="31">
        <f t="shared" si="3"/>
        <v>308</v>
      </c>
      <c r="AF34" s="29">
        <f t="shared" si="4"/>
        <v>20</v>
      </c>
    </row>
    <row r="35" spans="1:32" ht="22.5" customHeight="1">
      <c r="A35" s="93" t="s">
        <v>58</v>
      </c>
      <c r="B35" s="27" t="s">
        <v>59</v>
      </c>
      <c r="C35" s="28" t="s">
        <v>60</v>
      </c>
      <c r="D35" s="29">
        <v>4</v>
      </c>
      <c r="E35" s="29">
        <v>4</v>
      </c>
      <c r="F35" s="29">
        <v>5</v>
      </c>
      <c r="G35" s="29">
        <v>3</v>
      </c>
      <c r="H35" s="29">
        <v>6</v>
      </c>
      <c r="I35" s="29">
        <v>5</v>
      </c>
      <c r="J35" s="29">
        <v>4</v>
      </c>
      <c r="K35" s="29">
        <v>3</v>
      </c>
      <c r="L35" s="29">
        <v>5</v>
      </c>
      <c r="M35" s="30">
        <f t="shared" si="0"/>
        <v>39</v>
      </c>
      <c r="N35" s="29">
        <v>5</v>
      </c>
      <c r="O35" s="29">
        <v>4</v>
      </c>
      <c r="P35" s="29">
        <v>4</v>
      </c>
      <c r="Q35" s="29">
        <v>5</v>
      </c>
      <c r="R35" s="29">
        <v>4</v>
      </c>
      <c r="S35" s="29">
        <v>3</v>
      </c>
      <c r="T35" s="29">
        <v>5</v>
      </c>
      <c r="U35" s="29">
        <v>5</v>
      </c>
      <c r="V35" s="29">
        <v>5</v>
      </c>
      <c r="W35" s="82">
        <f t="shared" si="1"/>
        <v>40</v>
      </c>
      <c r="X35" s="31">
        <v>80</v>
      </c>
      <c r="Y35" s="31">
        <v>74</v>
      </c>
      <c r="Z35" s="31"/>
      <c r="AA35" s="31"/>
      <c r="AB35" s="31"/>
      <c r="AC35" s="31">
        <v>76</v>
      </c>
      <c r="AD35" s="83">
        <f t="shared" si="2"/>
        <v>79</v>
      </c>
      <c r="AE35" s="31">
        <f t="shared" si="3"/>
        <v>309</v>
      </c>
      <c r="AF35" s="29">
        <f t="shared" si="4"/>
        <v>21</v>
      </c>
    </row>
    <row r="36" spans="1:32" ht="22.5" customHeight="1">
      <c r="A36" s="94"/>
      <c r="B36" s="27" t="s">
        <v>18</v>
      </c>
      <c r="C36" s="28" t="s">
        <v>61</v>
      </c>
      <c r="D36" s="29">
        <v>4</v>
      </c>
      <c r="E36" s="29">
        <v>7</v>
      </c>
      <c r="F36" s="29">
        <v>4</v>
      </c>
      <c r="G36" s="29">
        <v>3</v>
      </c>
      <c r="H36" s="29">
        <v>5</v>
      </c>
      <c r="I36" s="29">
        <v>5</v>
      </c>
      <c r="J36" s="29">
        <v>6</v>
      </c>
      <c r="K36" s="29">
        <v>3</v>
      </c>
      <c r="L36" s="29">
        <v>4</v>
      </c>
      <c r="M36" s="30">
        <f t="shared" si="0"/>
        <v>41</v>
      </c>
      <c r="N36" s="29">
        <v>6</v>
      </c>
      <c r="O36" s="29">
        <v>4</v>
      </c>
      <c r="P36" s="29">
        <v>5</v>
      </c>
      <c r="Q36" s="29">
        <v>4</v>
      </c>
      <c r="R36" s="29">
        <v>4</v>
      </c>
      <c r="S36" s="29">
        <v>4</v>
      </c>
      <c r="T36" s="29">
        <v>4</v>
      </c>
      <c r="U36" s="29">
        <v>7</v>
      </c>
      <c r="V36" s="29">
        <v>5</v>
      </c>
      <c r="W36" s="82">
        <f t="shared" si="1"/>
        <v>43</v>
      </c>
      <c r="X36" s="31">
        <v>75</v>
      </c>
      <c r="Y36" s="31">
        <v>78</v>
      </c>
      <c r="Z36" s="31"/>
      <c r="AA36" s="31"/>
      <c r="AB36" s="31"/>
      <c r="AC36" s="31">
        <v>72</v>
      </c>
      <c r="AD36" s="83">
        <f t="shared" si="2"/>
        <v>84</v>
      </c>
      <c r="AE36" s="31">
        <f t="shared" si="3"/>
        <v>309</v>
      </c>
      <c r="AF36" s="29">
        <f t="shared" si="4"/>
        <v>21</v>
      </c>
    </row>
    <row r="37" spans="1:32" ht="22.5" customHeight="1">
      <c r="A37" s="26">
        <v>32</v>
      </c>
      <c r="B37" s="27" t="s">
        <v>20</v>
      </c>
      <c r="C37" s="28" t="s">
        <v>62</v>
      </c>
      <c r="D37" s="29">
        <v>6</v>
      </c>
      <c r="E37" s="29">
        <v>5</v>
      </c>
      <c r="F37" s="29">
        <v>5</v>
      </c>
      <c r="G37" s="29">
        <v>3</v>
      </c>
      <c r="H37" s="29">
        <v>4</v>
      </c>
      <c r="I37" s="29">
        <v>5</v>
      </c>
      <c r="J37" s="29">
        <v>4</v>
      </c>
      <c r="K37" s="29">
        <v>3</v>
      </c>
      <c r="L37" s="29">
        <v>6</v>
      </c>
      <c r="M37" s="30">
        <f t="shared" si="0"/>
        <v>41</v>
      </c>
      <c r="N37" s="29">
        <v>6</v>
      </c>
      <c r="O37" s="29">
        <v>4</v>
      </c>
      <c r="P37" s="29">
        <v>4</v>
      </c>
      <c r="Q37" s="29">
        <v>4</v>
      </c>
      <c r="R37" s="29">
        <v>4</v>
      </c>
      <c r="S37" s="29">
        <v>6</v>
      </c>
      <c r="T37" s="29">
        <v>5</v>
      </c>
      <c r="U37" s="29">
        <v>5</v>
      </c>
      <c r="V37" s="29">
        <v>4</v>
      </c>
      <c r="W37" s="82">
        <f t="shared" si="1"/>
        <v>42</v>
      </c>
      <c r="X37" s="31">
        <v>72</v>
      </c>
      <c r="Y37" s="31">
        <v>73</v>
      </c>
      <c r="Z37" s="31"/>
      <c r="AA37" s="31"/>
      <c r="AB37" s="31"/>
      <c r="AC37" s="31">
        <v>82</v>
      </c>
      <c r="AD37" s="83">
        <f t="shared" si="2"/>
        <v>83</v>
      </c>
      <c r="AE37" s="31">
        <f t="shared" si="3"/>
        <v>310</v>
      </c>
      <c r="AF37" s="29">
        <f t="shared" si="4"/>
        <v>22</v>
      </c>
    </row>
    <row r="38" spans="1:32" ht="22.5" customHeight="1">
      <c r="A38" s="93" t="s">
        <v>63</v>
      </c>
      <c r="B38" s="27" t="s">
        <v>64</v>
      </c>
      <c r="C38" s="28" t="s">
        <v>65</v>
      </c>
      <c r="D38" s="29">
        <v>4</v>
      </c>
      <c r="E38" s="29">
        <v>5</v>
      </c>
      <c r="F38" s="29">
        <v>5</v>
      </c>
      <c r="G38" s="29">
        <v>4</v>
      </c>
      <c r="H38" s="29">
        <v>4</v>
      </c>
      <c r="I38" s="29">
        <v>4</v>
      </c>
      <c r="J38" s="29">
        <v>4</v>
      </c>
      <c r="K38" s="29">
        <v>3</v>
      </c>
      <c r="L38" s="29">
        <v>5</v>
      </c>
      <c r="M38" s="30">
        <f aca="true" t="shared" si="5" ref="M38:M60">SUM(D38:L38)</f>
        <v>38</v>
      </c>
      <c r="N38" s="29">
        <v>5</v>
      </c>
      <c r="O38" s="29">
        <v>4</v>
      </c>
      <c r="P38" s="29">
        <v>4</v>
      </c>
      <c r="Q38" s="29">
        <v>5</v>
      </c>
      <c r="R38" s="29">
        <v>4</v>
      </c>
      <c r="S38" s="29">
        <v>4</v>
      </c>
      <c r="T38" s="29">
        <v>4</v>
      </c>
      <c r="U38" s="29">
        <v>5</v>
      </c>
      <c r="V38" s="29">
        <v>4</v>
      </c>
      <c r="W38" s="82">
        <f aca="true" t="shared" si="6" ref="W38:W60">SUM(N38:V38)</f>
        <v>39</v>
      </c>
      <c r="X38" s="31">
        <v>77</v>
      </c>
      <c r="Y38" s="31">
        <v>76</v>
      </c>
      <c r="Z38" s="31"/>
      <c r="AA38" s="31"/>
      <c r="AB38" s="31"/>
      <c r="AC38" s="31">
        <v>82</v>
      </c>
      <c r="AD38" s="83">
        <f aca="true" t="shared" si="7" ref="AD38:AD60">M38+W38</f>
        <v>77</v>
      </c>
      <c r="AE38" s="31">
        <f aca="true" t="shared" si="8" ref="AE38:AE58">SUM(X38:AD38)</f>
        <v>312</v>
      </c>
      <c r="AF38" s="29">
        <f aca="true" t="shared" si="9" ref="AF38:AF58">AE38-288</f>
        <v>24</v>
      </c>
    </row>
    <row r="39" spans="1:32" ht="22.5" customHeight="1">
      <c r="A39" s="94"/>
      <c r="B39" s="27" t="s">
        <v>20</v>
      </c>
      <c r="C39" s="28" t="s">
        <v>66</v>
      </c>
      <c r="D39" s="29">
        <v>4</v>
      </c>
      <c r="E39" s="29">
        <v>8</v>
      </c>
      <c r="F39" s="29">
        <v>4</v>
      </c>
      <c r="G39" s="29">
        <v>4</v>
      </c>
      <c r="H39" s="29">
        <v>4</v>
      </c>
      <c r="I39" s="29">
        <v>5</v>
      </c>
      <c r="J39" s="29">
        <v>4</v>
      </c>
      <c r="K39" s="29">
        <v>2</v>
      </c>
      <c r="L39" s="29">
        <v>7</v>
      </c>
      <c r="M39" s="30">
        <f t="shared" si="5"/>
        <v>42</v>
      </c>
      <c r="N39" s="29">
        <v>5</v>
      </c>
      <c r="O39" s="29">
        <v>4</v>
      </c>
      <c r="P39" s="29">
        <v>4</v>
      </c>
      <c r="Q39" s="29">
        <v>4</v>
      </c>
      <c r="R39" s="29">
        <v>4</v>
      </c>
      <c r="S39" s="29">
        <v>3</v>
      </c>
      <c r="T39" s="29">
        <v>4</v>
      </c>
      <c r="U39" s="29">
        <v>6</v>
      </c>
      <c r="V39" s="29">
        <v>5</v>
      </c>
      <c r="W39" s="82">
        <f t="shared" si="6"/>
        <v>39</v>
      </c>
      <c r="X39" s="31">
        <v>79</v>
      </c>
      <c r="Y39" s="31">
        <v>77</v>
      </c>
      <c r="Z39" s="31"/>
      <c r="AA39" s="31"/>
      <c r="AB39" s="31"/>
      <c r="AC39" s="31">
        <v>75</v>
      </c>
      <c r="AD39" s="83">
        <f t="shared" si="7"/>
        <v>81</v>
      </c>
      <c r="AE39" s="31">
        <f t="shared" si="8"/>
        <v>312</v>
      </c>
      <c r="AF39" s="29">
        <f t="shared" si="9"/>
        <v>24</v>
      </c>
    </row>
    <row r="40" spans="1:32" s="1" customFormat="1" ht="22.5" customHeight="1">
      <c r="A40" s="26">
        <v>35</v>
      </c>
      <c r="B40" s="27" t="s">
        <v>20</v>
      </c>
      <c r="C40" s="28" t="s">
        <v>67</v>
      </c>
      <c r="D40" s="29">
        <v>5</v>
      </c>
      <c r="E40" s="29">
        <v>5</v>
      </c>
      <c r="F40" s="29">
        <v>5</v>
      </c>
      <c r="G40" s="29">
        <v>3</v>
      </c>
      <c r="H40" s="29">
        <v>5</v>
      </c>
      <c r="I40" s="29">
        <v>4</v>
      </c>
      <c r="J40" s="29">
        <v>4</v>
      </c>
      <c r="K40" s="29">
        <v>4</v>
      </c>
      <c r="L40" s="29">
        <v>4</v>
      </c>
      <c r="M40" s="30">
        <f t="shared" si="5"/>
        <v>39</v>
      </c>
      <c r="N40" s="29">
        <v>6</v>
      </c>
      <c r="O40" s="29">
        <v>4</v>
      </c>
      <c r="P40" s="29">
        <v>3</v>
      </c>
      <c r="Q40" s="29">
        <v>4</v>
      </c>
      <c r="R40" s="29">
        <v>5</v>
      </c>
      <c r="S40" s="29">
        <v>3</v>
      </c>
      <c r="T40" s="29">
        <v>4</v>
      </c>
      <c r="U40" s="29">
        <v>5</v>
      </c>
      <c r="V40" s="29">
        <v>4</v>
      </c>
      <c r="W40" s="82">
        <f t="shared" si="6"/>
        <v>38</v>
      </c>
      <c r="X40" s="31">
        <v>83</v>
      </c>
      <c r="Y40" s="31">
        <v>77</v>
      </c>
      <c r="Z40" s="31"/>
      <c r="AA40" s="31"/>
      <c r="AB40" s="31"/>
      <c r="AC40" s="31">
        <v>76</v>
      </c>
      <c r="AD40" s="83">
        <f t="shared" si="7"/>
        <v>77</v>
      </c>
      <c r="AE40" s="31">
        <f t="shared" si="8"/>
        <v>313</v>
      </c>
      <c r="AF40" s="29">
        <f t="shared" si="9"/>
        <v>25</v>
      </c>
    </row>
    <row r="41" spans="1:32" s="1" customFormat="1" ht="22.5" customHeight="1">
      <c r="A41" s="93" t="s">
        <v>68</v>
      </c>
      <c r="B41" s="27" t="s">
        <v>69</v>
      </c>
      <c r="C41" s="28" t="s">
        <v>70</v>
      </c>
      <c r="D41" s="29">
        <v>5</v>
      </c>
      <c r="E41" s="29">
        <v>6</v>
      </c>
      <c r="F41" s="29">
        <v>4</v>
      </c>
      <c r="G41" s="29">
        <v>3</v>
      </c>
      <c r="H41" s="29">
        <v>4</v>
      </c>
      <c r="I41" s="29">
        <v>3</v>
      </c>
      <c r="J41" s="29">
        <v>4</v>
      </c>
      <c r="K41" s="29">
        <v>3</v>
      </c>
      <c r="L41" s="29">
        <v>5</v>
      </c>
      <c r="M41" s="30">
        <f t="shared" si="5"/>
        <v>37</v>
      </c>
      <c r="N41" s="29">
        <v>5</v>
      </c>
      <c r="O41" s="29">
        <v>4</v>
      </c>
      <c r="P41" s="29">
        <v>3</v>
      </c>
      <c r="Q41" s="29">
        <v>5</v>
      </c>
      <c r="R41" s="29">
        <v>3</v>
      </c>
      <c r="S41" s="29">
        <v>4</v>
      </c>
      <c r="T41" s="29">
        <v>5</v>
      </c>
      <c r="U41" s="29">
        <v>6</v>
      </c>
      <c r="V41" s="29">
        <v>5</v>
      </c>
      <c r="W41" s="82">
        <f t="shared" si="6"/>
        <v>40</v>
      </c>
      <c r="X41" s="31">
        <v>79</v>
      </c>
      <c r="Y41" s="31">
        <v>82</v>
      </c>
      <c r="Z41" s="31"/>
      <c r="AA41" s="31"/>
      <c r="AB41" s="31"/>
      <c r="AC41" s="31">
        <v>76</v>
      </c>
      <c r="AD41" s="83">
        <f t="shared" si="7"/>
        <v>77</v>
      </c>
      <c r="AE41" s="31">
        <f t="shared" si="8"/>
        <v>314</v>
      </c>
      <c r="AF41" s="29">
        <f t="shared" si="9"/>
        <v>26</v>
      </c>
    </row>
    <row r="42" spans="1:32" ht="22.5" customHeight="1">
      <c r="A42" s="95"/>
      <c r="B42" s="27" t="s">
        <v>20</v>
      </c>
      <c r="C42" s="28" t="s">
        <v>71</v>
      </c>
      <c r="D42" s="29">
        <v>4</v>
      </c>
      <c r="E42" s="29">
        <v>5</v>
      </c>
      <c r="F42" s="29">
        <v>4</v>
      </c>
      <c r="G42" s="29">
        <v>3</v>
      </c>
      <c r="H42" s="29">
        <v>5</v>
      </c>
      <c r="I42" s="29">
        <v>4</v>
      </c>
      <c r="J42" s="29">
        <v>5</v>
      </c>
      <c r="K42" s="29">
        <v>3</v>
      </c>
      <c r="L42" s="29">
        <v>4</v>
      </c>
      <c r="M42" s="30">
        <f t="shared" si="5"/>
        <v>37</v>
      </c>
      <c r="N42" s="29">
        <v>5</v>
      </c>
      <c r="O42" s="29">
        <v>5</v>
      </c>
      <c r="P42" s="29">
        <v>3</v>
      </c>
      <c r="Q42" s="29">
        <v>6</v>
      </c>
      <c r="R42" s="29">
        <v>5</v>
      </c>
      <c r="S42" s="29">
        <v>4</v>
      </c>
      <c r="T42" s="29">
        <v>5</v>
      </c>
      <c r="U42" s="29">
        <v>5</v>
      </c>
      <c r="V42" s="29">
        <v>4</v>
      </c>
      <c r="W42" s="82">
        <f t="shared" si="6"/>
        <v>42</v>
      </c>
      <c r="X42" s="31">
        <v>84</v>
      </c>
      <c r="Y42" s="31">
        <v>75</v>
      </c>
      <c r="Z42" s="31"/>
      <c r="AA42" s="31"/>
      <c r="AB42" s="31"/>
      <c r="AC42" s="31">
        <v>76</v>
      </c>
      <c r="AD42" s="83">
        <f t="shared" si="7"/>
        <v>79</v>
      </c>
      <c r="AE42" s="31">
        <f t="shared" si="8"/>
        <v>314</v>
      </c>
      <c r="AF42" s="29">
        <f t="shared" si="9"/>
        <v>26</v>
      </c>
    </row>
    <row r="43" spans="1:32" ht="22.5" customHeight="1">
      <c r="A43" s="95"/>
      <c r="B43" s="27" t="s">
        <v>20</v>
      </c>
      <c r="C43" s="28" t="s">
        <v>72</v>
      </c>
      <c r="D43" s="29">
        <v>5</v>
      </c>
      <c r="E43" s="29">
        <v>5</v>
      </c>
      <c r="F43" s="29">
        <v>5</v>
      </c>
      <c r="G43" s="29">
        <v>4</v>
      </c>
      <c r="H43" s="29">
        <v>4</v>
      </c>
      <c r="I43" s="29">
        <v>4</v>
      </c>
      <c r="J43" s="29">
        <v>4</v>
      </c>
      <c r="K43" s="29">
        <v>3</v>
      </c>
      <c r="L43" s="29">
        <v>6</v>
      </c>
      <c r="M43" s="30">
        <f t="shared" si="5"/>
        <v>40</v>
      </c>
      <c r="N43" s="29">
        <v>5</v>
      </c>
      <c r="O43" s="29">
        <v>4</v>
      </c>
      <c r="P43" s="29">
        <v>3</v>
      </c>
      <c r="Q43" s="29">
        <v>4</v>
      </c>
      <c r="R43" s="29">
        <v>4</v>
      </c>
      <c r="S43" s="29">
        <v>3</v>
      </c>
      <c r="T43" s="29">
        <v>6</v>
      </c>
      <c r="U43" s="29">
        <v>7</v>
      </c>
      <c r="V43" s="29">
        <v>4</v>
      </c>
      <c r="W43" s="82">
        <f t="shared" si="6"/>
        <v>40</v>
      </c>
      <c r="X43" s="31">
        <v>83</v>
      </c>
      <c r="Y43" s="31">
        <v>75</v>
      </c>
      <c r="Z43" s="31"/>
      <c r="AA43" s="31"/>
      <c r="AB43" s="31"/>
      <c r="AC43" s="31">
        <v>76</v>
      </c>
      <c r="AD43" s="83">
        <f t="shared" si="7"/>
        <v>80</v>
      </c>
      <c r="AE43" s="31">
        <f t="shared" si="8"/>
        <v>314</v>
      </c>
      <c r="AF43" s="29">
        <f t="shared" si="9"/>
        <v>26</v>
      </c>
    </row>
    <row r="44" spans="1:32" ht="22.5" customHeight="1">
      <c r="A44" s="94"/>
      <c r="B44" s="27" t="s">
        <v>20</v>
      </c>
      <c r="C44" s="28" t="s">
        <v>73</v>
      </c>
      <c r="D44" s="29">
        <v>5</v>
      </c>
      <c r="E44" s="29">
        <v>5</v>
      </c>
      <c r="F44" s="29">
        <v>6</v>
      </c>
      <c r="G44" s="29">
        <v>3</v>
      </c>
      <c r="H44" s="29">
        <v>5</v>
      </c>
      <c r="I44" s="29">
        <v>4</v>
      </c>
      <c r="J44" s="29">
        <v>5</v>
      </c>
      <c r="K44" s="29">
        <v>2</v>
      </c>
      <c r="L44" s="29">
        <v>7</v>
      </c>
      <c r="M44" s="30">
        <f t="shared" si="5"/>
        <v>42</v>
      </c>
      <c r="N44" s="29">
        <v>6</v>
      </c>
      <c r="O44" s="29">
        <v>4</v>
      </c>
      <c r="P44" s="29">
        <v>3</v>
      </c>
      <c r="Q44" s="29">
        <v>4</v>
      </c>
      <c r="R44" s="29">
        <v>5</v>
      </c>
      <c r="S44" s="29">
        <v>3</v>
      </c>
      <c r="T44" s="29">
        <v>7</v>
      </c>
      <c r="U44" s="29">
        <v>7</v>
      </c>
      <c r="V44" s="29">
        <v>4</v>
      </c>
      <c r="W44" s="82">
        <f t="shared" si="6"/>
        <v>43</v>
      </c>
      <c r="X44" s="31">
        <v>73</v>
      </c>
      <c r="Y44" s="31">
        <v>78</v>
      </c>
      <c r="Z44" s="31"/>
      <c r="AA44" s="31"/>
      <c r="AB44" s="31"/>
      <c r="AC44" s="31">
        <v>78</v>
      </c>
      <c r="AD44" s="83">
        <f t="shared" si="7"/>
        <v>85</v>
      </c>
      <c r="AE44" s="31">
        <f t="shared" si="8"/>
        <v>314</v>
      </c>
      <c r="AF44" s="29">
        <f t="shared" si="9"/>
        <v>26</v>
      </c>
    </row>
    <row r="45" spans="1:32" ht="22.5" customHeight="1">
      <c r="A45" s="26">
        <v>40</v>
      </c>
      <c r="B45" s="27" t="s">
        <v>20</v>
      </c>
      <c r="C45" s="28" t="s">
        <v>74</v>
      </c>
      <c r="D45" s="29">
        <v>5</v>
      </c>
      <c r="E45" s="29">
        <v>4</v>
      </c>
      <c r="F45" s="29">
        <v>4</v>
      </c>
      <c r="G45" s="29">
        <v>3</v>
      </c>
      <c r="H45" s="29">
        <v>4</v>
      </c>
      <c r="I45" s="29">
        <v>4</v>
      </c>
      <c r="J45" s="29">
        <v>5</v>
      </c>
      <c r="K45" s="29">
        <v>3</v>
      </c>
      <c r="L45" s="29">
        <v>4</v>
      </c>
      <c r="M45" s="30">
        <f t="shared" si="5"/>
        <v>36</v>
      </c>
      <c r="N45" s="29">
        <v>5</v>
      </c>
      <c r="O45" s="29">
        <v>4</v>
      </c>
      <c r="P45" s="29">
        <v>3</v>
      </c>
      <c r="Q45" s="29">
        <v>5</v>
      </c>
      <c r="R45" s="29">
        <v>4</v>
      </c>
      <c r="S45" s="29">
        <v>6</v>
      </c>
      <c r="T45" s="29">
        <v>4</v>
      </c>
      <c r="U45" s="29">
        <v>6</v>
      </c>
      <c r="V45" s="29">
        <v>5</v>
      </c>
      <c r="W45" s="82">
        <f t="shared" si="6"/>
        <v>42</v>
      </c>
      <c r="X45" s="31">
        <v>81</v>
      </c>
      <c r="Y45" s="31">
        <v>80</v>
      </c>
      <c r="Z45" s="31"/>
      <c r="AA45" s="31"/>
      <c r="AB45" s="31"/>
      <c r="AC45" s="31">
        <v>76</v>
      </c>
      <c r="AD45" s="83">
        <f t="shared" si="7"/>
        <v>78</v>
      </c>
      <c r="AE45" s="31">
        <f t="shared" si="8"/>
        <v>315</v>
      </c>
      <c r="AF45" s="29">
        <f t="shared" si="9"/>
        <v>27</v>
      </c>
    </row>
    <row r="46" spans="1:32" ht="22.5" customHeight="1">
      <c r="A46" s="93" t="s">
        <v>75</v>
      </c>
      <c r="B46" s="27" t="s">
        <v>20</v>
      </c>
      <c r="C46" s="28" t="s">
        <v>76</v>
      </c>
      <c r="D46" s="29">
        <v>4</v>
      </c>
      <c r="E46" s="29">
        <v>4</v>
      </c>
      <c r="F46" s="29">
        <v>5</v>
      </c>
      <c r="G46" s="29">
        <v>3</v>
      </c>
      <c r="H46" s="29">
        <v>4</v>
      </c>
      <c r="I46" s="29">
        <v>5</v>
      </c>
      <c r="J46" s="29">
        <v>4</v>
      </c>
      <c r="K46" s="29">
        <v>3</v>
      </c>
      <c r="L46" s="29">
        <v>6</v>
      </c>
      <c r="M46" s="30">
        <f t="shared" si="5"/>
        <v>38</v>
      </c>
      <c r="N46" s="29">
        <v>7</v>
      </c>
      <c r="O46" s="29">
        <v>5</v>
      </c>
      <c r="P46" s="29">
        <v>2</v>
      </c>
      <c r="Q46" s="29">
        <v>4</v>
      </c>
      <c r="R46" s="29">
        <v>4</v>
      </c>
      <c r="S46" s="29">
        <v>3</v>
      </c>
      <c r="T46" s="29">
        <v>4</v>
      </c>
      <c r="U46" s="29">
        <v>6</v>
      </c>
      <c r="V46" s="29">
        <v>4</v>
      </c>
      <c r="W46" s="82">
        <f t="shared" si="6"/>
        <v>39</v>
      </c>
      <c r="X46" s="31">
        <v>81</v>
      </c>
      <c r="Y46" s="31">
        <v>80</v>
      </c>
      <c r="Z46" s="31"/>
      <c r="AA46" s="31"/>
      <c r="AB46" s="31"/>
      <c r="AC46" s="31">
        <v>79</v>
      </c>
      <c r="AD46" s="83">
        <f t="shared" si="7"/>
        <v>77</v>
      </c>
      <c r="AE46" s="31">
        <f t="shared" si="8"/>
        <v>317</v>
      </c>
      <c r="AF46" s="29">
        <f t="shared" si="9"/>
        <v>29</v>
      </c>
    </row>
    <row r="47" spans="1:32" ht="22.5" customHeight="1">
      <c r="A47" s="95"/>
      <c r="B47" s="27" t="s">
        <v>59</v>
      </c>
      <c r="C47" s="28" t="s">
        <v>77</v>
      </c>
      <c r="D47" s="29">
        <v>6</v>
      </c>
      <c r="E47" s="29">
        <v>5</v>
      </c>
      <c r="F47" s="29">
        <v>5</v>
      </c>
      <c r="G47" s="29">
        <v>3</v>
      </c>
      <c r="H47" s="29">
        <v>5</v>
      </c>
      <c r="I47" s="29">
        <v>5</v>
      </c>
      <c r="J47" s="29">
        <v>5</v>
      </c>
      <c r="K47" s="29">
        <v>3</v>
      </c>
      <c r="L47" s="29">
        <v>5</v>
      </c>
      <c r="M47" s="30">
        <f t="shared" si="5"/>
        <v>42</v>
      </c>
      <c r="N47" s="29">
        <v>5</v>
      </c>
      <c r="O47" s="29">
        <v>4</v>
      </c>
      <c r="P47" s="29">
        <v>3</v>
      </c>
      <c r="Q47" s="29">
        <v>4</v>
      </c>
      <c r="R47" s="29">
        <v>5</v>
      </c>
      <c r="S47" s="29">
        <v>4</v>
      </c>
      <c r="T47" s="29">
        <v>4</v>
      </c>
      <c r="U47" s="29">
        <v>5</v>
      </c>
      <c r="V47" s="29">
        <v>4</v>
      </c>
      <c r="W47" s="82">
        <f t="shared" si="6"/>
        <v>38</v>
      </c>
      <c r="X47" s="31">
        <v>82</v>
      </c>
      <c r="Y47" s="31">
        <v>72</v>
      </c>
      <c r="Z47" s="31"/>
      <c r="AA47" s="31"/>
      <c r="AB47" s="31"/>
      <c r="AC47" s="31">
        <v>83</v>
      </c>
      <c r="AD47" s="83">
        <f t="shared" si="7"/>
        <v>80</v>
      </c>
      <c r="AE47" s="31">
        <f t="shared" si="8"/>
        <v>317</v>
      </c>
      <c r="AF47" s="29">
        <f t="shared" si="9"/>
        <v>29</v>
      </c>
    </row>
    <row r="48" spans="1:32" ht="22.5" customHeight="1">
      <c r="A48" s="94"/>
      <c r="B48" s="27" t="s">
        <v>20</v>
      </c>
      <c r="C48" s="28" t="s">
        <v>78</v>
      </c>
      <c r="D48" s="29">
        <v>4</v>
      </c>
      <c r="E48" s="29">
        <v>5</v>
      </c>
      <c r="F48" s="29">
        <v>4</v>
      </c>
      <c r="G48" s="29">
        <v>3</v>
      </c>
      <c r="H48" s="29">
        <v>4</v>
      </c>
      <c r="I48" s="29">
        <v>5</v>
      </c>
      <c r="J48" s="29">
        <v>4</v>
      </c>
      <c r="K48" s="29">
        <v>4</v>
      </c>
      <c r="L48" s="29">
        <v>7</v>
      </c>
      <c r="M48" s="30">
        <f t="shared" si="5"/>
        <v>40</v>
      </c>
      <c r="N48" s="29">
        <v>5</v>
      </c>
      <c r="O48" s="29">
        <v>6</v>
      </c>
      <c r="P48" s="29">
        <v>3</v>
      </c>
      <c r="Q48" s="29">
        <v>4</v>
      </c>
      <c r="R48" s="29">
        <v>4</v>
      </c>
      <c r="S48" s="29">
        <v>4</v>
      </c>
      <c r="T48" s="29">
        <v>4</v>
      </c>
      <c r="U48" s="29">
        <v>5</v>
      </c>
      <c r="V48" s="29">
        <v>5</v>
      </c>
      <c r="W48" s="82">
        <f t="shared" si="6"/>
        <v>40</v>
      </c>
      <c r="X48" s="31">
        <v>81</v>
      </c>
      <c r="Y48" s="31">
        <v>77</v>
      </c>
      <c r="Z48" s="31"/>
      <c r="AA48" s="31"/>
      <c r="AB48" s="31"/>
      <c r="AC48" s="31">
        <v>79</v>
      </c>
      <c r="AD48" s="83">
        <f t="shared" si="7"/>
        <v>80</v>
      </c>
      <c r="AE48" s="31">
        <f t="shared" si="8"/>
        <v>317</v>
      </c>
      <c r="AF48" s="29">
        <f t="shared" si="9"/>
        <v>29</v>
      </c>
    </row>
    <row r="49" spans="1:32" ht="22.5" customHeight="1">
      <c r="A49" s="93" t="s">
        <v>79</v>
      </c>
      <c r="B49" s="27" t="s">
        <v>20</v>
      </c>
      <c r="C49" s="28" t="s">
        <v>80</v>
      </c>
      <c r="D49" s="32">
        <v>5</v>
      </c>
      <c r="E49" s="32">
        <v>4</v>
      </c>
      <c r="F49" s="32">
        <v>4</v>
      </c>
      <c r="G49" s="32">
        <v>3</v>
      </c>
      <c r="H49" s="32">
        <v>4</v>
      </c>
      <c r="I49" s="32">
        <v>4</v>
      </c>
      <c r="J49" s="32">
        <v>5</v>
      </c>
      <c r="K49" s="32">
        <v>3</v>
      </c>
      <c r="L49" s="32">
        <v>4</v>
      </c>
      <c r="M49" s="30">
        <f t="shared" si="5"/>
        <v>36</v>
      </c>
      <c r="N49" s="32">
        <v>5</v>
      </c>
      <c r="O49" s="32">
        <v>4</v>
      </c>
      <c r="P49" s="32">
        <v>3</v>
      </c>
      <c r="Q49" s="32">
        <v>4</v>
      </c>
      <c r="R49" s="32">
        <v>5</v>
      </c>
      <c r="S49" s="32">
        <v>5</v>
      </c>
      <c r="T49" s="32">
        <v>6</v>
      </c>
      <c r="U49" s="32">
        <v>7</v>
      </c>
      <c r="V49" s="32">
        <v>4</v>
      </c>
      <c r="W49" s="82">
        <f t="shared" si="6"/>
        <v>43</v>
      </c>
      <c r="X49" s="31">
        <v>79</v>
      </c>
      <c r="Y49" s="31">
        <v>75</v>
      </c>
      <c r="Z49" s="33"/>
      <c r="AA49" s="33"/>
      <c r="AB49" s="33"/>
      <c r="AC49" s="31">
        <v>86</v>
      </c>
      <c r="AD49" s="83">
        <f t="shared" si="7"/>
        <v>79</v>
      </c>
      <c r="AE49" s="31">
        <f t="shared" si="8"/>
        <v>319</v>
      </c>
      <c r="AF49" s="29">
        <f t="shared" si="9"/>
        <v>31</v>
      </c>
    </row>
    <row r="50" spans="1:32" ht="22.5" customHeight="1">
      <c r="A50" s="95"/>
      <c r="B50" s="27" t="s">
        <v>20</v>
      </c>
      <c r="C50" s="28" t="s">
        <v>81</v>
      </c>
      <c r="D50" s="29">
        <v>7</v>
      </c>
      <c r="E50" s="29">
        <v>5</v>
      </c>
      <c r="F50" s="29">
        <v>4</v>
      </c>
      <c r="G50" s="29">
        <v>3</v>
      </c>
      <c r="H50" s="29">
        <v>4</v>
      </c>
      <c r="I50" s="29">
        <v>5</v>
      </c>
      <c r="J50" s="29">
        <v>4</v>
      </c>
      <c r="K50" s="29">
        <v>3</v>
      </c>
      <c r="L50" s="29">
        <v>5</v>
      </c>
      <c r="M50" s="30">
        <f t="shared" si="5"/>
        <v>40</v>
      </c>
      <c r="N50" s="29">
        <v>6</v>
      </c>
      <c r="O50" s="29">
        <v>4</v>
      </c>
      <c r="P50" s="29">
        <v>4</v>
      </c>
      <c r="Q50" s="29">
        <v>3</v>
      </c>
      <c r="R50" s="29">
        <v>5</v>
      </c>
      <c r="S50" s="29">
        <v>4</v>
      </c>
      <c r="T50" s="29">
        <v>4</v>
      </c>
      <c r="U50" s="29">
        <v>8</v>
      </c>
      <c r="V50" s="29">
        <v>5</v>
      </c>
      <c r="W50" s="82">
        <f t="shared" si="6"/>
        <v>43</v>
      </c>
      <c r="X50" s="31">
        <v>74</v>
      </c>
      <c r="Y50" s="31">
        <v>82</v>
      </c>
      <c r="Z50" s="31"/>
      <c r="AA50" s="31"/>
      <c r="AB50" s="31"/>
      <c r="AC50" s="31">
        <v>80</v>
      </c>
      <c r="AD50" s="83">
        <f t="shared" si="7"/>
        <v>83</v>
      </c>
      <c r="AE50" s="31">
        <f t="shared" si="8"/>
        <v>319</v>
      </c>
      <c r="AF50" s="29">
        <f t="shared" si="9"/>
        <v>31</v>
      </c>
    </row>
    <row r="51" spans="1:32" ht="22.5" customHeight="1">
      <c r="A51" s="94"/>
      <c r="B51" s="27" t="s">
        <v>20</v>
      </c>
      <c r="C51" s="28" t="s">
        <v>82</v>
      </c>
      <c r="D51" s="29">
        <v>4</v>
      </c>
      <c r="E51" s="29">
        <v>6</v>
      </c>
      <c r="F51" s="29">
        <v>6</v>
      </c>
      <c r="G51" s="29">
        <v>3</v>
      </c>
      <c r="H51" s="29">
        <v>4</v>
      </c>
      <c r="I51" s="29">
        <v>5</v>
      </c>
      <c r="J51" s="29">
        <v>4</v>
      </c>
      <c r="K51" s="29">
        <v>4</v>
      </c>
      <c r="L51" s="29">
        <v>5</v>
      </c>
      <c r="M51" s="30">
        <f t="shared" si="5"/>
        <v>41</v>
      </c>
      <c r="N51" s="29">
        <v>5</v>
      </c>
      <c r="O51" s="29">
        <v>5</v>
      </c>
      <c r="P51" s="29">
        <v>3</v>
      </c>
      <c r="Q51" s="29">
        <v>5</v>
      </c>
      <c r="R51" s="29">
        <v>7</v>
      </c>
      <c r="S51" s="29">
        <v>4</v>
      </c>
      <c r="T51" s="29">
        <v>5</v>
      </c>
      <c r="U51" s="29">
        <v>5</v>
      </c>
      <c r="V51" s="29">
        <v>4</v>
      </c>
      <c r="W51" s="82">
        <f t="shared" si="6"/>
        <v>43</v>
      </c>
      <c r="X51" s="31">
        <v>78</v>
      </c>
      <c r="Y51" s="31">
        <v>83</v>
      </c>
      <c r="Z51" s="31"/>
      <c r="AA51" s="31"/>
      <c r="AB51" s="31"/>
      <c r="AC51" s="31">
        <v>74</v>
      </c>
      <c r="AD51" s="83">
        <f t="shared" si="7"/>
        <v>84</v>
      </c>
      <c r="AE51" s="31">
        <f t="shared" si="8"/>
        <v>319</v>
      </c>
      <c r="AF51" s="29">
        <f t="shared" si="9"/>
        <v>31</v>
      </c>
    </row>
    <row r="52" spans="1:32" ht="22.5" customHeight="1">
      <c r="A52" s="93" t="s">
        <v>83</v>
      </c>
      <c r="B52" s="27" t="s">
        <v>20</v>
      </c>
      <c r="C52" s="28" t="s">
        <v>84</v>
      </c>
      <c r="D52" s="29">
        <v>6</v>
      </c>
      <c r="E52" s="29">
        <v>5</v>
      </c>
      <c r="F52" s="29">
        <v>5</v>
      </c>
      <c r="G52" s="29">
        <v>3</v>
      </c>
      <c r="H52" s="29">
        <v>4</v>
      </c>
      <c r="I52" s="29">
        <v>4</v>
      </c>
      <c r="J52" s="29">
        <v>4</v>
      </c>
      <c r="K52" s="29">
        <v>3</v>
      </c>
      <c r="L52" s="29">
        <v>6</v>
      </c>
      <c r="M52" s="30">
        <f t="shared" si="5"/>
        <v>40</v>
      </c>
      <c r="N52" s="29">
        <v>5</v>
      </c>
      <c r="O52" s="29">
        <v>4</v>
      </c>
      <c r="P52" s="29">
        <v>3</v>
      </c>
      <c r="Q52" s="29">
        <v>4</v>
      </c>
      <c r="R52" s="29">
        <v>5</v>
      </c>
      <c r="S52" s="29">
        <v>5</v>
      </c>
      <c r="T52" s="29">
        <v>4</v>
      </c>
      <c r="U52" s="29">
        <v>6</v>
      </c>
      <c r="V52" s="29">
        <v>4</v>
      </c>
      <c r="W52" s="82">
        <f t="shared" si="6"/>
        <v>40</v>
      </c>
      <c r="X52" s="31">
        <v>81</v>
      </c>
      <c r="Y52" s="31">
        <v>77</v>
      </c>
      <c r="Z52" s="31"/>
      <c r="AA52" s="31"/>
      <c r="AB52" s="31"/>
      <c r="AC52" s="31">
        <v>82</v>
      </c>
      <c r="AD52" s="83">
        <f t="shared" si="7"/>
        <v>80</v>
      </c>
      <c r="AE52" s="31">
        <f t="shared" si="8"/>
        <v>320</v>
      </c>
      <c r="AF52" s="29">
        <f t="shared" si="9"/>
        <v>32</v>
      </c>
    </row>
    <row r="53" spans="1:32" ht="22.5" customHeight="1">
      <c r="A53" s="95"/>
      <c r="B53" s="27" t="s">
        <v>20</v>
      </c>
      <c r="C53" s="28" t="s">
        <v>85</v>
      </c>
      <c r="D53" s="29">
        <v>5</v>
      </c>
      <c r="E53" s="29">
        <v>6</v>
      </c>
      <c r="F53" s="29">
        <v>4</v>
      </c>
      <c r="G53" s="29">
        <v>3</v>
      </c>
      <c r="H53" s="29">
        <v>4</v>
      </c>
      <c r="I53" s="29">
        <v>5</v>
      </c>
      <c r="J53" s="29">
        <v>5</v>
      </c>
      <c r="K53" s="29">
        <v>3</v>
      </c>
      <c r="L53" s="29">
        <v>5</v>
      </c>
      <c r="M53" s="30">
        <f t="shared" si="5"/>
        <v>40</v>
      </c>
      <c r="N53" s="29">
        <v>5</v>
      </c>
      <c r="O53" s="29">
        <v>4</v>
      </c>
      <c r="P53" s="29">
        <v>4</v>
      </c>
      <c r="Q53" s="29">
        <v>4</v>
      </c>
      <c r="R53" s="29">
        <v>4</v>
      </c>
      <c r="S53" s="29">
        <v>4</v>
      </c>
      <c r="T53" s="29">
        <v>4</v>
      </c>
      <c r="U53" s="29">
        <v>6</v>
      </c>
      <c r="V53" s="29">
        <v>5</v>
      </c>
      <c r="W53" s="82">
        <f t="shared" si="6"/>
        <v>40</v>
      </c>
      <c r="X53" s="31">
        <v>80</v>
      </c>
      <c r="Y53" s="31">
        <v>79</v>
      </c>
      <c r="Z53" s="31"/>
      <c r="AA53" s="31"/>
      <c r="AB53" s="31"/>
      <c r="AC53" s="31">
        <v>81</v>
      </c>
      <c r="AD53" s="83">
        <f t="shared" si="7"/>
        <v>80</v>
      </c>
      <c r="AE53" s="31">
        <f t="shared" si="8"/>
        <v>320</v>
      </c>
      <c r="AF53" s="29">
        <f t="shared" si="9"/>
        <v>32</v>
      </c>
    </row>
    <row r="54" spans="1:32" ht="22.5" customHeight="1">
      <c r="A54" s="94"/>
      <c r="B54" s="27" t="s">
        <v>20</v>
      </c>
      <c r="C54" s="28" t="s">
        <v>86</v>
      </c>
      <c r="D54" s="29">
        <v>4</v>
      </c>
      <c r="E54" s="29">
        <v>9</v>
      </c>
      <c r="F54" s="29">
        <v>4</v>
      </c>
      <c r="G54" s="29">
        <v>3</v>
      </c>
      <c r="H54" s="29">
        <v>4</v>
      </c>
      <c r="I54" s="29">
        <v>6</v>
      </c>
      <c r="J54" s="29">
        <v>4</v>
      </c>
      <c r="K54" s="29">
        <v>3</v>
      </c>
      <c r="L54" s="29">
        <v>6</v>
      </c>
      <c r="M54" s="30">
        <f t="shared" si="5"/>
        <v>43</v>
      </c>
      <c r="N54" s="29">
        <v>5</v>
      </c>
      <c r="O54" s="29">
        <v>4</v>
      </c>
      <c r="P54" s="29">
        <v>5</v>
      </c>
      <c r="Q54" s="29">
        <v>4</v>
      </c>
      <c r="R54" s="29">
        <v>4</v>
      </c>
      <c r="S54" s="29">
        <v>4</v>
      </c>
      <c r="T54" s="29">
        <v>5</v>
      </c>
      <c r="U54" s="29">
        <v>5</v>
      </c>
      <c r="V54" s="29">
        <v>5</v>
      </c>
      <c r="W54" s="82">
        <f t="shared" si="6"/>
        <v>41</v>
      </c>
      <c r="X54" s="31">
        <v>79</v>
      </c>
      <c r="Y54" s="31">
        <v>78</v>
      </c>
      <c r="Z54" s="31"/>
      <c r="AA54" s="31"/>
      <c r="AB54" s="31"/>
      <c r="AC54" s="31">
        <v>79</v>
      </c>
      <c r="AD54" s="83">
        <f t="shared" si="7"/>
        <v>84</v>
      </c>
      <c r="AE54" s="31">
        <f t="shared" si="8"/>
        <v>320</v>
      </c>
      <c r="AF54" s="29">
        <f t="shared" si="9"/>
        <v>32</v>
      </c>
    </row>
    <row r="55" spans="1:32" ht="22.5" customHeight="1">
      <c r="A55" s="26">
        <v>50</v>
      </c>
      <c r="B55" s="27" t="s">
        <v>20</v>
      </c>
      <c r="C55" s="28" t="s">
        <v>87</v>
      </c>
      <c r="D55" s="29">
        <v>5</v>
      </c>
      <c r="E55" s="29">
        <v>5</v>
      </c>
      <c r="F55" s="29">
        <v>4</v>
      </c>
      <c r="G55" s="29">
        <v>4</v>
      </c>
      <c r="H55" s="29">
        <v>4</v>
      </c>
      <c r="I55" s="29">
        <v>5</v>
      </c>
      <c r="J55" s="29">
        <v>5</v>
      </c>
      <c r="K55" s="29">
        <v>3</v>
      </c>
      <c r="L55" s="29">
        <v>5</v>
      </c>
      <c r="M55" s="30">
        <f t="shared" si="5"/>
        <v>40</v>
      </c>
      <c r="N55" s="29">
        <v>5</v>
      </c>
      <c r="O55" s="29">
        <v>4</v>
      </c>
      <c r="P55" s="29">
        <v>3</v>
      </c>
      <c r="Q55" s="29">
        <v>4</v>
      </c>
      <c r="R55" s="29">
        <v>4</v>
      </c>
      <c r="S55" s="29">
        <v>3</v>
      </c>
      <c r="T55" s="29">
        <v>5</v>
      </c>
      <c r="U55" s="29">
        <v>6</v>
      </c>
      <c r="V55" s="29">
        <v>6</v>
      </c>
      <c r="W55" s="82">
        <f t="shared" si="6"/>
        <v>40</v>
      </c>
      <c r="X55" s="31">
        <v>78</v>
      </c>
      <c r="Y55" s="31">
        <v>82</v>
      </c>
      <c r="Z55" s="31"/>
      <c r="AA55" s="31"/>
      <c r="AB55" s="31"/>
      <c r="AC55" s="31">
        <v>82</v>
      </c>
      <c r="AD55" s="83">
        <f t="shared" si="7"/>
        <v>80</v>
      </c>
      <c r="AE55" s="31">
        <f t="shared" si="8"/>
        <v>322</v>
      </c>
      <c r="AF55" s="29">
        <f t="shared" si="9"/>
        <v>34</v>
      </c>
    </row>
    <row r="56" spans="1:32" ht="22.5" customHeight="1">
      <c r="A56" s="26">
        <v>51</v>
      </c>
      <c r="B56" s="27" t="s">
        <v>20</v>
      </c>
      <c r="C56" s="28" t="s">
        <v>88</v>
      </c>
      <c r="D56" s="29">
        <v>6</v>
      </c>
      <c r="E56" s="29">
        <v>7</v>
      </c>
      <c r="F56" s="29">
        <v>4</v>
      </c>
      <c r="G56" s="29">
        <v>3</v>
      </c>
      <c r="H56" s="29">
        <v>5</v>
      </c>
      <c r="I56" s="29">
        <v>5</v>
      </c>
      <c r="J56" s="29">
        <v>5</v>
      </c>
      <c r="K56" s="29">
        <v>3</v>
      </c>
      <c r="L56" s="29">
        <v>4</v>
      </c>
      <c r="M56" s="30">
        <f t="shared" si="5"/>
        <v>42</v>
      </c>
      <c r="N56" s="29">
        <v>5</v>
      </c>
      <c r="O56" s="29">
        <v>5</v>
      </c>
      <c r="P56" s="29">
        <v>4</v>
      </c>
      <c r="Q56" s="29">
        <v>5</v>
      </c>
      <c r="R56" s="29">
        <v>5</v>
      </c>
      <c r="S56" s="29">
        <v>4</v>
      </c>
      <c r="T56" s="29">
        <v>5</v>
      </c>
      <c r="U56" s="29">
        <v>8</v>
      </c>
      <c r="V56" s="29">
        <v>4</v>
      </c>
      <c r="W56" s="82">
        <f t="shared" si="6"/>
        <v>45</v>
      </c>
      <c r="X56" s="31">
        <v>79</v>
      </c>
      <c r="Y56" s="31">
        <v>79</v>
      </c>
      <c r="Z56" s="31"/>
      <c r="AA56" s="31"/>
      <c r="AB56" s="31"/>
      <c r="AC56" s="31">
        <v>79</v>
      </c>
      <c r="AD56" s="83">
        <f t="shared" si="7"/>
        <v>87</v>
      </c>
      <c r="AE56" s="31">
        <f t="shared" si="8"/>
        <v>324</v>
      </c>
      <c r="AF56" s="29">
        <f t="shared" si="9"/>
        <v>36</v>
      </c>
    </row>
    <row r="57" spans="1:32" ht="22.5" customHeight="1">
      <c r="A57" s="26">
        <v>52</v>
      </c>
      <c r="B57" s="27" t="s">
        <v>20</v>
      </c>
      <c r="C57" s="28" t="s">
        <v>89</v>
      </c>
      <c r="D57" s="32">
        <v>5</v>
      </c>
      <c r="E57" s="32">
        <v>6</v>
      </c>
      <c r="F57" s="32">
        <v>4</v>
      </c>
      <c r="G57" s="32">
        <v>3</v>
      </c>
      <c r="H57" s="32">
        <v>5</v>
      </c>
      <c r="I57" s="32">
        <v>7</v>
      </c>
      <c r="J57" s="32">
        <v>5</v>
      </c>
      <c r="K57" s="32">
        <v>3</v>
      </c>
      <c r="L57" s="32">
        <v>6</v>
      </c>
      <c r="M57" s="30">
        <f t="shared" si="5"/>
        <v>44</v>
      </c>
      <c r="N57" s="32">
        <v>5</v>
      </c>
      <c r="O57" s="32">
        <v>6</v>
      </c>
      <c r="P57" s="32">
        <v>5</v>
      </c>
      <c r="Q57" s="32">
        <v>5</v>
      </c>
      <c r="R57" s="32">
        <v>4</v>
      </c>
      <c r="S57" s="32">
        <v>3</v>
      </c>
      <c r="T57" s="32">
        <v>4</v>
      </c>
      <c r="U57" s="32">
        <v>5</v>
      </c>
      <c r="V57" s="32">
        <v>5</v>
      </c>
      <c r="W57" s="82">
        <f t="shared" si="6"/>
        <v>42</v>
      </c>
      <c r="X57" s="31">
        <v>78</v>
      </c>
      <c r="Y57" s="31">
        <v>81</v>
      </c>
      <c r="Z57" s="33"/>
      <c r="AA57" s="33"/>
      <c r="AB57" s="33"/>
      <c r="AC57" s="31">
        <v>83</v>
      </c>
      <c r="AD57" s="83">
        <f t="shared" si="7"/>
        <v>86</v>
      </c>
      <c r="AE57" s="31">
        <f t="shared" si="8"/>
        <v>328</v>
      </c>
      <c r="AF57" s="29">
        <f t="shared" si="9"/>
        <v>40</v>
      </c>
    </row>
    <row r="58" spans="1:32" ht="22.5" customHeight="1">
      <c r="A58" s="26">
        <v>53</v>
      </c>
      <c r="B58" s="27" t="s">
        <v>20</v>
      </c>
      <c r="C58" s="28" t="s">
        <v>90</v>
      </c>
      <c r="D58" s="29">
        <v>6</v>
      </c>
      <c r="E58" s="29">
        <v>7</v>
      </c>
      <c r="F58" s="29">
        <v>4</v>
      </c>
      <c r="G58" s="29">
        <v>2</v>
      </c>
      <c r="H58" s="29">
        <v>4</v>
      </c>
      <c r="I58" s="29">
        <v>5</v>
      </c>
      <c r="J58" s="29">
        <v>7</v>
      </c>
      <c r="K58" s="29">
        <v>6</v>
      </c>
      <c r="L58" s="29">
        <v>5</v>
      </c>
      <c r="M58" s="30">
        <f t="shared" si="5"/>
        <v>46</v>
      </c>
      <c r="N58" s="29">
        <v>6</v>
      </c>
      <c r="O58" s="29">
        <v>4</v>
      </c>
      <c r="P58" s="29">
        <v>4</v>
      </c>
      <c r="Q58" s="29">
        <v>6</v>
      </c>
      <c r="R58" s="29">
        <v>3</v>
      </c>
      <c r="S58" s="29">
        <v>4</v>
      </c>
      <c r="T58" s="29">
        <v>4</v>
      </c>
      <c r="U58" s="29">
        <v>5</v>
      </c>
      <c r="V58" s="29">
        <v>7</v>
      </c>
      <c r="W58" s="82">
        <f t="shared" si="6"/>
        <v>43</v>
      </c>
      <c r="X58" s="31">
        <v>75</v>
      </c>
      <c r="Y58" s="31">
        <v>86</v>
      </c>
      <c r="Z58" s="31"/>
      <c r="AA58" s="31"/>
      <c r="AB58" s="31"/>
      <c r="AC58" s="31">
        <v>80</v>
      </c>
      <c r="AD58" s="83">
        <f t="shared" si="7"/>
        <v>89</v>
      </c>
      <c r="AE58" s="31">
        <f t="shared" si="8"/>
        <v>330</v>
      </c>
      <c r="AF58" s="29">
        <f t="shared" si="9"/>
        <v>42</v>
      </c>
    </row>
    <row r="59" spans="1:32" ht="22.5" customHeight="1">
      <c r="A59" s="26">
        <v>54</v>
      </c>
      <c r="B59" s="27" t="s">
        <v>20</v>
      </c>
      <c r="C59" s="28" t="s">
        <v>91</v>
      </c>
      <c r="D59" s="29">
        <v>6</v>
      </c>
      <c r="E59" s="29">
        <v>5</v>
      </c>
      <c r="F59" s="29">
        <v>6</v>
      </c>
      <c r="G59" s="29">
        <v>3</v>
      </c>
      <c r="H59" s="29">
        <v>5</v>
      </c>
      <c r="I59" s="29">
        <v>7</v>
      </c>
      <c r="J59" s="29">
        <v>4</v>
      </c>
      <c r="K59" s="29">
        <v>5</v>
      </c>
      <c r="L59" s="29">
        <v>5</v>
      </c>
      <c r="M59" s="30">
        <f t="shared" si="5"/>
        <v>46</v>
      </c>
      <c r="N59" s="29">
        <v>5</v>
      </c>
      <c r="O59" s="29">
        <v>4</v>
      </c>
      <c r="P59" s="29">
        <v>4</v>
      </c>
      <c r="Q59" s="29">
        <v>5</v>
      </c>
      <c r="R59" s="29">
        <v>4</v>
      </c>
      <c r="S59" s="29">
        <v>4</v>
      </c>
      <c r="T59" s="29">
        <v>4</v>
      </c>
      <c r="U59" s="29">
        <v>7</v>
      </c>
      <c r="V59" s="29"/>
      <c r="W59" s="82">
        <f t="shared" si="6"/>
        <v>37</v>
      </c>
      <c r="X59" s="31">
        <v>77</v>
      </c>
      <c r="Y59" s="31">
        <v>78</v>
      </c>
      <c r="Z59" s="31"/>
      <c r="AA59" s="31"/>
      <c r="AB59" s="31"/>
      <c r="AC59" s="31">
        <v>74</v>
      </c>
      <c r="AD59" s="83">
        <f t="shared" si="7"/>
        <v>83</v>
      </c>
      <c r="AE59" s="31" t="s">
        <v>92</v>
      </c>
      <c r="AF59" s="29"/>
    </row>
    <row r="60" spans="1:32" ht="22.5" customHeight="1">
      <c r="A60" s="26">
        <v>55</v>
      </c>
      <c r="B60" s="27" t="s">
        <v>20</v>
      </c>
      <c r="C60" s="28" t="s">
        <v>93</v>
      </c>
      <c r="D60" s="29"/>
      <c r="E60" s="29"/>
      <c r="F60" s="29"/>
      <c r="G60" s="29"/>
      <c r="H60" s="29"/>
      <c r="I60" s="29"/>
      <c r="J60" s="29"/>
      <c r="K60" s="29"/>
      <c r="L60" s="29"/>
      <c r="M60" s="30">
        <f t="shared" si="5"/>
        <v>0</v>
      </c>
      <c r="N60" s="29"/>
      <c r="O60" s="29"/>
      <c r="P60" s="29"/>
      <c r="Q60" s="29"/>
      <c r="R60" s="29"/>
      <c r="S60" s="29"/>
      <c r="T60" s="29"/>
      <c r="U60" s="29"/>
      <c r="V60" s="29"/>
      <c r="W60" s="82">
        <f t="shared" si="6"/>
        <v>0</v>
      </c>
      <c r="X60" s="31">
        <v>77</v>
      </c>
      <c r="Y60" s="31">
        <v>76</v>
      </c>
      <c r="Z60" s="31"/>
      <c r="AA60" s="31"/>
      <c r="AB60" s="31"/>
      <c r="AC60" s="31">
        <v>74</v>
      </c>
      <c r="AD60" s="83">
        <f t="shared" si="7"/>
        <v>0</v>
      </c>
      <c r="AE60" s="31" t="s">
        <v>92</v>
      </c>
      <c r="AF60" s="29"/>
    </row>
  </sheetData>
  <mergeCells count="26">
    <mergeCell ref="AE4:AE5"/>
    <mergeCell ref="AF4:AF5"/>
    <mergeCell ref="AA4:AA5"/>
    <mergeCell ref="AB4:AB5"/>
    <mergeCell ref="AC4:AC5"/>
    <mergeCell ref="AD4:AD5"/>
    <mergeCell ref="A52:A54"/>
    <mergeCell ref="X4:X5"/>
    <mergeCell ref="Y4:Y5"/>
    <mergeCell ref="Z4:Z5"/>
    <mergeCell ref="A38:A39"/>
    <mergeCell ref="A41:A44"/>
    <mergeCell ref="A46:A48"/>
    <mergeCell ref="A49:A51"/>
    <mergeCell ref="A29:A30"/>
    <mergeCell ref="A31:A32"/>
    <mergeCell ref="A33:A34"/>
    <mergeCell ref="A35:A36"/>
    <mergeCell ref="A17:A18"/>
    <mergeCell ref="A22:A23"/>
    <mergeCell ref="A24:A25"/>
    <mergeCell ref="A26:A28"/>
    <mergeCell ref="A1:AF1"/>
    <mergeCell ref="A2:AF2"/>
    <mergeCell ref="A3:U3"/>
    <mergeCell ref="V3:AF3"/>
  </mergeCells>
  <printOptions horizontalCentered="1"/>
  <pageMargins left="0.19652777777777777" right="0.19652777777777777" top="0.66875" bottom="0.275" header="0.275" footer="0.19652777777777777"/>
  <pageSetup orientation="portrait" paperSize="9" scale="51" r:id="rId2"/>
  <headerFooter alignWithMargins="0">
    <oddHeader>&amp;L 2011中国高尔夫球业余公开赛
 2011 China Amateur Golf Open
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62" zoomScaleNormal="62" workbookViewId="0" topLeftCell="A1">
      <selection activeCell="AH10" sqref="AH10"/>
    </sheetView>
  </sheetViews>
  <sheetFormatPr defaultColWidth="9.00390625" defaultRowHeight="14.25"/>
  <cols>
    <col min="1" max="1" width="8.375" style="0" customWidth="1"/>
    <col min="2" max="2" width="14.375" style="0" customWidth="1"/>
    <col min="3" max="3" width="28.25390625" style="0" customWidth="1"/>
    <col min="4" max="12" width="3.625" style="0" customWidth="1"/>
    <col min="13" max="13" width="5.625" style="4" customWidth="1"/>
    <col min="14" max="22" width="4.75390625" style="0" customWidth="1"/>
    <col min="23" max="23" width="5.625" style="4" customWidth="1"/>
    <col min="24" max="24" width="5.625" style="84" customWidth="1"/>
    <col min="25" max="27" width="5.625" style="84" hidden="1" customWidth="1"/>
    <col min="28" max="28" width="5.625" style="84" customWidth="1"/>
    <col min="29" max="29" width="5.625" style="11" customWidth="1"/>
    <col min="30" max="30" width="8.50390625" style="3" customWidth="1"/>
    <col min="31" max="31" width="9.625" style="0" customWidth="1"/>
  </cols>
  <sheetData>
    <row r="1" spans="1:31" ht="53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33.75" customHeight="1">
      <c r="A2" s="90" t="s">
        <v>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35" customFormat="1" ht="28.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>
        <v>41250</v>
      </c>
      <c r="W3" s="105"/>
      <c r="X3" s="106"/>
      <c r="Y3" s="106"/>
      <c r="Z3" s="106"/>
      <c r="AA3" s="106"/>
      <c r="AB3" s="106"/>
      <c r="AC3" s="105"/>
      <c r="AD3" s="105"/>
      <c r="AE3" s="105"/>
    </row>
    <row r="4" spans="1:31" s="35" customFormat="1" ht="24" customHeight="1">
      <c r="A4" s="52" t="s">
        <v>3</v>
      </c>
      <c r="B4" s="52" t="s">
        <v>4</v>
      </c>
      <c r="C4" s="46" t="s">
        <v>5</v>
      </c>
      <c r="D4" s="46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6">
        <v>9</v>
      </c>
      <c r="M4" s="53" t="s">
        <v>6</v>
      </c>
      <c r="N4" s="46">
        <v>10</v>
      </c>
      <c r="O4" s="46">
        <v>11</v>
      </c>
      <c r="P4" s="46">
        <v>12</v>
      </c>
      <c r="Q4" s="46">
        <v>13</v>
      </c>
      <c r="R4" s="46">
        <v>14</v>
      </c>
      <c r="S4" s="46">
        <v>15</v>
      </c>
      <c r="T4" s="46">
        <v>16</v>
      </c>
      <c r="U4" s="46">
        <v>17</v>
      </c>
      <c r="V4" s="46">
        <v>18</v>
      </c>
      <c r="W4" s="54" t="s">
        <v>7</v>
      </c>
      <c r="X4" s="109" t="s">
        <v>8</v>
      </c>
      <c r="Y4" s="109" t="s">
        <v>9</v>
      </c>
      <c r="Z4" s="109" t="s">
        <v>10</v>
      </c>
      <c r="AA4" s="109" t="s">
        <v>11</v>
      </c>
      <c r="AB4" s="109" t="s">
        <v>9</v>
      </c>
      <c r="AC4" s="111" t="s">
        <v>10</v>
      </c>
      <c r="AD4" s="113" t="s">
        <v>13</v>
      </c>
      <c r="AE4" s="115" t="s">
        <v>14</v>
      </c>
    </row>
    <row r="5" spans="1:31" s="35" customFormat="1" ht="22.5">
      <c r="A5" s="55" t="s">
        <v>15</v>
      </c>
      <c r="B5" s="55" t="s">
        <v>16</v>
      </c>
      <c r="C5" s="55" t="s">
        <v>17</v>
      </c>
      <c r="D5" s="56">
        <v>4</v>
      </c>
      <c r="E5" s="56">
        <v>5</v>
      </c>
      <c r="F5" s="56">
        <v>4</v>
      </c>
      <c r="G5" s="56">
        <v>3</v>
      </c>
      <c r="H5" s="56">
        <v>4</v>
      </c>
      <c r="I5" s="56">
        <v>4</v>
      </c>
      <c r="J5" s="56">
        <v>4</v>
      </c>
      <c r="K5" s="56">
        <v>3</v>
      </c>
      <c r="L5" s="56">
        <v>5</v>
      </c>
      <c r="M5" s="57">
        <v>36</v>
      </c>
      <c r="N5" s="56">
        <v>5</v>
      </c>
      <c r="O5" s="56">
        <v>4</v>
      </c>
      <c r="P5" s="56">
        <v>3</v>
      </c>
      <c r="Q5" s="56">
        <v>4</v>
      </c>
      <c r="R5" s="56">
        <v>4</v>
      </c>
      <c r="S5" s="56">
        <v>3</v>
      </c>
      <c r="T5" s="56">
        <v>4</v>
      </c>
      <c r="U5" s="56">
        <v>5</v>
      </c>
      <c r="V5" s="56">
        <v>4</v>
      </c>
      <c r="W5" s="58">
        <v>36</v>
      </c>
      <c r="X5" s="110"/>
      <c r="Y5" s="110"/>
      <c r="Z5" s="110"/>
      <c r="AA5" s="110"/>
      <c r="AB5" s="110"/>
      <c r="AC5" s="112"/>
      <c r="AD5" s="114"/>
      <c r="AE5" s="116"/>
    </row>
    <row r="6" spans="1:31" s="35" customFormat="1" ht="24" customHeight="1">
      <c r="A6" s="59">
        <v>1</v>
      </c>
      <c r="B6" s="79" t="s">
        <v>33</v>
      </c>
      <c r="C6" s="75" t="s">
        <v>95</v>
      </c>
      <c r="D6" s="76">
        <v>6</v>
      </c>
      <c r="E6" s="76">
        <v>5</v>
      </c>
      <c r="F6" s="76">
        <v>3</v>
      </c>
      <c r="G6" s="76">
        <v>2</v>
      </c>
      <c r="H6" s="76">
        <v>4</v>
      </c>
      <c r="I6" s="76">
        <v>4</v>
      </c>
      <c r="J6" s="76">
        <v>4</v>
      </c>
      <c r="K6" s="76">
        <v>3</v>
      </c>
      <c r="L6" s="76">
        <v>4</v>
      </c>
      <c r="M6" s="60">
        <f aca="true" t="shared" si="0" ref="M6:M35">SUM(D6:L6)</f>
        <v>35</v>
      </c>
      <c r="N6" s="76">
        <v>4</v>
      </c>
      <c r="O6" s="76">
        <v>4</v>
      </c>
      <c r="P6" s="76">
        <v>3</v>
      </c>
      <c r="Q6" s="76">
        <v>5</v>
      </c>
      <c r="R6" s="76">
        <v>4</v>
      </c>
      <c r="S6" s="76">
        <v>3</v>
      </c>
      <c r="T6" s="76">
        <v>5</v>
      </c>
      <c r="U6" s="76">
        <v>5</v>
      </c>
      <c r="V6" s="76">
        <v>5</v>
      </c>
      <c r="W6" s="61">
        <f aca="true" t="shared" si="1" ref="W6:W35">SUM(N6:V6)</f>
        <v>38</v>
      </c>
      <c r="X6" s="88">
        <v>72</v>
      </c>
      <c r="Y6" s="88"/>
      <c r="Z6" s="88"/>
      <c r="AA6" s="88"/>
      <c r="AB6" s="88">
        <v>71</v>
      </c>
      <c r="AC6" s="78">
        <f aca="true" t="shared" si="2" ref="AC6:AC35">SUM(M6+W6)</f>
        <v>73</v>
      </c>
      <c r="AD6" s="77">
        <f aca="true" t="shared" si="3" ref="AD6:AD34">SUM(X6:AC6)</f>
        <v>216</v>
      </c>
      <c r="AE6" s="76">
        <f aca="true" t="shared" si="4" ref="AE6:AE34">AD6-216</f>
        <v>0</v>
      </c>
    </row>
    <row r="7" spans="1:31" s="35" customFormat="1" ht="24" customHeight="1">
      <c r="A7" s="52">
        <v>2</v>
      </c>
      <c r="B7" s="62" t="s">
        <v>20</v>
      </c>
      <c r="C7" s="36" t="s">
        <v>96</v>
      </c>
      <c r="D7" s="38">
        <v>5</v>
      </c>
      <c r="E7" s="38">
        <v>5</v>
      </c>
      <c r="F7" s="38">
        <v>6</v>
      </c>
      <c r="G7" s="38">
        <v>3</v>
      </c>
      <c r="H7" s="38">
        <v>4</v>
      </c>
      <c r="I7" s="38">
        <v>4</v>
      </c>
      <c r="J7" s="38">
        <v>4</v>
      </c>
      <c r="K7" s="38">
        <v>3</v>
      </c>
      <c r="L7" s="38">
        <v>4</v>
      </c>
      <c r="M7" s="53">
        <f t="shared" si="0"/>
        <v>38</v>
      </c>
      <c r="N7" s="38">
        <v>6</v>
      </c>
      <c r="O7" s="38">
        <v>4</v>
      </c>
      <c r="P7" s="38">
        <v>3</v>
      </c>
      <c r="Q7" s="38">
        <v>4</v>
      </c>
      <c r="R7" s="38">
        <v>3</v>
      </c>
      <c r="S7" s="38">
        <v>3</v>
      </c>
      <c r="T7" s="38">
        <v>4</v>
      </c>
      <c r="U7" s="38">
        <v>4</v>
      </c>
      <c r="V7" s="38">
        <v>4</v>
      </c>
      <c r="W7" s="86">
        <f t="shared" si="1"/>
        <v>35</v>
      </c>
      <c r="X7" s="37">
        <v>75</v>
      </c>
      <c r="Y7" s="37"/>
      <c r="Z7" s="37"/>
      <c r="AA7" s="37"/>
      <c r="AB7" s="37">
        <v>69</v>
      </c>
      <c r="AC7" s="87">
        <f t="shared" si="2"/>
        <v>73</v>
      </c>
      <c r="AD7" s="37">
        <f t="shared" si="3"/>
        <v>217</v>
      </c>
      <c r="AE7" s="38">
        <f t="shared" si="4"/>
        <v>1</v>
      </c>
    </row>
    <row r="8" spans="1:31" s="70" customFormat="1" ht="24" customHeight="1">
      <c r="A8" s="63">
        <v>3</v>
      </c>
      <c r="B8" s="62" t="s">
        <v>33</v>
      </c>
      <c r="C8" s="36" t="s">
        <v>97</v>
      </c>
      <c r="D8" s="38">
        <v>5</v>
      </c>
      <c r="E8" s="38">
        <v>6</v>
      </c>
      <c r="F8" s="38">
        <v>4</v>
      </c>
      <c r="G8" s="38">
        <v>3</v>
      </c>
      <c r="H8" s="38">
        <v>4</v>
      </c>
      <c r="I8" s="38">
        <v>4</v>
      </c>
      <c r="J8" s="38">
        <v>3</v>
      </c>
      <c r="K8" s="38">
        <v>3</v>
      </c>
      <c r="L8" s="64">
        <v>5</v>
      </c>
      <c r="M8" s="53">
        <f t="shared" si="0"/>
        <v>37</v>
      </c>
      <c r="N8" s="65">
        <v>4</v>
      </c>
      <c r="O8" s="38">
        <v>3</v>
      </c>
      <c r="P8" s="38">
        <v>4</v>
      </c>
      <c r="Q8" s="38">
        <v>4</v>
      </c>
      <c r="R8" s="38">
        <v>4</v>
      </c>
      <c r="S8" s="38">
        <v>4</v>
      </c>
      <c r="T8" s="38">
        <v>4</v>
      </c>
      <c r="U8" s="38">
        <v>5</v>
      </c>
      <c r="V8" s="38">
        <v>3</v>
      </c>
      <c r="W8" s="66">
        <f t="shared" si="1"/>
        <v>35</v>
      </c>
      <c r="X8" s="37">
        <v>72</v>
      </c>
      <c r="Y8" s="37"/>
      <c r="Z8" s="37"/>
      <c r="AA8" s="37"/>
      <c r="AB8" s="37">
        <v>75</v>
      </c>
      <c r="AC8" s="67">
        <f t="shared" si="2"/>
        <v>72</v>
      </c>
      <c r="AD8" s="68">
        <f t="shared" si="3"/>
        <v>219</v>
      </c>
      <c r="AE8" s="69">
        <f t="shared" si="4"/>
        <v>3</v>
      </c>
    </row>
    <row r="9" spans="1:31" s="35" customFormat="1" ht="24" customHeight="1">
      <c r="A9" s="52">
        <v>4</v>
      </c>
      <c r="B9" s="62" t="s">
        <v>20</v>
      </c>
      <c r="C9" s="36" t="s">
        <v>98</v>
      </c>
      <c r="D9" s="38">
        <v>4</v>
      </c>
      <c r="E9" s="38">
        <v>5</v>
      </c>
      <c r="F9" s="38">
        <v>4</v>
      </c>
      <c r="G9" s="38">
        <v>3</v>
      </c>
      <c r="H9" s="38">
        <v>4</v>
      </c>
      <c r="I9" s="38">
        <v>4</v>
      </c>
      <c r="J9" s="38">
        <v>5</v>
      </c>
      <c r="K9" s="38">
        <v>3</v>
      </c>
      <c r="L9" s="64">
        <v>5</v>
      </c>
      <c r="M9" s="53">
        <f t="shared" si="0"/>
        <v>37</v>
      </c>
      <c r="N9" s="65">
        <v>5</v>
      </c>
      <c r="O9" s="38">
        <v>3</v>
      </c>
      <c r="P9" s="38">
        <v>3</v>
      </c>
      <c r="Q9" s="38">
        <v>5</v>
      </c>
      <c r="R9" s="38">
        <v>4</v>
      </c>
      <c r="S9" s="38">
        <v>3</v>
      </c>
      <c r="T9" s="38">
        <v>4</v>
      </c>
      <c r="U9" s="38">
        <v>4</v>
      </c>
      <c r="V9" s="38">
        <v>4</v>
      </c>
      <c r="W9" s="66">
        <f t="shared" si="1"/>
        <v>35</v>
      </c>
      <c r="X9" s="37">
        <v>76</v>
      </c>
      <c r="Y9" s="37"/>
      <c r="Z9" s="37"/>
      <c r="AA9" s="37"/>
      <c r="AB9" s="37">
        <v>73</v>
      </c>
      <c r="AC9" s="67">
        <f t="shared" si="2"/>
        <v>72</v>
      </c>
      <c r="AD9" s="68">
        <f t="shared" si="3"/>
        <v>221</v>
      </c>
      <c r="AE9" s="69">
        <f t="shared" si="4"/>
        <v>5</v>
      </c>
    </row>
    <row r="10" spans="1:31" s="70" customFormat="1" ht="24" customHeight="1">
      <c r="A10" s="63">
        <v>5</v>
      </c>
      <c r="B10" s="62" t="s">
        <v>20</v>
      </c>
      <c r="C10" s="36" t="s">
        <v>99</v>
      </c>
      <c r="D10" s="38">
        <v>6</v>
      </c>
      <c r="E10" s="38">
        <v>4</v>
      </c>
      <c r="F10" s="38">
        <v>5</v>
      </c>
      <c r="G10" s="38">
        <v>3</v>
      </c>
      <c r="H10" s="38">
        <v>5</v>
      </c>
      <c r="I10" s="38">
        <v>4</v>
      </c>
      <c r="J10" s="38">
        <v>4</v>
      </c>
      <c r="K10" s="38">
        <v>3</v>
      </c>
      <c r="L10" s="64">
        <v>5</v>
      </c>
      <c r="M10" s="53">
        <f t="shared" si="0"/>
        <v>39</v>
      </c>
      <c r="N10" s="65">
        <v>5</v>
      </c>
      <c r="O10" s="38">
        <v>3</v>
      </c>
      <c r="P10" s="38">
        <v>3</v>
      </c>
      <c r="Q10" s="38">
        <v>3</v>
      </c>
      <c r="R10" s="38">
        <v>6</v>
      </c>
      <c r="S10" s="38">
        <v>3</v>
      </c>
      <c r="T10" s="38">
        <v>4</v>
      </c>
      <c r="U10" s="38">
        <v>5</v>
      </c>
      <c r="V10" s="38">
        <v>4</v>
      </c>
      <c r="W10" s="66">
        <f t="shared" si="1"/>
        <v>36</v>
      </c>
      <c r="X10" s="37">
        <v>75</v>
      </c>
      <c r="Y10" s="37"/>
      <c r="Z10" s="37"/>
      <c r="AA10" s="37"/>
      <c r="AB10" s="37">
        <v>71</v>
      </c>
      <c r="AC10" s="67">
        <f t="shared" si="2"/>
        <v>75</v>
      </c>
      <c r="AD10" s="68">
        <f t="shared" si="3"/>
        <v>221</v>
      </c>
      <c r="AE10" s="69">
        <f t="shared" si="4"/>
        <v>5</v>
      </c>
    </row>
    <row r="11" spans="1:31" s="35" customFormat="1" ht="24" customHeight="1">
      <c r="A11" s="52">
        <v>6</v>
      </c>
      <c r="B11" s="62" t="s">
        <v>20</v>
      </c>
      <c r="C11" s="36" t="s">
        <v>100</v>
      </c>
      <c r="D11" s="38">
        <v>4</v>
      </c>
      <c r="E11" s="38">
        <v>4</v>
      </c>
      <c r="F11" s="38">
        <v>4</v>
      </c>
      <c r="G11" s="38">
        <v>2</v>
      </c>
      <c r="H11" s="38">
        <v>4</v>
      </c>
      <c r="I11" s="38">
        <v>5</v>
      </c>
      <c r="J11" s="38">
        <v>4</v>
      </c>
      <c r="K11" s="38">
        <v>3</v>
      </c>
      <c r="L11" s="64">
        <v>5</v>
      </c>
      <c r="M11" s="53">
        <f t="shared" si="0"/>
        <v>35</v>
      </c>
      <c r="N11" s="65">
        <v>5</v>
      </c>
      <c r="O11" s="38">
        <v>4</v>
      </c>
      <c r="P11" s="38">
        <v>3</v>
      </c>
      <c r="Q11" s="38">
        <v>4</v>
      </c>
      <c r="R11" s="38">
        <v>5</v>
      </c>
      <c r="S11" s="38">
        <v>3</v>
      </c>
      <c r="T11" s="38">
        <v>6</v>
      </c>
      <c r="U11" s="38">
        <v>6</v>
      </c>
      <c r="V11" s="38">
        <v>4</v>
      </c>
      <c r="W11" s="66">
        <f t="shared" si="1"/>
        <v>40</v>
      </c>
      <c r="X11" s="37">
        <v>69</v>
      </c>
      <c r="Y11" s="37"/>
      <c r="Z11" s="37"/>
      <c r="AA11" s="37"/>
      <c r="AB11" s="37">
        <v>78</v>
      </c>
      <c r="AC11" s="67">
        <f t="shared" si="2"/>
        <v>75</v>
      </c>
      <c r="AD11" s="68">
        <f t="shared" si="3"/>
        <v>222</v>
      </c>
      <c r="AE11" s="69">
        <f t="shared" si="4"/>
        <v>6</v>
      </c>
    </row>
    <row r="12" spans="1:31" s="35" customFormat="1" ht="24" customHeight="1">
      <c r="A12" s="63">
        <v>7</v>
      </c>
      <c r="B12" s="62" t="s">
        <v>101</v>
      </c>
      <c r="C12" s="36" t="s">
        <v>102</v>
      </c>
      <c r="D12" s="38">
        <v>5</v>
      </c>
      <c r="E12" s="38">
        <v>5</v>
      </c>
      <c r="F12" s="38">
        <v>4</v>
      </c>
      <c r="G12" s="38">
        <v>4</v>
      </c>
      <c r="H12" s="38">
        <v>4</v>
      </c>
      <c r="I12" s="38">
        <v>4</v>
      </c>
      <c r="J12" s="38">
        <v>4</v>
      </c>
      <c r="K12" s="38">
        <v>3</v>
      </c>
      <c r="L12" s="64">
        <v>5</v>
      </c>
      <c r="M12" s="53">
        <f t="shared" si="0"/>
        <v>38</v>
      </c>
      <c r="N12" s="65">
        <v>4</v>
      </c>
      <c r="O12" s="38">
        <v>5</v>
      </c>
      <c r="P12" s="38">
        <v>3</v>
      </c>
      <c r="Q12" s="38">
        <v>4</v>
      </c>
      <c r="R12" s="38">
        <v>3</v>
      </c>
      <c r="S12" s="38">
        <v>3</v>
      </c>
      <c r="T12" s="38">
        <v>4</v>
      </c>
      <c r="U12" s="38">
        <v>7</v>
      </c>
      <c r="V12" s="38">
        <v>5</v>
      </c>
      <c r="W12" s="66">
        <f t="shared" si="1"/>
        <v>38</v>
      </c>
      <c r="X12" s="37">
        <v>76</v>
      </c>
      <c r="Y12" s="37"/>
      <c r="Z12" s="37"/>
      <c r="AA12" s="37"/>
      <c r="AB12" s="37">
        <v>71</v>
      </c>
      <c r="AC12" s="67">
        <f t="shared" si="2"/>
        <v>76</v>
      </c>
      <c r="AD12" s="68">
        <f t="shared" si="3"/>
        <v>223</v>
      </c>
      <c r="AE12" s="69">
        <f t="shared" si="4"/>
        <v>7</v>
      </c>
    </row>
    <row r="13" spans="1:31" s="35" customFormat="1" ht="24" customHeight="1">
      <c r="A13" s="52">
        <v>8</v>
      </c>
      <c r="B13" s="62" t="s">
        <v>20</v>
      </c>
      <c r="C13" s="36" t="s">
        <v>103</v>
      </c>
      <c r="D13" s="38">
        <v>5</v>
      </c>
      <c r="E13" s="38">
        <v>4</v>
      </c>
      <c r="F13" s="38">
        <v>3</v>
      </c>
      <c r="G13" s="38">
        <v>4</v>
      </c>
      <c r="H13" s="38">
        <v>4</v>
      </c>
      <c r="I13" s="38">
        <v>4</v>
      </c>
      <c r="J13" s="38">
        <v>5</v>
      </c>
      <c r="K13" s="38">
        <v>3</v>
      </c>
      <c r="L13" s="64">
        <v>5</v>
      </c>
      <c r="M13" s="53">
        <f t="shared" si="0"/>
        <v>37</v>
      </c>
      <c r="N13" s="65">
        <v>4</v>
      </c>
      <c r="O13" s="38">
        <v>4</v>
      </c>
      <c r="P13" s="38">
        <v>3</v>
      </c>
      <c r="Q13" s="38">
        <v>5</v>
      </c>
      <c r="R13" s="38">
        <v>4</v>
      </c>
      <c r="S13" s="38">
        <v>3</v>
      </c>
      <c r="T13" s="38">
        <v>4</v>
      </c>
      <c r="U13" s="38">
        <v>7</v>
      </c>
      <c r="V13" s="38">
        <v>5</v>
      </c>
      <c r="W13" s="66">
        <f t="shared" si="1"/>
        <v>39</v>
      </c>
      <c r="X13" s="37">
        <v>71</v>
      </c>
      <c r="Y13" s="37"/>
      <c r="Z13" s="37"/>
      <c r="AA13" s="37"/>
      <c r="AB13" s="37">
        <v>77</v>
      </c>
      <c r="AC13" s="67">
        <f t="shared" si="2"/>
        <v>76</v>
      </c>
      <c r="AD13" s="68">
        <f t="shared" si="3"/>
        <v>224</v>
      </c>
      <c r="AE13" s="69">
        <f t="shared" si="4"/>
        <v>8</v>
      </c>
    </row>
    <row r="14" spans="1:31" s="35" customFormat="1" ht="24" customHeight="1">
      <c r="A14" s="63">
        <v>9</v>
      </c>
      <c r="B14" s="62" t="s">
        <v>30</v>
      </c>
      <c r="C14" s="36" t="s">
        <v>104</v>
      </c>
      <c r="D14" s="38">
        <v>4</v>
      </c>
      <c r="E14" s="38">
        <v>5</v>
      </c>
      <c r="F14" s="38">
        <v>4</v>
      </c>
      <c r="G14" s="38">
        <v>3</v>
      </c>
      <c r="H14" s="38">
        <v>4</v>
      </c>
      <c r="I14" s="38">
        <v>4</v>
      </c>
      <c r="J14" s="38">
        <v>4</v>
      </c>
      <c r="K14" s="38">
        <v>3</v>
      </c>
      <c r="L14" s="64">
        <v>4</v>
      </c>
      <c r="M14" s="53">
        <f t="shared" si="0"/>
        <v>35</v>
      </c>
      <c r="N14" s="65">
        <v>5</v>
      </c>
      <c r="O14" s="38">
        <v>4</v>
      </c>
      <c r="P14" s="38">
        <v>3</v>
      </c>
      <c r="Q14" s="38">
        <v>3</v>
      </c>
      <c r="R14" s="38">
        <v>4</v>
      </c>
      <c r="S14" s="38">
        <v>4</v>
      </c>
      <c r="T14" s="38">
        <v>7</v>
      </c>
      <c r="U14" s="38">
        <v>5</v>
      </c>
      <c r="V14" s="38">
        <v>4</v>
      </c>
      <c r="W14" s="66">
        <f t="shared" si="1"/>
        <v>39</v>
      </c>
      <c r="X14" s="37">
        <v>76</v>
      </c>
      <c r="Y14" s="37"/>
      <c r="Z14" s="37"/>
      <c r="AA14" s="37"/>
      <c r="AB14" s="37">
        <v>75</v>
      </c>
      <c r="AC14" s="67">
        <f t="shared" si="2"/>
        <v>74</v>
      </c>
      <c r="AD14" s="68">
        <f t="shared" si="3"/>
        <v>225</v>
      </c>
      <c r="AE14" s="69">
        <f t="shared" si="4"/>
        <v>9</v>
      </c>
    </row>
    <row r="15" spans="1:31" s="70" customFormat="1" ht="24" customHeight="1">
      <c r="A15" s="107" t="s">
        <v>105</v>
      </c>
      <c r="B15" s="62" t="s">
        <v>20</v>
      </c>
      <c r="C15" s="36" t="s">
        <v>106</v>
      </c>
      <c r="D15" s="38">
        <v>4</v>
      </c>
      <c r="E15" s="38">
        <v>5</v>
      </c>
      <c r="F15" s="38">
        <v>6</v>
      </c>
      <c r="G15" s="38">
        <v>3</v>
      </c>
      <c r="H15" s="38">
        <v>3</v>
      </c>
      <c r="I15" s="38">
        <v>4</v>
      </c>
      <c r="J15" s="38">
        <v>4</v>
      </c>
      <c r="K15" s="38">
        <v>3</v>
      </c>
      <c r="L15" s="64">
        <v>5</v>
      </c>
      <c r="M15" s="53">
        <f t="shared" si="0"/>
        <v>37</v>
      </c>
      <c r="N15" s="65">
        <v>5</v>
      </c>
      <c r="O15" s="38">
        <v>6</v>
      </c>
      <c r="P15" s="38">
        <v>3</v>
      </c>
      <c r="Q15" s="38">
        <v>3</v>
      </c>
      <c r="R15" s="38">
        <v>4</v>
      </c>
      <c r="S15" s="38">
        <v>4</v>
      </c>
      <c r="T15" s="38">
        <v>4</v>
      </c>
      <c r="U15" s="38">
        <v>5</v>
      </c>
      <c r="V15" s="38">
        <v>3</v>
      </c>
      <c r="W15" s="66">
        <f t="shared" si="1"/>
        <v>37</v>
      </c>
      <c r="X15" s="37">
        <v>77</v>
      </c>
      <c r="Y15" s="37"/>
      <c r="Z15" s="37"/>
      <c r="AA15" s="37"/>
      <c r="AB15" s="37">
        <v>75</v>
      </c>
      <c r="AC15" s="67">
        <f t="shared" si="2"/>
        <v>74</v>
      </c>
      <c r="AD15" s="68">
        <f t="shared" si="3"/>
        <v>226</v>
      </c>
      <c r="AE15" s="69">
        <f t="shared" si="4"/>
        <v>10</v>
      </c>
    </row>
    <row r="16" spans="1:31" s="70" customFormat="1" ht="24" customHeight="1">
      <c r="A16" s="108"/>
      <c r="B16" s="62" t="s">
        <v>20</v>
      </c>
      <c r="C16" s="36" t="s">
        <v>107</v>
      </c>
      <c r="D16" s="38">
        <v>4</v>
      </c>
      <c r="E16" s="38">
        <v>5</v>
      </c>
      <c r="F16" s="38">
        <v>4</v>
      </c>
      <c r="G16" s="38">
        <v>3</v>
      </c>
      <c r="H16" s="38">
        <v>4</v>
      </c>
      <c r="I16" s="38">
        <v>4</v>
      </c>
      <c r="J16" s="38">
        <v>4</v>
      </c>
      <c r="K16" s="38">
        <v>3</v>
      </c>
      <c r="L16" s="64">
        <v>5</v>
      </c>
      <c r="M16" s="53">
        <f t="shared" si="0"/>
        <v>36</v>
      </c>
      <c r="N16" s="65">
        <v>5</v>
      </c>
      <c r="O16" s="38">
        <v>4</v>
      </c>
      <c r="P16" s="38">
        <v>3</v>
      </c>
      <c r="Q16" s="38">
        <v>5</v>
      </c>
      <c r="R16" s="38">
        <v>5</v>
      </c>
      <c r="S16" s="38">
        <v>3</v>
      </c>
      <c r="T16" s="38">
        <v>5</v>
      </c>
      <c r="U16" s="38">
        <v>5</v>
      </c>
      <c r="V16" s="38">
        <v>4</v>
      </c>
      <c r="W16" s="66">
        <f t="shared" si="1"/>
        <v>39</v>
      </c>
      <c r="X16" s="37">
        <v>74</v>
      </c>
      <c r="Y16" s="37"/>
      <c r="Z16" s="37"/>
      <c r="AA16" s="37"/>
      <c r="AB16" s="37">
        <v>77</v>
      </c>
      <c r="AC16" s="67">
        <f t="shared" si="2"/>
        <v>75</v>
      </c>
      <c r="AD16" s="68">
        <f t="shared" si="3"/>
        <v>226</v>
      </c>
      <c r="AE16" s="69">
        <f t="shared" si="4"/>
        <v>10</v>
      </c>
    </row>
    <row r="17" spans="1:31" s="35" customFormat="1" ht="24" customHeight="1">
      <c r="A17" s="52">
        <v>12</v>
      </c>
      <c r="B17" s="62" t="s">
        <v>20</v>
      </c>
      <c r="C17" s="36" t="s">
        <v>108</v>
      </c>
      <c r="D17" s="38">
        <v>5</v>
      </c>
      <c r="E17" s="38">
        <v>6</v>
      </c>
      <c r="F17" s="38">
        <v>5</v>
      </c>
      <c r="G17" s="38">
        <v>3</v>
      </c>
      <c r="H17" s="38">
        <v>4</v>
      </c>
      <c r="I17" s="38">
        <v>4</v>
      </c>
      <c r="J17" s="38">
        <v>4</v>
      </c>
      <c r="K17" s="38">
        <v>3</v>
      </c>
      <c r="L17" s="64">
        <v>5</v>
      </c>
      <c r="M17" s="53">
        <f t="shared" si="0"/>
        <v>39</v>
      </c>
      <c r="N17" s="65">
        <v>5</v>
      </c>
      <c r="O17" s="38">
        <v>5</v>
      </c>
      <c r="P17" s="38">
        <v>3</v>
      </c>
      <c r="Q17" s="38">
        <v>4</v>
      </c>
      <c r="R17" s="38">
        <v>4</v>
      </c>
      <c r="S17" s="38">
        <v>3</v>
      </c>
      <c r="T17" s="38">
        <v>5</v>
      </c>
      <c r="U17" s="38">
        <v>5</v>
      </c>
      <c r="V17" s="38">
        <v>5</v>
      </c>
      <c r="W17" s="66">
        <f t="shared" si="1"/>
        <v>39</v>
      </c>
      <c r="X17" s="37">
        <v>75</v>
      </c>
      <c r="Y17" s="37"/>
      <c r="Z17" s="37"/>
      <c r="AA17" s="37"/>
      <c r="AB17" s="37">
        <v>76</v>
      </c>
      <c r="AC17" s="67">
        <f t="shared" si="2"/>
        <v>78</v>
      </c>
      <c r="AD17" s="68">
        <f t="shared" si="3"/>
        <v>229</v>
      </c>
      <c r="AE17" s="69">
        <f t="shared" si="4"/>
        <v>13</v>
      </c>
    </row>
    <row r="18" spans="1:31" s="35" customFormat="1" ht="46.5" customHeight="1">
      <c r="A18" s="63">
        <v>13</v>
      </c>
      <c r="B18" s="62" t="s">
        <v>101</v>
      </c>
      <c r="C18" s="36" t="s">
        <v>109</v>
      </c>
      <c r="D18" s="38">
        <v>3</v>
      </c>
      <c r="E18" s="38">
        <v>6</v>
      </c>
      <c r="F18" s="38">
        <v>5</v>
      </c>
      <c r="G18" s="38">
        <v>4</v>
      </c>
      <c r="H18" s="38">
        <v>3</v>
      </c>
      <c r="I18" s="38">
        <v>5</v>
      </c>
      <c r="J18" s="38">
        <v>5</v>
      </c>
      <c r="K18" s="38">
        <v>3</v>
      </c>
      <c r="L18" s="64">
        <v>5</v>
      </c>
      <c r="M18" s="53">
        <f t="shared" si="0"/>
        <v>39</v>
      </c>
      <c r="N18" s="65">
        <v>5</v>
      </c>
      <c r="O18" s="38">
        <v>4</v>
      </c>
      <c r="P18" s="38">
        <v>2</v>
      </c>
      <c r="Q18" s="38">
        <v>5</v>
      </c>
      <c r="R18" s="38">
        <v>4</v>
      </c>
      <c r="S18" s="38">
        <v>5</v>
      </c>
      <c r="T18" s="38">
        <v>5</v>
      </c>
      <c r="U18" s="38">
        <v>6</v>
      </c>
      <c r="V18" s="38">
        <v>4</v>
      </c>
      <c r="W18" s="66">
        <f t="shared" si="1"/>
        <v>40</v>
      </c>
      <c r="X18" s="37">
        <v>79</v>
      </c>
      <c r="Y18" s="37"/>
      <c r="Z18" s="37"/>
      <c r="AA18" s="37"/>
      <c r="AB18" s="37">
        <v>72</v>
      </c>
      <c r="AC18" s="67">
        <f t="shared" si="2"/>
        <v>79</v>
      </c>
      <c r="AD18" s="68">
        <f t="shared" si="3"/>
        <v>230</v>
      </c>
      <c r="AE18" s="69">
        <f t="shared" si="4"/>
        <v>14</v>
      </c>
    </row>
    <row r="19" spans="1:31" s="35" customFormat="1" ht="24" customHeight="1">
      <c r="A19" s="52">
        <v>14</v>
      </c>
      <c r="B19" s="62" t="s">
        <v>20</v>
      </c>
      <c r="C19" s="36" t="s">
        <v>110</v>
      </c>
      <c r="D19" s="38">
        <v>4</v>
      </c>
      <c r="E19" s="38">
        <v>6</v>
      </c>
      <c r="F19" s="38">
        <v>5</v>
      </c>
      <c r="G19" s="38">
        <v>3</v>
      </c>
      <c r="H19" s="38">
        <v>4</v>
      </c>
      <c r="I19" s="38">
        <v>5</v>
      </c>
      <c r="J19" s="38">
        <v>3</v>
      </c>
      <c r="K19" s="38">
        <v>3</v>
      </c>
      <c r="L19" s="64">
        <v>5</v>
      </c>
      <c r="M19" s="53">
        <f t="shared" si="0"/>
        <v>38</v>
      </c>
      <c r="N19" s="65">
        <v>6</v>
      </c>
      <c r="O19" s="38">
        <v>4</v>
      </c>
      <c r="P19" s="38">
        <v>3</v>
      </c>
      <c r="Q19" s="38">
        <v>5</v>
      </c>
      <c r="R19" s="38">
        <v>4</v>
      </c>
      <c r="S19" s="38">
        <v>5</v>
      </c>
      <c r="T19" s="38">
        <v>4</v>
      </c>
      <c r="U19" s="38">
        <v>5</v>
      </c>
      <c r="V19" s="38">
        <v>4</v>
      </c>
      <c r="W19" s="66">
        <f t="shared" si="1"/>
        <v>40</v>
      </c>
      <c r="X19" s="37">
        <v>73</v>
      </c>
      <c r="Y19" s="37"/>
      <c r="Z19" s="37"/>
      <c r="AA19" s="37"/>
      <c r="AB19" s="37">
        <v>80</v>
      </c>
      <c r="AC19" s="67">
        <f t="shared" si="2"/>
        <v>78</v>
      </c>
      <c r="AD19" s="68">
        <f t="shared" si="3"/>
        <v>231</v>
      </c>
      <c r="AE19" s="69">
        <f t="shared" si="4"/>
        <v>15</v>
      </c>
    </row>
    <row r="20" spans="1:31" s="35" customFormat="1" ht="24" customHeight="1">
      <c r="A20" s="63">
        <v>15</v>
      </c>
      <c r="B20" s="62" t="s">
        <v>20</v>
      </c>
      <c r="C20" s="36" t="s">
        <v>111</v>
      </c>
      <c r="D20" s="38">
        <v>4</v>
      </c>
      <c r="E20" s="38">
        <v>4</v>
      </c>
      <c r="F20" s="38">
        <v>4</v>
      </c>
      <c r="G20" s="38">
        <v>3</v>
      </c>
      <c r="H20" s="38">
        <v>4</v>
      </c>
      <c r="I20" s="38">
        <v>5</v>
      </c>
      <c r="J20" s="38">
        <v>4</v>
      </c>
      <c r="K20" s="38">
        <v>2</v>
      </c>
      <c r="L20" s="64">
        <v>5</v>
      </c>
      <c r="M20" s="53">
        <f t="shared" si="0"/>
        <v>35</v>
      </c>
      <c r="N20" s="65">
        <v>5</v>
      </c>
      <c r="O20" s="38">
        <v>4</v>
      </c>
      <c r="P20" s="38">
        <v>3</v>
      </c>
      <c r="Q20" s="38">
        <v>4</v>
      </c>
      <c r="R20" s="38">
        <v>4</v>
      </c>
      <c r="S20" s="38">
        <v>4</v>
      </c>
      <c r="T20" s="38">
        <v>5</v>
      </c>
      <c r="U20" s="38">
        <v>5</v>
      </c>
      <c r="V20" s="38">
        <v>4</v>
      </c>
      <c r="W20" s="66">
        <f t="shared" si="1"/>
        <v>38</v>
      </c>
      <c r="X20" s="37">
        <v>80</v>
      </c>
      <c r="Y20" s="37"/>
      <c r="Z20" s="37"/>
      <c r="AA20" s="37"/>
      <c r="AB20" s="37">
        <v>79</v>
      </c>
      <c r="AC20" s="67">
        <f t="shared" si="2"/>
        <v>73</v>
      </c>
      <c r="AD20" s="68">
        <f t="shared" si="3"/>
        <v>232</v>
      </c>
      <c r="AE20" s="69">
        <f t="shared" si="4"/>
        <v>16</v>
      </c>
    </row>
    <row r="21" spans="1:31" s="35" customFormat="1" ht="24" customHeight="1">
      <c r="A21" s="52">
        <v>16</v>
      </c>
      <c r="B21" s="62" t="s">
        <v>20</v>
      </c>
      <c r="C21" s="36" t="s">
        <v>112</v>
      </c>
      <c r="D21" s="38">
        <v>4</v>
      </c>
      <c r="E21" s="38">
        <v>5</v>
      </c>
      <c r="F21" s="38">
        <v>5</v>
      </c>
      <c r="G21" s="38">
        <v>3</v>
      </c>
      <c r="H21" s="38">
        <v>4</v>
      </c>
      <c r="I21" s="38">
        <v>4</v>
      </c>
      <c r="J21" s="38">
        <v>5</v>
      </c>
      <c r="K21" s="38">
        <v>4</v>
      </c>
      <c r="L21" s="64">
        <v>5</v>
      </c>
      <c r="M21" s="53">
        <f t="shared" si="0"/>
        <v>39</v>
      </c>
      <c r="N21" s="65">
        <v>4</v>
      </c>
      <c r="O21" s="38">
        <v>3</v>
      </c>
      <c r="P21" s="38">
        <v>2</v>
      </c>
      <c r="Q21" s="38">
        <v>4</v>
      </c>
      <c r="R21" s="38">
        <v>4</v>
      </c>
      <c r="S21" s="38">
        <v>4</v>
      </c>
      <c r="T21" s="38">
        <v>9</v>
      </c>
      <c r="U21" s="38">
        <v>5</v>
      </c>
      <c r="V21" s="38">
        <v>5</v>
      </c>
      <c r="W21" s="66">
        <f t="shared" si="1"/>
        <v>40</v>
      </c>
      <c r="X21" s="37">
        <v>80</v>
      </c>
      <c r="Y21" s="37"/>
      <c r="Z21" s="37"/>
      <c r="AA21" s="37"/>
      <c r="AB21" s="37">
        <v>75</v>
      </c>
      <c r="AC21" s="67">
        <f t="shared" si="2"/>
        <v>79</v>
      </c>
      <c r="AD21" s="68">
        <f t="shared" si="3"/>
        <v>234</v>
      </c>
      <c r="AE21" s="69">
        <f t="shared" si="4"/>
        <v>18</v>
      </c>
    </row>
    <row r="22" spans="1:31" s="35" customFormat="1" ht="24" customHeight="1">
      <c r="A22" s="63">
        <v>17</v>
      </c>
      <c r="B22" s="62" t="s">
        <v>101</v>
      </c>
      <c r="C22" s="36" t="s">
        <v>113</v>
      </c>
      <c r="D22" s="71">
        <v>5</v>
      </c>
      <c r="E22" s="71">
        <v>5</v>
      </c>
      <c r="F22" s="71">
        <v>4</v>
      </c>
      <c r="G22" s="71">
        <v>3</v>
      </c>
      <c r="H22" s="71">
        <v>4</v>
      </c>
      <c r="I22" s="71">
        <v>7</v>
      </c>
      <c r="J22" s="71">
        <v>4</v>
      </c>
      <c r="K22" s="71">
        <v>3</v>
      </c>
      <c r="L22" s="72">
        <v>4</v>
      </c>
      <c r="M22" s="53">
        <f t="shared" si="0"/>
        <v>39</v>
      </c>
      <c r="N22" s="73">
        <v>5</v>
      </c>
      <c r="O22" s="71">
        <v>4</v>
      </c>
      <c r="P22" s="71">
        <v>3</v>
      </c>
      <c r="Q22" s="71">
        <v>5</v>
      </c>
      <c r="R22" s="71">
        <v>4</v>
      </c>
      <c r="S22" s="71">
        <v>4</v>
      </c>
      <c r="T22" s="71">
        <v>4</v>
      </c>
      <c r="U22" s="71">
        <v>5</v>
      </c>
      <c r="V22" s="71">
        <v>5</v>
      </c>
      <c r="W22" s="66">
        <f t="shared" si="1"/>
        <v>39</v>
      </c>
      <c r="X22" s="37">
        <v>85</v>
      </c>
      <c r="Y22" s="74"/>
      <c r="Z22" s="74"/>
      <c r="AA22" s="74"/>
      <c r="AB22" s="37">
        <v>74</v>
      </c>
      <c r="AC22" s="67">
        <f t="shared" si="2"/>
        <v>78</v>
      </c>
      <c r="AD22" s="68">
        <f t="shared" si="3"/>
        <v>237</v>
      </c>
      <c r="AE22" s="69">
        <f t="shared" si="4"/>
        <v>21</v>
      </c>
    </row>
    <row r="23" spans="1:31" s="35" customFormat="1" ht="24" customHeight="1">
      <c r="A23" s="52">
        <v>18</v>
      </c>
      <c r="B23" s="62" t="s">
        <v>20</v>
      </c>
      <c r="C23" s="36" t="s">
        <v>114</v>
      </c>
      <c r="D23" s="38">
        <v>4</v>
      </c>
      <c r="E23" s="38">
        <v>5</v>
      </c>
      <c r="F23" s="38">
        <v>5</v>
      </c>
      <c r="G23" s="38">
        <v>3</v>
      </c>
      <c r="H23" s="38">
        <v>5</v>
      </c>
      <c r="I23" s="38">
        <v>6</v>
      </c>
      <c r="J23" s="38">
        <v>5</v>
      </c>
      <c r="K23" s="38">
        <v>4</v>
      </c>
      <c r="L23" s="64">
        <v>5</v>
      </c>
      <c r="M23" s="53">
        <f t="shared" si="0"/>
        <v>42</v>
      </c>
      <c r="N23" s="65">
        <v>5</v>
      </c>
      <c r="O23" s="38">
        <v>4</v>
      </c>
      <c r="P23" s="38">
        <v>3</v>
      </c>
      <c r="Q23" s="38">
        <v>4</v>
      </c>
      <c r="R23" s="38">
        <v>4</v>
      </c>
      <c r="S23" s="38">
        <v>3</v>
      </c>
      <c r="T23" s="38">
        <v>5</v>
      </c>
      <c r="U23" s="38">
        <v>7</v>
      </c>
      <c r="V23" s="38">
        <v>5</v>
      </c>
      <c r="W23" s="66">
        <f t="shared" si="1"/>
        <v>40</v>
      </c>
      <c r="X23" s="37">
        <v>79</v>
      </c>
      <c r="Y23" s="37"/>
      <c r="Z23" s="37"/>
      <c r="AA23" s="37"/>
      <c r="AB23" s="37">
        <v>81</v>
      </c>
      <c r="AC23" s="67">
        <f t="shared" si="2"/>
        <v>82</v>
      </c>
      <c r="AD23" s="68">
        <f t="shared" si="3"/>
        <v>242</v>
      </c>
      <c r="AE23" s="69">
        <f t="shared" si="4"/>
        <v>26</v>
      </c>
    </row>
    <row r="24" spans="1:31" s="35" customFormat="1" ht="24" customHeight="1">
      <c r="A24" s="63">
        <v>19</v>
      </c>
      <c r="B24" s="62" t="s">
        <v>20</v>
      </c>
      <c r="C24" s="36" t="s">
        <v>115</v>
      </c>
      <c r="D24" s="38">
        <v>6</v>
      </c>
      <c r="E24" s="38">
        <v>5</v>
      </c>
      <c r="F24" s="38">
        <v>4</v>
      </c>
      <c r="G24" s="38">
        <v>4</v>
      </c>
      <c r="H24" s="38">
        <v>4</v>
      </c>
      <c r="I24" s="38">
        <v>4</v>
      </c>
      <c r="J24" s="38">
        <v>4</v>
      </c>
      <c r="K24" s="38">
        <v>3</v>
      </c>
      <c r="L24" s="64">
        <v>5</v>
      </c>
      <c r="M24" s="53">
        <f t="shared" si="0"/>
        <v>39</v>
      </c>
      <c r="N24" s="65">
        <v>5</v>
      </c>
      <c r="O24" s="38">
        <v>4</v>
      </c>
      <c r="P24" s="38">
        <v>3</v>
      </c>
      <c r="Q24" s="38">
        <v>4</v>
      </c>
      <c r="R24" s="38">
        <v>5</v>
      </c>
      <c r="S24" s="38">
        <v>4</v>
      </c>
      <c r="T24" s="38">
        <v>6</v>
      </c>
      <c r="U24" s="38">
        <v>5</v>
      </c>
      <c r="V24" s="38">
        <v>5</v>
      </c>
      <c r="W24" s="66">
        <f t="shared" si="1"/>
        <v>41</v>
      </c>
      <c r="X24" s="37">
        <v>83</v>
      </c>
      <c r="Y24" s="37"/>
      <c r="Z24" s="37"/>
      <c r="AA24" s="37"/>
      <c r="AB24" s="37">
        <v>82</v>
      </c>
      <c r="AC24" s="67">
        <f t="shared" si="2"/>
        <v>80</v>
      </c>
      <c r="AD24" s="68">
        <f t="shared" si="3"/>
        <v>245</v>
      </c>
      <c r="AE24" s="69">
        <f t="shared" si="4"/>
        <v>29</v>
      </c>
    </row>
    <row r="25" spans="1:31" s="35" customFormat="1" ht="24" customHeight="1">
      <c r="A25" s="52">
        <v>20</v>
      </c>
      <c r="B25" s="62" t="s">
        <v>20</v>
      </c>
      <c r="C25" s="36" t="s">
        <v>116</v>
      </c>
      <c r="D25" s="38">
        <v>4</v>
      </c>
      <c r="E25" s="38">
        <v>7</v>
      </c>
      <c r="F25" s="38">
        <v>4</v>
      </c>
      <c r="G25" s="38">
        <v>3</v>
      </c>
      <c r="H25" s="38">
        <v>4</v>
      </c>
      <c r="I25" s="38">
        <v>5</v>
      </c>
      <c r="J25" s="38">
        <v>4</v>
      </c>
      <c r="K25" s="38">
        <v>3</v>
      </c>
      <c r="L25" s="64">
        <v>5</v>
      </c>
      <c r="M25" s="53">
        <f t="shared" si="0"/>
        <v>39</v>
      </c>
      <c r="N25" s="65">
        <v>7</v>
      </c>
      <c r="O25" s="38">
        <v>5</v>
      </c>
      <c r="P25" s="38">
        <v>3</v>
      </c>
      <c r="Q25" s="38">
        <v>4</v>
      </c>
      <c r="R25" s="38">
        <v>4</v>
      </c>
      <c r="S25" s="38">
        <v>4</v>
      </c>
      <c r="T25" s="38">
        <v>5</v>
      </c>
      <c r="U25" s="38">
        <v>6</v>
      </c>
      <c r="V25" s="38">
        <v>5</v>
      </c>
      <c r="W25" s="66">
        <f t="shared" si="1"/>
        <v>43</v>
      </c>
      <c r="X25" s="37">
        <v>82</v>
      </c>
      <c r="Y25" s="37"/>
      <c r="Z25" s="37"/>
      <c r="AA25" s="37"/>
      <c r="AB25" s="37">
        <v>83</v>
      </c>
      <c r="AC25" s="67">
        <f t="shared" si="2"/>
        <v>82</v>
      </c>
      <c r="AD25" s="68">
        <f t="shared" si="3"/>
        <v>247</v>
      </c>
      <c r="AE25" s="69">
        <f t="shared" si="4"/>
        <v>31</v>
      </c>
    </row>
    <row r="26" spans="1:31" s="35" customFormat="1" ht="24" customHeight="1">
      <c r="A26" s="107" t="s">
        <v>45</v>
      </c>
      <c r="B26" s="62" t="s">
        <v>20</v>
      </c>
      <c r="C26" s="36" t="s">
        <v>117</v>
      </c>
      <c r="D26" s="38">
        <v>4</v>
      </c>
      <c r="E26" s="38">
        <v>5</v>
      </c>
      <c r="F26" s="38">
        <v>4</v>
      </c>
      <c r="G26" s="38">
        <v>3</v>
      </c>
      <c r="H26" s="38">
        <v>4</v>
      </c>
      <c r="I26" s="38">
        <v>6</v>
      </c>
      <c r="J26" s="38">
        <v>3</v>
      </c>
      <c r="K26" s="38">
        <v>3</v>
      </c>
      <c r="L26" s="64">
        <v>5</v>
      </c>
      <c r="M26" s="53">
        <f t="shared" si="0"/>
        <v>37</v>
      </c>
      <c r="N26" s="65">
        <v>5</v>
      </c>
      <c r="O26" s="38">
        <v>4</v>
      </c>
      <c r="P26" s="38">
        <v>3</v>
      </c>
      <c r="Q26" s="38">
        <v>4</v>
      </c>
      <c r="R26" s="38">
        <v>5</v>
      </c>
      <c r="S26" s="38">
        <v>3</v>
      </c>
      <c r="T26" s="38">
        <v>8</v>
      </c>
      <c r="U26" s="38">
        <v>6</v>
      </c>
      <c r="V26" s="38">
        <v>6</v>
      </c>
      <c r="W26" s="66">
        <f t="shared" si="1"/>
        <v>44</v>
      </c>
      <c r="X26" s="37">
        <v>86</v>
      </c>
      <c r="Y26" s="37"/>
      <c r="Z26" s="37"/>
      <c r="AA26" s="37"/>
      <c r="AB26" s="37">
        <v>82</v>
      </c>
      <c r="AC26" s="67">
        <f t="shared" si="2"/>
        <v>81</v>
      </c>
      <c r="AD26" s="68">
        <f t="shared" si="3"/>
        <v>249</v>
      </c>
      <c r="AE26" s="69">
        <f t="shared" si="4"/>
        <v>33</v>
      </c>
    </row>
    <row r="27" spans="1:31" s="35" customFormat="1" ht="24" customHeight="1">
      <c r="A27" s="108"/>
      <c r="B27" s="62" t="s">
        <v>20</v>
      </c>
      <c r="C27" s="36" t="s">
        <v>118</v>
      </c>
      <c r="D27" s="71">
        <v>6</v>
      </c>
      <c r="E27" s="71">
        <v>4</v>
      </c>
      <c r="F27" s="71">
        <v>4</v>
      </c>
      <c r="G27" s="71">
        <v>3</v>
      </c>
      <c r="H27" s="71">
        <v>5</v>
      </c>
      <c r="I27" s="71">
        <v>5</v>
      </c>
      <c r="J27" s="71">
        <v>5</v>
      </c>
      <c r="K27" s="71">
        <v>3</v>
      </c>
      <c r="L27" s="72">
        <v>6</v>
      </c>
      <c r="M27" s="53">
        <f t="shared" si="0"/>
        <v>41</v>
      </c>
      <c r="N27" s="73">
        <v>5</v>
      </c>
      <c r="O27" s="71">
        <v>3</v>
      </c>
      <c r="P27" s="71">
        <v>3</v>
      </c>
      <c r="Q27" s="71">
        <v>5</v>
      </c>
      <c r="R27" s="71">
        <v>7</v>
      </c>
      <c r="S27" s="71">
        <v>3</v>
      </c>
      <c r="T27" s="71">
        <v>4</v>
      </c>
      <c r="U27" s="71">
        <v>6</v>
      </c>
      <c r="V27" s="71">
        <v>5</v>
      </c>
      <c r="W27" s="66">
        <f t="shared" si="1"/>
        <v>41</v>
      </c>
      <c r="X27" s="37">
        <v>83</v>
      </c>
      <c r="Y27" s="74"/>
      <c r="Z27" s="74"/>
      <c r="AA27" s="74"/>
      <c r="AB27" s="37">
        <v>84</v>
      </c>
      <c r="AC27" s="67">
        <f t="shared" si="2"/>
        <v>82</v>
      </c>
      <c r="AD27" s="68">
        <f t="shared" si="3"/>
        <v>249</v>
      </c>
      <c r="AE27" s="69">
        <f t="shared" si="4"/>
        <v>33</v>
      </c>
    </row>
    <row r="28" spans="1:31" s="35" customFormat="1" ht="24" customHeight="1">
      <c r="A28" s="107" t="s">
        <v>119</v>
      </c>
      <c r="B28" s="62" t="s">
        <v>20</v>
      </c>
      <c r="C28" s="36" t="s">
        <v>120</v>
      </c>
      <c r="D28" s="38">
        <v>4</v>
      </c>
      <c r="E28" s="38">
        <v>6</v>
      </c>
      <c r="F28" s="38">
        <v>4</v>
      </c>
      <c r="G28" s="38">
        <v>4</v>
      </c>
      <c r="H28" s="38">
        <v>5</v>
      </c>
      <c r="I28" s="38">
        <v>5</v>
      </c>
      <c r="J28" s="38">
        <v>4</v>
      </c>
      <c r="K28" s="38">
        <v>4</v>
      </c>
      <c r="L28" s="64">
        <v>5</v>
      </c>
      <c r="M28" s="53">
        <f t="shared" si="0"/>
        <v>41</v>
      </c>
      <c r="N28" s="65">
        <v>6</v>
      </c>
      <c r="O28" s="38">
        <v>5</v>
      </c>
      <c r="P28" s="38">
        <v>3</v>
      </c>
      <c r="Q28" s="38">
        <v>4</v>
      </c>
      <c r="R28" s="38">
        <v>4</v>
      </c>
      <c r="S28" s="38">
        <v>3</v>
      </c>
      <c r="T28" s="38">
        <v>5</v>
      </c>
      <c r="U28" s="38">
        <v>8</v>
      </c>
      <c r="V28" s="38">
        <v>4</v>
      </c>
      <c r="W28" s="66">
        <f t="shared" si="1"/>
        <v>42</v>
      </c>
      <c r="X28" s="37">
        <v>89</v>
      </c>
      <c r="Y28" s="37"/>
      <c r="Z28" s="37"/>
      <c r="AA28" s="37"/>
      <c r="AB28" s="37">
        <v>84</v>
      </c>
      <c r="AC28" s="67">
        <f t="shared" si="2"/>
        <v>83</v>
      </c>
      <c r="AD28" s="68">
        <f t="shared" si="3"/>
        <v>256</v>
      </c>
      <c r="AE28" s="69">
        <f t="shared" si="4"/>
        <v>40</v>
      </c>
    </row>
    <row r="29" spans="1:31" s="35" customFormat="1" ht="24" customHeight="1">
      <c r="A29" s="108"/>
      <c r="B29" s="62" t="s">
        <v>20</v>
      </c>
      <c r="C29" s="36" t="s">
        <v>121</v>
      </c>
      <c r="D29" s="38">
        <v>5</v>
      </c>
      <c r="E29" s="38">
        <v>6</v>
      </c>
      <c r="F29" s="38">
        <v>4</v>
      </c>
      <c r="G29" s="38">
        <v>3</v>
      </c>
      <c r="H29" s="38">
        <v>4</v>
      </c>
      <c r="I29" s="38">
        <v>5</v>
      </c>
      <c r="J29" s="38">
        <v>4</v>
      </c>
      <c r="K29" s="38">
        <v>3</v>
      </c>
      <c r="L29" s="64">
        <v>6</v>
      </c>
      <c r="M29" s="53">
        <f t="shared" si="0"/>
        <v>40</v>
      </c>
      <c r="N29" s="65">
        <v>5</v>
      </c>
      <c r="O29" s="38">
        <v>4</v>
      </c>
      <c r="P29" s="38">
        <v>3</v>
      </c>
      <c r="Q29" s="38">
        <v>4</v>
      </c>
      <c r="R29" s="38">
        <v>5</v>
      </c>
      <c r="S29" s="38">
        <v>5</v>
      </c>
      <c r="T29" s="38">
        <v>6</v>
      </c>
      <c r="U29" s="38">
        <v>6</v>
      </c>
      <c r="V29" s="38">
        <v>5</v>
      </c>
      <c r="W29" s="66">
        <f t="shared" si="1"/>
        <v>43</v>
      </c>
      <c r="X29" s="37">
        <v>88</v>
      </c>
      <c r="Y29" s="37"/>
      <c r="Z29" s="37"/>
      <c r="AA29" s="37"/>
      <c r="AB29" s="37">
        <v>85</v>
      </c>
      <c r="AC29" s="67">
        <f t="shared" si="2"/>
        <v>83</v>
      </c>
      <c r="AD29" s="68">
        <f t="shared" si="3"/>
        <v>256</v>
      </c>
      <c r="AE29" s="69">
        <f t="shared" si="4"/>
        <v>40</v>
      </c>
    </row>
    <row r="30" spans="1:31" s="35" customFormat="1" ht="24" customHeight="1">
      <c r="A30" s="63">
        <v>25</v>
      </c>
      <c r="B30" s="62" t="s">
        <v>20</v>
      </c>
      <c r="C30" s="36" t="s">
        <v>122</v>
      </c>
      <c r="D30" s="38">
        <v>5</v>
      </c>
      <c r="E30" s="38">
        <v>6</v>
      </c>
      <c r="F30" s="38">
        <v>5</v>
      </c>
      <c r="G30" s="38">
        <v>3</v>
      </c>
      <c r="H30" s="38">
        <v>5</v>
      </c>
      <c r="I30" s="38">
        <v>6</v>
      </c>
      <c r="J30" s="38">
        <v>6</v>
      </c>
      <c r="K30" s="38">
        <v>6</v>
      </c>
      <c r="L30" s="64">
        <v>5</v>
      </c>
      <c r="M30" s="53">
        <f t="shared" si="0"/>
        <v>47</v>
      </c>
      <c r="N30" s="65">
        <v>6</v>
      </c>
      <c r="O30" s="38">
        <v>5</v>
      </c>
      <c r="P30" s="38">
        <v>3</v>
      </c>
      <c r="Q30" s="38">
        <v>5</v>
      </c>
      <c r="R30" s="38">
        <v>5</v>
      </c>
      <c r="S30" s="38">
        <v>3</v>
      </c>
      <c r="T30" s="38">
        <v>6</v>
      </c>
      <c r="U30" s="38">
        <v>7</v>
      </c>
      <c r="V30" s="38">
        <v>5</v>
      </c>
      <c r="W30" s="66">
        <f t="shared" si="1"/>
        <v>45</v>
      </c>
      <c r="X30" s="37">
        <v>84</v>
      </c>
      <c r="Y30" s="37"/>
      <c r="Z30" s="37"/>
      <c r="AA30" s="37"/>
      <c r="AB30" s="37">
        <v>86</v>
      </c>
      <c r="AC30" s="67">
        <f t="shared" si="2"/>
        <v>92</v>
      </c>
      <c r="AD30" s="68">
        <f t="shared" si="3"/>
        <v>262</v>
      </c>
      <c r="AE30" s="69">
        <f t="shared" si="4"/>
        <v>46</v>
      </c>
    </row>
    <row r="31" spans="1:31" s="70" customFormat="1" ht="24" customHeight="1">
      <c r="A31" s="52">
        <v>26</v>
      </c>
      <c r="B31" s="62" t="s">
        <v>20</v>
      </c>
      <c r="C31" s="36" t="s">
        <v>123</v>
      </c>
      <c r="D31" s="38">
        <v>5</v>
      </c>
      <c r="E31" s="38">
        <v>6</v>
      </c>
      <c r="F31" s="38">
        <v>6</v>
      </c>
      <c r="G31" s="38">
        <v>4</v>
      </c>
      <c r="H31" s="38">
        <v>6</v>
      </c>
      <c r="I31" s="38">
        <v>6</v>
      </c>
      <c r="J31" s="38">
        <v>5</v>
      </c>
      <c r="K31" s="38">
        <v>4</v>
      </c>
      <c r="L31" s="64">
        <v>5</v>
      </c>
      <c r="M31" s="53">
        <f t="shared" si="0"/>
        <v>47</v>
      </c>
      <c r="N31" s="65">
        <v>6</v>
      </c>
      <c r="O31" s="38">
        <v>4</v>
      </c>
      <c r="P31" s="38">
        <v>3</v>
      </c>
      <c r="Q31" s="38">
        <v>5</v>
      </c>
      <c r="R31" s="38">
        <v>4</v>
      </c>
      <c r="S31" s="38">
        <v>4</v>
      </c>
      <c r="T31" s="38">
        <v>4</v>
      </c>
      <c r="U31" s="38">
        <v>7</v>
      </c>
      <c r="V31" s="38">
        <v>7</v>
      </c>
      <c r="W31" s="66">
        <f t="shared" si="1"/>
        <v>44</v>
      </c>
      <c r="X31" s="37">
        <v>84</v>
      </c>
      <c r="Y31" s="37"/>
      <c r="Z31" s="37"/>
      <c r="AA31" s="37"/>
      <c r="AB31" s="37">
        <v>90</v>
      </c>
      <c r="AC31" s="67">
        <f t="shared" si="2"/>
        <v>91</v>
      </c>
      <c r="AD31" s="68">
        <f t="shared" si="3"/>
        <v>265</v>
      </c>
      <c r="AE31" s="69">
        <f t="shared" si="4"/>
        <v>49</v>
      </c>
    </row>
    <row r="32" spans="1:31" s="35" customFormat="1" ht="24" customHeight="1">
      <c r="A32" s="63">
        <v>27</v>
      </c>
      <c r="B32" s="62" t="s">
        <v>20</v>
      </c>
      <c r="C32" s="36" t="s">
        <v>124</v>
      </c>
      <c r="D32" s="38">
        <v>8</v>
      </c>
      <c r="E32" s="38">
        <v>6</v>
      </c>
      <c r="F32" s="38">
        <v>6</v>
      </c>
      <c r="G32" s="38">
        <v>3</v>
      </c>
      <c r="H32" s="38">
        <v>5</v>
      </c>
      <c r="I32" s="38">
        <v>4</v>
      </c>
      <c r="J32" s="38">
        <v>4</v>
      </c>
      <c r="K32" s="38">
        <v>3</v>
      </c>
      <c r="L32" s="64">
        <v>7</v>
      </c>
      <c r="M32" s="53">
        <f t="shared" si="0"/>
        <v>46</v>
      </c>
      <c r="N32" s="65">
        <v>5</v>
      </c>
      <c r="O32" s="38">
        <v>7</v>
      </c>
      <c r="P32" s="38">
        <v>3</v>
      </c>
      <c r="Q32" s="38">
        <v>5</v>
      </c>
      <c r="R32" s="38">
        <v>5</v>
      </c>
      <c r="S32" s="38">
        <v>5</v>
      </c>
      <c r="T32" s="38">
        <v>6</v>
      </c>
      <c r="U32" s="38">
        <v>5</v>
      </c>
      <c r="V32" s="38">
        <v>6</v>
      </c>
      <c r="W32" s="66">
        <f t="shared" si="1"/>
        <v>47</v>
      </c>
      <c r="X32" s="37">
        <v>91</v>
      </c>
      <c r="Y32" s="37"/>
      <c r="Z32" s="37"/>
      <c r="AA32" s="37"/>
      <c r="AB32" s="37">
        <v>85</v>
      </c>
      <c r="AC32" s="67">
        <f t="shared" si="2"/>
        <v>93</v>
      </c>
      <c r="AD32" s="68">
        <f t="shared" si="3"/>
        <v>269</v>
      </c>
      <c r="AE32" s="69">
        <f t="shared" si="4"/>
        <v>53</v>
      </c>
    </row>
    <row r="33" spans="1:31" s="35" customFormat="1" ht="24" customHeight="1">
      <c r="A33" s="52">
        <v>28</v>
      </c>
      <c r="B33" s="62" t="s">
        <v>20</v>
      </c>
      <c r="C33" s="36" t="s">
        <v>125</v>
      </c>
      <c r="D33" s="71">
        <v>4</v>
      </c>
      <c r="E33" s="71">
        <v>6</v>
      </c>
      <c r="F33" s="71">
        <v>4</v>
      </c>
      <c r="G33" s="71">
        <v>4</v>
      </c>
      <c r="H33" s="71">
        <v>6</v>
      </c>
      <c r="I33" s="71">
        <v>6</v>
      </c>
      <c r="J33" s="71">
        <v>6</v>
      </c>
      <c r="K33" s="71">
        <v>5</v>
      </c>
      <c r="L33" s="72">
        <v>5</v>
      </c>
      <c r="M33" s="53">
        <f t="shared" si="0"/>
        <v>46</v>
      </c>
      <c r="N33" s="73">
        <v>6</v>
      </c>
      <c r="O33" s="71">
        <v>4</v>
      </c>
      <c r="P33" s="71">
        <v>4</v>
      </c>
      <c r="Q33" s="71">
        <v>4</v>
      </c>
      <c r="R33" s="71">
        <v>5</v>
      </c>
      <c r="S33" s="71">
        <v>5</v>
      </c>
      <c r="T33" s="71">
        <v>6</v>
      </c>
      <c r="U33" s="71">
        <v>7</v>
      </c>
      <c r="V33" s="71">
        <v>6</v>
      </c>
      <c r="W33" s="66">
        <f t="shared" si="1"/>
        <v>47</v>
      </c>
      <c r="X33" s="37">
        <v>88</v>
      </c>
      <c r="Y33" s="74"/>
      <c r="Z33" s="74"/>
      <c r="AA33" s="74"/>
      <c r="AB33" s="37">
        <v>92</v>
      </c>
      <c r="AC33" s="67">
        <f t="shared" si="2"/>
        <v>93</v>
      </c>
      <c r="AD33" s="68">
        <f t="shared" si="3"/>
        <v>273</v>
      </c>
      <c r="AE33" s="69">
        <f t="shared" si="4"/>
        <v>57</v>
      </c>
    </row>
    <row r="34" spans="1:31" s="35" customFormat="1" ht="24" customHeight="1">
      <c r="A34" s="63">
        <v>29</v>
      </c>
      <c r="B34" s="62" t="s">
        <v>20</v>
      </c>
      <c r="C34" s="36" t="s">
        <v>126</v>
      </c>
      <c r="D34" s="38">
        <v>7</v>
      </c>
      <c r="E34" s="38">
        <v>5</v>
      </c>
      <c r="F34" s="38">
        <v>5</v>
      </c>
      <c r="G34" s="38">
        <v>3</v>
      </c>
      <c r="H34" s="38">
        <v>5</v>
      </c>
      <c r="I34" s="38">
        <v>6</v>
      </c>
      <c r="J34" s="38">
        <v>5</v>
      </c>
      <c r="K34" s="38">
        <v>3</v>
      </c>
      <c r="L34" s="64">
        <v>6</v>
      </c>
      <c r="M34" s="53">
        <f t="shared" si="0"/>
        <v>45</v>
      </c>
      <c r="N34" s="65">
        <v>5</v>
      </c>
      <c r="O34" s="38">
        <v>4</v>
      </c>
      <c r="P34" s="38">
        <v>3</v>
      </c>
      <c r="Q34" s="38">
        <v>4</v>
      </c>
      <c r="R34" s="38">
        <v>5</v>
      </c>
      <c r="S34" s="38">
        <v>6</v>
      </c>
      <c r="T34" s="38">
        <v>9</v>
      </c>
      <c r="U34" s="38">
        <v>7</v>
      </c>
      <c r="V34" s="38">
        <v>5</v>
      </c>
      <c r="W34" s="66">
        <f t="shared" si="1"/>
        <v>48</v>
      </c>
      <c r="X34" s="37">
        <v>92</v>
      </c>
      <c r="Y34" s="37"/>
      <c r="Z34" s="37"/>
      <c r="AA34" s="37"/>
      <c r="AB34" s="37">
        <v>92</v>
      </c>
      <c r="AC34" s="67">
        <f t="shared" si="2"/>
        <v>93</v>
      </c>
      <c r="AD34" s="68">
        <f t="shared" si="3"/>
        <v>277</v>
      </c>
      <c r="AE34" s="69">
        <f t="shared" si="4"/>
        <v>61</v>
      </c>
    </row>
    <row r="35" spans="1:31" s="35" customFormat="1" ht="24" customHeight="1">
      <c r="A35" s="52">
        <v>30</v>
      </c>
      <c r="B35" s="62" t="s">
        <v>20</v>
      </c>
      <c r="C35" s="36" t="s">
        <v>127</v>
      </c>
      <c r="D35" s="38"/>
      <c r="E35" s="38"/>
      <c r="F35" s="38"/>
      <c r="G35" s="38"/>
      <c r="H35" s="38"/>
      <c r="I35" s="38"/>
      <c r="J35" s="38"/>
      <c r="K35" s="38"/>
      <c r="L35" s="64"/>
      <c r="M35" s="53">
        <f t="shared" si="0"/>
        <v>0</v>
      </c>
      <c r="N35" s="65"/>
      <c r="O35" s="38"/>
      <c r="P35" s="38"/>
      <c r="Q35" s="38"/>
      <c r="R35" s="38"/>
      <c r="S35" s="38"/>
      <c r="T35" s="38"/>
      <c r="U35" s="38"/>
      <c r="V35" s="38"/>
      <c r="W35" s="66">
        <f t="shared" si="1"/>
        <v>0</v>
      </c>
      <c r="X35" s="37">
        <v>78</v>
      </c>
      <c r="Y35" s="37"/>
      <c r="Z35" s="37"/>
      <c r="AA35" s="37"/>
      <c r="AB35" s="37">
        <v>85</v>
      </c>
      <c r="AC35" s="67">
        <f t="shared" si="2"/>
        <v>0</v>
      </c>
      <c r="AD35" s="68" t="s">
        <v>92</v>
      </c>
      <c r="AE35" s="69"/>
    </row>
  </sheetData>
  <mergeCells count="15">
    <mergeCell ref="AC4:AC5"/>
    <mergeCell ref="AD4:AD5"/>
    <mergeCell ref="AE4:AE5"/>
    <mergeCell ref="Y4:Y5"/>
    <mergeCell ref="Z4:Z5"/>
    <mergeCell ref="AA4:AA5"/>
    <mergeCell ref="AB4:AB5"/>
    <mergeCell ref="A15:A16"/>
    <mergeCell ref="A26:A27"/>
    <mergeCell ref="A28:A29"/>
    <mergeCell ref="X4:X5"/>
    <mergeCell ref="A1:AE1"/>
    <mergeCell ref="A2:AE2"/>
    <mergeCell ref="A3:U3"/>
    <mergeCell ref="V3:AE3"/>
  </mergeCells>
  <printOptions/>
  <pageMargins left="0.6993055555555555" right="0.6993055555555555" top="0.75" bottom="0.75" header="0.3" footer="0.3"/>
  <pageSetup orientation="portrait" paperSize="9" scale="44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view="pageBreakPreview" zoomScale="60" zoomScaleNormal="59" workbookViewId="0" topLeftCell="A1">
      <selection activeCell="T5" sqref="T5"/>
    </sheetView>
  </sheetViews>
  <sheetFormatPr defaultColWidth="9.00390625" defaultRowHeight="14.25"/>
  <cols>
    <col min="1" max="1" width="0.5" style="41" customWidth="1"/>
    <col min="2" max="2" width="11.00390625" style="41" customWidth="1"/>
    <col min="3" max="3" width="9.375" style="41" customWidth="1"/>
    <col min="4" max="4" width="27.75390625" style="51" customWidth="1"/>
    <col min="5" max="9" width="8.75390625" style="51" customWidth="1"/>
    <col min="10" max="10" width="11.25390625" style="51" customWidth="1"/>
    <col min="11" max="16384" width="8.75390625" style="41" customWidth="1"/>
  </cols>
  <sheetData>
    <row r="2" spans="2:10" ht="48" customHeight="1">
      <c r="B2" s="39" t="s">
        <v>128</v>
      </c>
      <c r="C2" s="39" t="s">
        <v>4</v>
      </c>
      <c r="D2" s="40" t="s">
        <v>129</v>
      </c>
      <c r="E2" s="40" t="s">
        <v>8</v>
      </c>
      <c r="F2" s="40" t="s">
        <v>9</v>
      </c>
      <c r="G2" s="40" t="s">
        <v>10</v>
      </c>
      <c r="H2" s="40" t="s">
        <v>11</v>
      </c>
      <c r="I2" s="40" t="s">
        <v>130</v>
      </c>
      <c r="J2" s="40" t="s">
        <v>131</v>
      </c>
    </row>
    <row r="3" spans="2:10" ht="48" customHeight="1">
      <c r="B3" s="117" t="s">
        <v>132</v>
      </c>
      <c r="C3" s="118"/>
      <c r="D3" s="118"/>
      <c r="E3" s="118"/>
      <c r="F3" s="118"/>
      <c r="G3" s="118"/>
      <c r="H3" s="118"/>
      <c r="I3" s="118"/>
      <c r="J3" s="119"/>
    </row>
    <row r="4" spans="2:10" ht="48" customHeight="1">
      <c r="B4" s="26">
        <v>8</v>
      </c>
      <c r="C4" s="42" t="s">
        <v>20</v>
      </c>
      <c r="D4" s="43" t="s">
        <v>27</v>
      </c>
      <c r="E4" s="44">
        <v>70</v>
      </c>
      <c r="F4" s="44">
        <v>75</v>
      </c>
      <c r="G4" s="44">
        <v>71</v>
      </c>
      <c r="H4" s="45">
        <v>73</v>
      </c>
      <c r="I4" s="44">
        <v>289</v>
      </c>
      <c r="J4" s="46">
        <v>1</v>
      </c>
    </row>
    <row r="5" spans="2:10" ht="48" customHeight="1">
      <c r="B5" s="26">
        <v>7</v>
      </c>
      <c r="C5" s="42" t="s">
        <v>20</v>
      </c>
      <c r="D5" s="43" t="s">
        <v>26</v>
      </c>
      <c r="E5" s="44">
        <v>71</v>
      </c>
      <c r="F5" s="44">
        <v>75</v>
      </c>
      <c r="G5" s="44">
        <v>70</v>
      </c>
      <c r="H5" s="45">
        <v>72</v>
      </c>
      <c r="I5" s="44">
        <v>288</v>
      </c>
      <c r="J5" s="46">
        <v>0</v>
      </c>
    </row>
    <row r="6" spans="2:10" ht="48" customHeight="1">
      <c r="B6" s="26">
        <v>6</v>
      </c>
      <c r="C6" s="42" t="s">
        <v>20</v>
      </c>
      <c r="D6" s="43" t="s">
        <v>25</v>
      </c>
      <c r="E6" s="44">
        <v>73</v>
      </c>
      <c r="F6" s="44">
        <v>72</v>
      </c>
      <c r="G6" s="44">
        <v>72</v>
      </c>
      <c r="H6" s="45">
        <v>71</v>
      </c>
      <c r="I6" s="44">
        <v>288</v>
      </c>
      <c r="J6" s="46">
        <v>0</v>
      </c>
    </row>
    <row r="7" spans="2:10" s="47" customFormat="1" ht="48" customHeight="1">
      <c r="B7" s="26">
        <v>5</v>
      </c>
      <c r="C7" s="42" t="s">
        <v>20</v>
      </c>
      <c r="D7" s="43" t="s">
        <v>24</v>
      </c>
      <c r="E7" s="44">
        <v>69</v>
      </c>
      <c r="F7" s="44">
        <v>75</v>
      </c>
      <c r="G7" s="44">
        <v>77</v>
      </c>
      <c r="H7" s="45">
        <v>67</v>
      </c>
      <c r="I7" s="44">
        <v>288</v>
      </c>
      <c r="J7" s="46">
        <v>0</v>
      </c>
    </row>
    <row r="8" spans="2:10" ht="48" customHeight="1">
      <c r="B8" s="26">
        <v>4</v>
      </c>
      <c r="C8" s="42" t="s">
        <v>18</v>
      </c>
      <c r="D8" s="43" t="s">
        <v>23</v>
      </c>
      <c r="E8" s="44">
        <v>73</v>
      </c>
      <c r="F8" s="44">
        <v>70</v>
      </c>
      <c r="G8" s="44">
        <v>70</v>
      </c>
      <c r="H8" s="45">
        <v>71</v>
      </c>
      <c r="I8" s="44">
        <v>284</v>
      </c>
      <c r="J8" s="46">
        <v>-4</v>
      </c>
    </row>
    <row r="9" spans="2:10" s="47" customFormat="1" ht="48" customHeight="1">
      <c r="B9" s="26">
        <v>3</v>
      </c>
      <c r="C9" s="42" t="s">
        <v>18</v>
      </c>
      <c r="D9" s="43" t="s">
        <v>22</v>
      </c>
      <c r="E9" s="44">
        <v>70</v>
      </c>
      <c r="F9" s="44">
        <v>72</v>
      </c>
      <c r="G9" s="44">
        <v>72</v>
      </c>
      <c r="H9" s="45">
        <v>70</v>
      </c>
      <c r="I9" s="44">
        <v>284</v>
      </c>
      <c r="J9" s="46">
        <v>-4</v>
      </c>
    </row>
    <row r="10" spans="2:10" ht="48" customHeight="1">
      <c r="B10" s="26">
        <v>2</v>
      </c>
      <c r="C10" s="42" t="s">
        <v>20</v>
      </c>
      <c r="D10" s="43" t="s">
        <v>21</v>
      </c>
      <c r="E10" s="44">
        <v>70</v>
      </c>
      <c r="F10" s="44">
        <v>73</v>
      </c>
      <c r="G10" s="44">
        <v>68</v>
      </c>
      <c r="H10" s="45">
        <v>72</v>
      </c>
      <c r="I10" s="44">
        <v>283</v>
      </c>
      <c r="J10" s="46">
        <v>-5</v>
      </c>
    </row>
    <row r="11" spans="2:10" ht="48" customHeight="1">
      <c r="B11" s="26">
        <v>1</v>
      </c>
      <c r="C11" s="42" t="s">
        <v>18</v>
      </c>
      <c r="D11" s="43" t="s">
        <v>19</v>
      </c>
      <c r="E11" s="44">
        <v>67</v>
      </c>
      <c r="F11" s="44">
        <v>71</v>
      </c>
      <c r="G11" s="44">
        <v>72</v>
      </c>
      <c r="H11" s="45">
        <v>69</v>
      </c>
      <c r="I11" s="44">
        <v>279</v>
      </c>
      <c r="J11" s="46">
        <v>-9</v>
      </c>
    </row>
    <row r="12" spans="2:5" ht="22.5">
      <c r="B12" s="48"/>
      <c r="C12" s="49"/>
      <c r="D12" s="50"/>
      <c r="E12" s="50"/>
    </row>
    <row r="13" spans="2:10" ht="27">
      <c r="B13" s="120" t="s">
        <v>133</v>
      </c>
      <c r="C13" s="120"/>
      <c r="D13" s="120"/>
      <c r="E13" s="120"/>
      <c r="F13" s="120"/>
      <c r="G13" s="120"/>
      <c r="H13" s="120"/>
      <c r="I13" s="120"/>
      <c r="J13" s="120"/>
    </row>
    <row r="14" spans="2:5" ht="25.5">
      <c r="B14" s="80"/>
      <c r="C14" s="49"/>
      <c r="D14" s="50"/>
      <c r="E14" s="50"/>
    </row>
    <row r="15" spans="2:10" ht="30" customHeight="1">
      <c r="B15" s="52">
        <v>3</v>
      </c>
      <c r="C15" s="81" t="s">
        <v>33</v>
      </c>
      <c r="D15" s="43" t="s">
        <v>97</v>
      </c>
      <c r="E15" s="44">
        <v>72</v>
      </c>
      <c r="F15" s="44">
        <v>75</v>
      </c>
      <c r="G15" s="40"/>
      <c r="H15" s="45">
        <v>72</v>
      </c>
      <c r="I15" s="44">
        <v>219</v>
      </c>
      <c r="J15" s="46">
        <v>3</v>
      </c>
    </row>
    <row r="16" spans="2:10" ht="30" customHeight="1">
      <c r="B16" s="52">
        <v>2</v>
      </c>
      <c r="C16" s="81" t="s">
        <v>20</v>
      </c>
      <c r="D16" s="43" t="s">
        <v>96</v>
      </c>
      <c r="E16" s="44">
        <v>75</v>
      </c>
      <c r="F16" s="44">
        <v>69</v>
      </c>
      <c r="G16" s="40"/>
      <c r="H16" s="45">
        <v>73</v>
      </c>
      <c r="I16" s="44">
        <v>217</v>
      </c>
      <c r="J16" s="46">
        <v>1</v>
      </c>
    </row>
    <row r="17" spans="2:10" ht="30" customHeight="1">
      <c r="B17" s="52">
        <v>1</v>
      </c>
      <c r="C17" s="81" t="s">
        <v>33</v>
      </c>
      <c r="D17" s="43" t="s">
        <v>95</v>
      </c>
      <c r="E17" s="44">
        <v>72</v>
      </c>
      <c r="F17" s="44">
        <v>71</v>
      </c>
      <c r="G17" s="40"/>
      <c r="H17" s="45">
        <v>73</v>
      </c>
      <c r="I17" s="44">
        <v>216</v>
      </c>
      <c r="J17" s="46">
        <v>0</v>
      </c>
    </row>
    <row r="18" spans="2:5" ht="22.5">
      <c r="B18" s="48"/>
      <c r="C18" s="49"/>
      <c r="D18" s="50"/>
      <c r="E18" s="50"/>
    </row>
    <row r="19" spans="4:10" ht="14.25">
      <c r="D19" s="41"/>
      <c r="E19" s="41"/>
      <c r="F19" s="41"/>
      <c r="G19" s="41"/>
      <c r="H19" s="41"/>
      <c r="I19" s="41"/>
      <c r="J19" s="41"/>
    </row>
    <row r="20" spans="2:5" ht="22.5">
      <c r="B20" s="49"/>
      <c r="C20" s="49"/>
      <c r="D20" s="50"/>
      <c r="E20" s="50"/>
    </row>
    <row r="21" spans="2:5" ht="22.5">
      <c r="B21" s="49"/>
      <c r="C21" s="49"/>
      <c r="D21" s="50"/>
      <c r="E21" s="50"/>
    </row>
    <row r="22" spans="2:5" ht="22.5">
      <c r="B22" s="49"/>
      <c r="C22" s="49"/>
      <c r="D22" s="50"/>
      <c r="E22" s="50"/>
    </row>
  </sheetData>
  <mergeCells count="2">
    <mergeCell ref="B3:J3"/>
    <mergeCell ref="B13:J13"/>
  </mergeCells>
  <printOptions/>
  <pageMargins left="0.6993055555555555" right="0.6993055555555555" top="0.75" bottom="0.75" header="0.3" footer="0.3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2012-12-22T01:37:00Z</cp:lastPrinted>
  <dcterms:created xsi:type="dcterms:W3CDTF">1996-12-17T01:32:42Z</dcterms:created>
  <dcterms:modified xsi:type="dcterms:W3CDTF">2012-12-22T01:50:50Z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