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280" activeTab="2"/>
  </bookViews>
  <sheets>
    <sheet name="1月9日" sheetId="1" r:id="rId1"/>
    <sheet name="1月10日" sheetId="2" r:id="rId2"/>
    <sheet name="1月11日" sheetId="3" r:id="rId3"/>
  </sheets>
  <definedNames>
    <definedName name="_xlnm.Print_Area" localSheetId="1">'1月10日'!$A$1:$F$28</definedName>
    <definedName name="_xlnm.Print_Area" localSheetId="2">'1月11日'!#REF!</definedName>
    <definedName name="_xlnm.Print_Area" localSheetId="0">'1月9日'!$A$1:$F$29</definedName>
  </definedNames>
  <calcPr fullCalcOnLoad="1"/>
</workbook>
</file>

<file path=xl/sharedStrings.xml><?xml version="1.0" encoding="utf-8"?>
<sst xmlns="http://schemas.openxmlformats.org/spreadsheetml/2006/main" count="338" uniqueCount="272">
  <si>
    <t>侯羽桑　  女Ｂ</t>
  </si>
  <si>
    <t>李昱伶　  女Ｂ</t>
  </si>
  <si>
    <t>周咨佑　  女Ｂ</t>
  </si>
  <si>
    <t>吳佳瑩　  女Ｂ</t>
  </si>
  <si>
    <t>鄭熙叡　  女Ｂ</t>
  </si>
  <si>
    <t>王薏涵　  女Ｂ</t>
  </si>
  <si>
    <t>李昱賢　  男Ｂ</t>
  </si>
  <si>
    <t>黃千鴻　  男Ｂ</t>
  </si>
  <si>
    <t>廖崇廷　  男Ｂ</t>
  </si>
  <si>
    <t>郭啟任　  男Ｂ</t>
  </si>
  <si>
    <t>林昱德　  男Ｂ</t>
  </si>
  <si>
    <t>黃郁翔　  男Ｂ</t>
  </si>
  <si>
    <t>陳裔東　  男Ｂ</t>
  </si>
  <si>
    <t>徐嘉哲　  男Ｂ</t>
  </si>
  <si>
    <t>王暐程　  男Ｂ</t>
  </si>
  <si>
    <t>沈威成　  男Ｂ</t>
  </si>
  <si>
    <t>周柏岳　  男Ｂ</t>
  </si>
  <si>
    <t>陳品然　  男Ｂ</t>
  </si>
  <si>
    <t>Out-1</t>
  </si>
  <si>
    <t>Out-2</t>
  </si>
  <si>
    <t>Out-3</t>
  </si>
  <si>
    <t>Out-4</t>
  </si>
  <si>
    <t>蔡岷宏　  男Ｂ</t>
  </si>
  <si>
    <t>Out-5</t>
  </si>
  <si>
    <t>張書維　  男Ｂ</t>
  </si>
  <si>
    <t>張庭碩　  男Ｂ</t>
  </si>
  <si>
    <t>In-2</t>
  </si>
  <si>
    <t>In-3</t>
  </si>
  <si>
    <t>蔡喬安　  女Ｂ</t>
  </si>
  <si>
    <t>14-1</t>
  </si>
  <si>
    <t>14-2</t>
  </si>
  <si>
    <t>14-3</t>
  </si>
  <si>
    <t>In-4</t>
  </si>
  <si>
    <t>14-4</t>
  </si>
  <si>
    <t>姓      名</t>
  </si>
  <si>
    <t>5-2</t>
  </si>
  <si>
    <t>5-3</t>
  </si>
  <si>
    <t>5-4</t>
  </si>
  <si>
    <t>洞別</t>
  </si>
  <si>
    <t>時間</t>
  </si>
  <si>
    <t>林柏凱　  男Ｂ</t>
  </si>
  <si>
    <t>吳柏澄　  男Ｂ</t>
  </si>
  <si>
    <t>葉冠陞　  男Ｂ</t>
  </si>
  <si>
    <t>呂宸緯　  男Ｂ</t>
  </si>
  <si>
    <t>詹昱韋　  男Ｂ</t>
  </si>
  <si>
    <t>姜威存　  男Ｂ</t>
  </si>
  <si>
    <t>陳宥蓁　  男Ｂ</t>
  </si>
  <si>
    <t>陳冠渝　  男Ｂ</t>
  </si>
  <si>
    <t>楊凱鈞　  男Ｂ</t>
  </si>
  <si>
    <t>侯羽薔　  女Ｂ</t>
  </si>
  <si>
    <t>林婕恩　  女Ｂ</t>
  </si>
  <si>
    <t>陳　萱　  女Ｂ</t>
  </si>
  <si>
    <t>羅心瑜　  女Ｂ</t>
  </si>
  <si>
    <t>洪若華　  女Ｂ</t>
  </si>
  <si>
    <t>注意事項：</t>
  </si>
  <si>
    <t>　二如因故不克參加，須於比賽前二天持假單(附證明文件)向本會請假。無故缺席者，將提報大會懲處。</t>
  </si>
  <si>
    <t>　三比賽回合中禁止在場內抽菸，嚼食檳榔，禁止使用任何電子儀器(違者第一次罰二桿，第二次取消資格)。</t>
  </si>
  <si>
    <t>　四有關比賽訊息及編組表公告於每回合前一日晚上高協網站及北區月賽部落格</t>
  </si>
  <si>
    <t>　四有關比賽訊息及編組表公告於每回合前一日晚上高協網站及北區月賽部落格</t>
  </si>
  <si>
    <t>　一參加比賽球員，請於出發前20分鐘向大會報到，並於開球前10分鐘至發球台等候開球及領取記分卡(超過時</t>
  </si>
  <si>
    <t>　　間者各罰二桿)。</t>
  </si>
  <si>
    <t>　　間者各罰二桿)。</t>
  </si>
  <si>
    <t>　一參加比賽球員，請於出發前20分鐘向大會報到，並於開球前10分鐘至發球台等候開球及領取記分卡(超過時</t>
  </si>
  <si>
    <t>　　間者各罰二桿)。</t>
  </si>
  <si>
    <t>洞別</t>
  </si>
  <si>
    <t>時間</t>
  </si>
  <si>
    <t>陳　凱　  男Ｂ</t>
  </si>
  <si>
    <t>張峰銓　  男Ｂ</t>
  </si>
  <si>
    <t>楊　傑　  男Ｂ</t>
  </si>
  <si>
    <t>黃冠勳　  男Ｂ</t>
  </si>
  <si>
    <t>陳守成　  男Ｂ</t>
  </si>
  <si>
    <t>張胤仕　  男Ｂ</t>
  </si>
  <si>
    <t>葉　甫　  男Ｂ</t>
  </si>
  <si>
    <t>游哲安　  男Ｂ</t>
  </si>
  <si>
    <t>許諾心　  女Ｂ</t>
  </si>
  <si>
    <t>俞涵軒　  女Ｂ</t>
  </si>
  <si>
    <t>施宇涵　  女Ｂ</t>
  </si>
  <si>
    <t>地點：旭陽高爾夫俱樂部</t>
  </si>
  <si>
    <t>日期：2013/1/10</t>
  </si>
  <si>
    <t>日期：2013/1/11</t>
  </si>
  <si>
    <t>陳威勝　  男Ｂ</t>
  </si>
  <si>
    <t>鄭佑人　  男Ｂ</t>
  </si>
  <si>
    <t>林柏毅　  男Ｂ</t>
  </si>
  <si>
    <t>詹佳翰　  男Ｂ</t>
  </si>
  <si>
    <t>許仁睿　  男Ｂ</t>
  </si>
  <si>
    <t>黃泊儒　  男Ｂ</t>
  </si>
  <si>
    <t>歐昶序　  男Ｂ</t>
  </si>
  <si>
    <t>鍾孟勳　  男Ｂ</t>
  </si>
  <si>
    <t>黃筠筑　  女Ｂ</t>
  </si>
  <si>
    <t>石澄璇　  女Ｂ</t>
  </si>
  <si>
    <t>林妍彧　  女Ｂ</t>
  </si>
  <si>
    <t>盧玟諭　  女Ｂ</t>
  </si>
  <si>
    <t>黃郁評　  女Ｂ</t>
  </si>
  <si>
    <t>IN-2</t>
  </si>
  <si>
    <t>IN-3</t>
  </si>
  <si>
    <t>IN-4</t>
  </si>
  <si>
    <t>IN-5</t>
  </si>
  <si>
    <t>林子涵　  女Ｂ</t>
  </si>
  <si>
    <t>王璽安　  男Ｂ</t>
  </si>
  <si>
    <t>許彗祐　  男Ｂ</t>
  </si>
  <si>
    <t>戴嘉汶　  女Ｂ</t>
  </si>
  <si>
    <t>IN-1</t>
  </si>
  <si>
    <t>6-1</t>
  </si>
  <si>
    <t>6-2</t>
  </si>
  <si>
    <t>6-3</t>
  </si>
  <si>
    <t>6-4</t>
  </si>
  <si>
    <t>6-5</t>
  </si>
  <si>
    <t>6-6</t>
  </si>
  <si>
    <t>14-1</t>
  </si>
  <si>
    <t>14-5</t>
  </si>
  <si>
    <t>林冠妤　  女Ｂ</t>
  </si>
  <si>
    <t>劉少允　  女Ｂ</t>
  </si>
  <si>
    <t>施柔羽　  女Ｂ</t>
  </si>
  <si>
    <t>林尚澤　  男Ｂ</t>
  </si>
  <si>
    <t>孔德恕　  男Ｂ</t>
  </si>
  <si>
    <t>許育誠　  男Ｂ</t>
  </si>
  <si>
    <t>馬齊陽　  男Ｂ</t>
  </si>
  <si>
    <t xml:space="preserve">劉芃姍　  女Ｄ 112 桿 </t>
  </si>
  <si>
    <t/>
  </si>
  <si>
    <t xml:space="preserve">吳柔恩　  女Ｃ   93 桿 </t>
  </si>
  <si>
    <t xml:space="preserve">謝佳彧　  女Ｃ   94 桿 </t>
  </si>
  <si>
    <t xml:space="preserve">蔡捷柔　  女Ｃ 115 桿 </t>
  </si>
  <si>
    <t xml:space="preserve">游采妮　  女Ｃ   88 桿 </t>
  </si>
  <si>
    <t xml:space="preserve">周翊庭　  女Ｃ   89 桿 </t>
  </si>
  <si>
    <t xml:space="preserve">劉可艾　  女Ｃ   92 桿 </t>
  </si>
  <si>
    <t xml:space="preserve">張子怡　  女Ｃ   77 桿 </t>
  </si>
  <si>
    <t xml:space="preserve">陳奕融　  女Ｃ   80 桿 </t>
  </si>
  <si>
    <t xml:space="preserve">詹芷綺　  女Ｃ   87 桿 </t>
  </si>
  <si>
    <t xml:space="preserve">李俞伶　  女Ａ 100 桿 </t>
  </si>
  <si>
    <t xml:space="preserve">張予禎　  女Ａ 101 桿 </t>
  </si>
  <si>
    <t xml:space="preserve">黃　蘋　  女Ａ 105 桿 </t>
  </si>
  <si>
    <t xml:space="preserve">郭涵涓　  女Ａ 107 桿 </t>
  </si>
  <si>
    <t xml:space="preserve">李　嫣　  女Ａ   90 桿 </t>
  </si>
  <si>
    <t xml:space="preserve">陳　薇　  女Ａ   90 桿 </t>
  </si>
  <si>
    <t xml:space="preserve">杜宜瑾　  女Ａ   94 桿 </t>
  </si>
  <si>
    <t xml:space="preserve">張　期　  女Ａ   96 桿 </t>
  </si>
  <si>
    <t xml:space="preserve">劉慧庭　  女Ａ   86 桿 </t>
  </si>
  <si>
    <t xml:space="preserve">余家安　  女Ａ   86 桿 </t>
  </si>
  <si>
    <t xml:space="preserve">陳寅柔　  女Ａ   86 桿 </t>
  </si>
  <si>
    <t xml:space="preserve">李　欣　  女Ａ   88 桿 </t>
  </si>
  <si>
    <t xml:space="preserve">伍以晴　  女Ａ   84 桿 </t>
  </si>
  <si>
    <t xml:space="preserve">丁子云　  女Ａ   85 桿 </t>
  </si>
  <si>
    <t xml:space="preserve">鄂鈺涵　  女Ａ   85 桿 </t>
  </si>
  <si>
    <t xml:space="preserve">毛怜絜　  女Ａ   85 桿 </t>
  </si>
  <si>
    <t xml:space="preserve">蔡欣恩　  女Ａ   75 桿 </t>
  </si>
  <si>
    <t xml:space="preserve">邢宣和　  女Ａ   78 桿 </t>
  </si>
  <si>
    <t xml:space="preserve">唐瑋安　  女Ａ   82 桿 </t>
  </si>
  <si>
    <t xml:space="preserve">賴怡廷　  女Ａ   83 桿 </t>
  </si>
  <si>
    <t xml:space="preserve">吳允植　  男Ｄ   90 桿 </t>
  </si>
  <si>
    <t xml:space="preserve">劉殷睿　  男Ｄ   91 桿 </t>
  </si>
  <si>
    <t xml:space="preserve">陳頎森　  男Ｄ   93 桿 </t>
  </si>
  <si>
    <t xml:space="preserve">郭謙羿　  男Ｃ 113 桿 </t>
  </si>
  <si>
    <t xml:space="preserve">潘繹凱　  男Ｃ 114 桿 </t>
  </si>
  <si>
    <t xml:space="preserve">鄧庭皓　  男Ｃ 115 桿 </t>
  </si>
  <si>
    <t xml:space="preserve">朱吉莘　  男Ｃ   95 桿 </t>
  </si>
  <si>
    <t xml:space="preserve">莊文諺　  男Ｃ   99 桿 </t>
  </si>
  <si>
    <t xml:space="preserve">廖崇漢　  男Ｃ 100 桿 </t>
  </si>
  <si>
    <t xml:space="preserve">張智堯　  男Ｃ 112 桿 </t>
  </si>
  <si>
    <t xml:space="preserve">蔡雨達　  男Ｃ   78 桿 </t>
  </si>
  <si>
    <t xml:space="preserve">黃昱承　  男Ｃ   93 桿 </t>
  </si>
  <si>
    <t xml:space="preserve">許維宸　  男Ｃ   94 桿 </t>
  </si>
  <si>
    <t xml:space="preserve">黃至翊　  男Ｃ   94 桿 </t>
  </si>
  <si>
    <t xml:space="preserve">郭子猷　  男Ａ 103 桿 </t>
  </si>
  <si>
    <t xml:space="preserve">駱承佑　  男Ａ 105 桿 </t>
  </si>
  <si>
    <t xml:space="preserve">黃泊淵　  男Ａ 105 桿 </t>
  </si>
  <si>
    <t xml:space="preserve">游家綸　  男Ａ 112 桿 </t>
  </si>
  <si>
    <t xml:space="preserve">楊博宇　  男Ａ   91 桿 </t>
  </si>
  <si>
    <t xml:space="preserve">莊景翔　  男Ａ   94 桿 </t>
  </si>
  <si>
    <t xml:space="preserve">駱則維　  男Ａ   94 桿 </t>
  </si>
  <si>
    <t xml:space="preserve">黃怡翔　  男Ａ   97 桿 </t>
  </si>
  <si>
    <t xml:space="preserve">呂孟恆　  男Ａ   87 桿 </t>
  </si>
  <si>
    <t xml:space="preserve">麥竣嘉　  男Ａ   88 桿 </t>
  </si>
  <si>
    <t xml:space="preserve">林宗翰　  男Ａ   88 桿 </t>
  </si>
  <si>
    <t xml:space="preserve">柯亮宇　  男Ａ   91 桿 </t>
  </si>
  <si>
    <t xml:space="preserve">廖冠騏　  男Ａ   84 桿 </t>
  </si>
  <si>
    <t xml:space="preserve">溫楨祥　  男Ａ   84 桿 </t>
  </si>
  <si>
    <t xml:space="preserve">鍾又新　  男Ａ   85 桿 </t>
  </si>
  <si>
    <t xml:space="preserve">鄭中瑋　  男Ａ   85 桿 </t>
  </si>
  <si>
    <t xml:space="preserve">江以安　  男Ａ   83 桿 </t>
  </si>
  <si>
    <t xml:space="preserve">何紹丞　  男Ａ   83 桿 </t>
  </si>
  <si>
    <t xml:space="preserve">羅士堯　  男Ａ   83 桿 </t>
  </si>
  <si>
    <t xml:space="preserve">陳翔揚　  男Ａ   84 桿 </t>
  </si>
  <si>
    <t xml:space="preserve">陳喜恩　  男Ａ   81 桿 </t>
  </si>
  <si>
    <t xml:space="preserve">許瑋哲　  男Ａ   82 桿 </t>
  </si>
  <si>
    <t xml:space="preserve">林煒傑　  男Ａ   82 桿 </t>
  </si>
  <si>
    <t xml:space="preserve">郭尚旻　  男Ａ   82 桿 </t>
  </si>
  <si>
    <t xml:space="preserve">施志澔　  男Ａ   79 桿 </t>
  </si>
  <si>
    <t xml:space="preserve">陳傑生　  男Ａ   80 桿 </t>
  </si>
  <si>
    <t xml:space="preserve">鍾力新　  男Ａ   80 桿 </t>
  </si>
  <si>
    <t xml:space="preserve">朱堃誠　  男Ａ   80 桿 </t>
  </si>
  <si>
    <t xml:space="preserve">林　緯　  男Ａ   73 桿 </t>
  </si>
  <si>
    <t xml:space="preserve">黃　頎　  男Ａ   76 桿 </t>
  </si>
  <si>
    <t xml:space="preserve">吳宏原　  男Ａ   78 桿 </t>
  </si>
  <si>
    <t xml:space="preserve">張育琮　  男Ａ   79 桿 </t>
  </si>
  <si>
    <t>中華高協青少年高爾夫 2013 年 1 月份北區分區月賽(第二回合)編組表</t>
  </si>
  <si>
    <t>日期：2013/1/9</t>
  </si>
  <si>
    <t>沙比亞特馬克  男Ｂ</t>
  </si>
  <si>
    <t>蔡程洋　  男Ｂ</t>
  </si>
  <si>
    <t xml:space="preserve">許諾心　  女Ｂ 102 桿 </t>
  </si>
  <si>
    <t xml:space="preserve">吳佳瑩　  女Ｂ 106 桿 </t>
  </si>
  <si>
    <t xml:space="preserve">蔡喬安　  女Ｂ 113 桿 </t>
  </si>
  <si>
    <t xml:space="preserve">石澄璇　  女Ｂ 114 桿 </t>
  </si>
  <si>
    <t xml:space="preserve">李昱伶　  女Ｂ   93 桿 </t>
  </si>
  <si>
    <t xml:space="preserve">林冠妤　  女Ｂ   95 桿 </t>
  </si>
  <si>
    <t xml:space="preserve">周咨佑　  女Ｂ 100 桿 </t>
  </si>
  <si>
    <t xml:space="preserve">陳　萱　  女Ｂ 102 桿 </t>
  </si>
  <si>
    <t xml:space="preserve">黃筠筑　  女Ｂ   88 桿 </t>
  </si>
  <si>
    <t xml:space="preserve">劉少允　  女Ｂ   89 桿 </t>
  </si>
  <si>
    <t xml:space="preserve">鄭熙叡　  女Ｂ   90 桿 </t>
  </si>
  <si>
    <t xml:space="preserve">羅心瑜　  女Ｂ   91 桿 </t>
  </si>
  <si>
    <t xml:space="preserve">戴嘉汶　  女Ｂ   86 桿 </t>
  </si>
  <si>
    <t xml:space="preserve">林妍彧　  女Ｂ   87 桿 </t>
  </si>
  <si>
    <t xml:space="preserve">侯羽薔　  女Ｂ   87 桿 </t>
  </si>
  <si>
    <t xml:space="preserve">黃郁評　  女Ｂ   88 桿 </t>
  </si>
  <si>
    <t xml:space="preserve">盧玟諭　  女Ｂ   84 桿 </t>
  </si>
  <si>
    <t xml:space="preserve">林子涵　  女Ｂ   84 桿 </t>
  </si>
  <si>
    <t xml:space="preserve">施柔羽　  女Ｂ   85 桿 </t>
  </si>
  <si>
    <t xml:space="preserve">俞涵軒　  女Ｂ   86 桿 </t>
  </si>
  <si>
    <t xml:space="preserve">林婕恩　  女Ｂ   77 桿 </t>
  </si>
  <si>
    <t xml:space="preserve">王薏涵　  女Ｂ   81 桿 </t>
  </si>
  <si>
    <t xml:space="preserve">洪若華　  女Ｂ   82 桿 </t>
  </si>
  <si>
    <t xml:space="preserve">侯羽桑　  女Ｂ   82 桿 </t>
  </si>
  <si>
    <t xml:space="preserve">孔德恕　  男Ｂ 114 桿 </t>
  </si>
  <si>
    <t xml:space="preserve">鍾孟勳　  男Ｂ 115 桿 </t>
  </si>
  <si>
    <t xml:space="preserve">黃泊儒　  男Ｂ 117 桿 </t>
  </si>
  <si>
    <t xml:space="preserve">蔡岷宏　  男Ｂ   99 桿 </t>
  </si>
  <si>
    <t xml:space="preserve">葉冠陞　  男Ｂ 104 桿 </t>
  </si>
  <si>
    <t xml:space="preserve">歐昶序　  男Ｂ 105 桿 </t>
  </si>
  <si>
    <t xml:space="preserve">游哲安　  男Ｂ 107 桿 </t>
  </si>
  <si>
    <t xml:space="preserve">林柏凱　  男Ｂ   94 桿 </t>
  </si>
  <si>
    <t xml:space="preserve">馬齊陽　  男Ｂ   95 桿 </t>
  </si>
  <si>
    <t xml:space="preserve">周柏岳　  男Ｂ   96 桿 </t>
  </si>
  <si>
    <t xml:space="preserve">呂宸緯　  男Ｂ   98 桿 </t>
  </si>
  <si>
    <t xml:space="preserve">姜威存　  男Ｂ   91 桿 </t>
  </si>
  <si>
    <t xml:space="preserve">王暐程　  男Ｂ   92 桿 </t>
  </si>
  <si>
    <t xml:space="preserve">吳柏澄　  男Ｂ   92 桿 </t>
  </si>
  <si>
    <t xml:space="preserve">許仁睿　  男Ｂ   92 桿 </t>
  </si>
  <si>
    <t xml:space="preserve">葉　甫　  男Ｂ   89 桿 </t>
  </si>
  <si>
    <t xml:space="preserve">張庭碩　  男Ｂ   89 桿 </t>
  </si>
  <si>
    <t xml:space="preserve">陳品然　  男Ｂ   90 桿 </t>
  </si>
  <si>
    <t xml:space="preserve">林柏毅　  男Ｂ   91 桿 </t>
  </si>
  <si>
    <t xml:space="preserve">楊　傑　  男Ｂ   85 桿 </t>
  </si>
  <si>
    <t xml:space="preserve">沙比亞特.馬克  男Ｂ   87 桿 </t>
  </si>
  <si>
    <t xml:space="preserve">黃冠勳　  男Ｂ   87 桿 </t>
  </si>
  <si>
    <t xml:space="preserve">張書維　  男Ｂ   89 桿 </t>
  </si>
  <si>
    <t xml:space="preserve">黃千鴻　  男Ｂ   84 桿 </t>
  </si>
  <si>
    <t xml:space="preserve">徐嘉哲　  男Ｂ   85 桿 </t>
  </si>
  <si>
    <t xml:space="preserve">張峰銓　  男Ｂ   85 桿 </t>
  </si>
  <si>
    <t xml:space="preserve">李昱賢　  男Ｂ   85 桿 </t>
  </si>
  <si>
    <t xml:space="preserve">陳冠渝　  男Ｂ   83 桿 </t>
  </si>
  <si>
    <t xml:space="preserve">郭啟任　  男Ｂ   83 桿 </t>
  </si>
  <si>
    <t xml:space="preserve">許育誠　  男Ｂ   84 桿 </t>
  </si>
  <si>
    <t xml:space="preserve">陳　凱　  男Ｂ   84 桿 </t>
  </si>
  <si>
    <t xml:space="preserve">陳威勝　  男Ｂ   82 桿 </t>
  </si>
  <si>
    <t xml:space="preserve">蔡程洋　  男Ｂ   82 桿 </t>
  </si>
  <si>
    <t xml:space="preserve">楊凱鈞　  男Ｂ   83 桿 </t>
  </si>
  <si>
    <t xml:space="preserve">詹佳翰　  男Ｂ   83 桿 </t>
  </si>
  <si>
    <t xml:space="preserve">許彗祐　  男Ｂ   80 桿 </t>
  </si>
  <si>
    <t xml:space="preserve">陳守成　  男Ｂ   81 桿 </t>
  </si>
  <si>
    <t xml:space="preserve">廖崇廷　  男Ｂ   81 桿 </t>
  </si>
  <si>
    <t xml:space="preserve">林尚澤　  男Ｂ   82 桿 </t>
  </si>
  <si>
    <t xml:space="preserve">陳宥蓁　  男Ｂ   79 桿 </t>
  </si>
  <si>
    <t xml:space="preserve">沈威成　  男Ｂ   79 桿 </t>
  </si>
  <si>
    <t xml:space="preserve">王璽安　  男Ｂ   79 桿 </t>
  </si>
  <si>
    <t xml:space="preserve">鄭佑人　  男Ｂ   80 桿 </t>
  </si>
  <si>
    <t xml:space="preserve">張胤仕　  男Ｂ   74 桿 </t>
  </si>
  <si>
    <t xml:space="preserve">林昱德　  男Ｂ   76 桿 </t>
  </si>
  <si>
    <t xml:space="preserve">詹昱韋　  男Ｂ   77 桿 </t>
  </si>
  <si>
    <t xml:space="preserve">陳裔東　  男Ｂ   77 桿 </t>
  </si>
  <si>
    <t>Out-6</t>
  </si>
  <si>
    <t>5-1</t>
  </si>
  <si>
    <t>In-1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</si>
</sst>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m&quot;月&quot;dd&quot;日&quot;;@"/>
    <numFmt numFmtId="177" formatCode="&quot;B區 NO.&quot;0"/>
    <numFmt numFmtId="178" formatCode="&quot;Out -&quot;0"/>
    <numFmt numFmtId="179" formatCode="h:mm;@"/>
    <numFmt numFmtId="180" formatCode="&quot;Out -&quot;0;;;"/>
    <numFmt numFmtId="181" formatCode="&quot;In -&quot;0;;;"/>
    <numFmt numFmtId="182" formatCode="&quot;5 -&quot;0;;;"/>
    <numFmt numFmtId="183" formatCode="&quot;14 -&quot;0;;;"/>
    <numFmt numFmtId="184" formatCode="yyyy/mm/dd"/>
    <numFmt numFmtId="185" formatCode="&quot;4 -&quot;0;;;"/>
    <numFmt numFmtId="186" formatCode="&quot;13 -&quot;0;;;"/>
    <numFmt numFmtId="187" formatCode="0&quot; 人&quot;"/>
    <numFmt numFmtId="188" formatCode="0&quot; o &quot;"/>
    <numFmt numFmtId="189" formatCode="m&quot;月&quot;d&quot;日&quot;"/>
    <numFmt numFmtId="190" formatCode="[$-404]AM/PM\ hh:mm:ss"/>
  </numFmts>
  <fonts count="44">
    <font>
      <sz val="12"/>
      <color theme="1"/>
      <name val="Calibri"/>
      <family val="1"/>
    </font>
    <font>
      <sz val="12"/>
      <color indexed="8"/>
      <name val="新細明體"/>
      <family val="1"/>
    </font>
    <font>
      <sz val="9"/>
      <name val="新細明體"/>
      <family val="1"/>
    </font>
    <font>
      <b/>
      <sz val="14"/>
      <name val="華康標楷體(P)"/>
      <family val="1"/>
    </font>
    <font>
      <b/>
      <sz val="13"/>
      <name val="華康標楷體(P)"/>
      <family val="1"/>
    </font>
    <font>
      <b/>
      <sz val="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新細明體"/>
      <family val="1"/>
    </font>
    <font>
      <strike/>
      <sz val="12"/>
      <color indexed="8"/>
      <name val="新細明體"/>
      <family val="1"/>
    </font>
    <font>
      <sz val="10"/>
      <color indexed="8"/>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trike/>
      <sz val="12"/>
      <color theme="1"/>
      <name val="Calibri"/>
      <family val="1"/>
    </font>
    <font>
      <sz val="10"/>
      <color theme="1"/>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39">
    <xf numFmtId="0" fontId="0" fillId="0" borderId="0" xfId="0" applyFont="1" applyAlignment="1">
      <alignment vertical="center"/>
    </xf>
    <xf numFmtId="187" fontId="0" fillId="0" borderId="0" xfId="0" applyNumberFormat="1" applyAlignment="1">
      <alignment vertical="center"/>
    </xf>
    <xf numFmtId="0" fontId="3" fillId="0" borderId="0" xfId="0" applyFont="1" applyFill="1" applyBorder="1" applyAlignment="1">
      <alignment horizontal="left" vertical="center"/>
    </xf>
    <xf numFmtId="184" fontId="4" fillId="0" borderId="0" xfId="0" applyNumberFormat="1" applyFont="1" applyFill="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27" fillId="33" borderId="0" xfId="0" applyFont="1" applyFill="1" applyAlignment="1">
      <alignment horizontal="center" vertical="center"/>
    </xf>
    <xf numFmtId="179" fontId="27" fillId="33" borderId="0" xfId="0" applyNumberFormat="1" applyFont="1" applyFill="1" applyAlignment="1">
      <alignment horizontal="center" vertical="center"/>
    </xf>
    <xf numFmtId="0" fontId="0" fillId="33" borderId="0" xfId="0" applyFill="1" applyAlignment="1">
      <alignment horizontal="left" vertical="center"/>
    </xf>
    <xf numFmtId="0" fontId="27" fillId="33" borderId="0" xfId="0" applyFont="1" applyFill="1" applyAlignment="1" quotePrefix="1">
      <alignment horizontal="center" vertical="center"/>
    </xf>
    <xf numFmtId="0" fontId="0" fillId="33" borderId="0" xfId="0" applyFont="1" applyFill="1" applyAlignment="1">
      <alignment horizontal="left" vertical="center"/>
    </xf>
    <xf numFmtId="179" fontId="27" fillId="34" borderId="13" xfId="0" applyNumberFormat="1" applyFont="1" applyFill="1" applyBorder="1" applyAlignment="1">
      <alignment horizontal="center" vertical="center"/>
    </xf>
    <xf numFmtId="0" fontId="0" fillId="34" borderId="13" xfId="0" applyFont="1" applyFill="1" applyBorder="1" applyAlignment="1">
      <alignment horizontal="left" vertical="center"/>
    </xf>
    <xf numFmtId="0" fontId="27" fillId="34" borderId="14" xfId="0" applyFont="1" applyFill="1" applyBorder="1" applyAlignment="1">
      <alignment horizontal="center" vertical="center"/>
    </xf>
    <xf numFmtId="179" fontId="27" fillId="34" borderId="15" xfId="0" applyNumberFormat="1" applyFont="1" applyFill="1" applyBorder="1" applyAlignment="1">
      <alignment horizontal="center" vertical="center"/>
    </xf>
    <xf numFmtId="0" fontId="0" fillId="34" borderId="15" xfId="0" applyFont="1" applyFill="1" applyBorder="1" applyAlignment="1">
      <alignment horizontal="left" vertical="center"/>
    </xf>
    <xf numFmtId="0" fontId="27" fillId="34" borderId="16" xfId="0" applyFont="1" applyFill="1" applyBorder="1" applyAlignment="1">
      <alignment horizontal="center" vertical="center"/>
    </xf>
    <xf numFmtId="0" fontId="0" fillId="34" borderId="17" xfId="0" applyFont="1" applyFill="1" applyBorder="1" applyAlignment="1">
      <alignment horizontal="left" vertical="center"/>
    </xf>
    <xf numFmtId="49" fontId="27" fillId="34" borderId="16" xfId="0" applyNumberFormat="1" applyFont="1" applyFill="1" applyBorder="1" applyAlignment="1">
      <alignment horizontal="center" vertical="center"/>
    </xf>
    <xf numFmtId="0" fontId="0" fillId="34" borderId="17" xfId="0" applyFill="1" applyBorder="1" applyAlignment="1">
      <alignment horizontal="left" vertical="center"/>
    </xf>
    <xf numFmtId="0" fontId="0" fillId="0" borderId="0" xfId="0" applyBorder="1" applyAlignment="1">
      <alignment vertical="center"/>
    </xf>
    <xf numFmtId="179" fontId="27" fillId="34" borderId="18" xfId="0" applyNumberFormat="1" applyFont="1" applyFill="1" applyBorder="1" applyAlignment="1">
      <alignment horizontal="center" vertical="center"/>
    </xf>
    <xf numFmtId="0" fontId="0" fillId="34" borderId="18" xfId="0" applyFont="1" applyFill="1" applyBorder="1" applyAlignment="1">
      <alignment horizontal="left" vertical="center"/>
    </xf>
    <xf numFmtId="0" fontId="0" fillId="34" borderId="13" xfId="0" applyFill="1" applyBorder="1" applyAlignment="1">
      <alignment horizontal="left" vertical="center"/>
    </xf>
    <xf numFmtId="0" fontId="0" fillId="34" borderId="19" xfId="0" applyFill="1" applyBorder="1" applyAlignment="1">
      <alignment horizontal="left" vertical="center"/>
    </xf>
    <xf numFmtId="0" fontId="0" fillId="34" borderId="20" xfId="0" applyFont="1" applyFill="1" applyBorder="1" applyAlignment="1">
      <alignment horizontal="left" vertical="center"/>
    </xf>
    <xf numFmtId="0" fontId="27" fillId="34" borderId="16" xfId="0" applyFont="1" applyFill="1" applyBorder="1" applyAlignment="1" quotePrefix="1">
      <alignment horizontal="center" vertical="center"/>
    </xf>
    <xf numFmtId="49" fontId="27" fillId="34" borderId="16" xfId="0" applyNumberFormat="1" applyFont="1" applyFill="1" applyBorder="1" applyAlignment="1" quotePrefix="1">
      <alignment horizontal="center" vertical="center"/>
    </xf>
    <xf numFmtId="49" fontId="27" fillId="34" borderId="21" xfId="0" applyNumberFormat="1" applyFont="1" applyFill="1" applyBorder="1" applyAlignment="1" quotePrefix="1">
      <alignment horizontal="center" vertical="center"/>
    </xf>
    <xf numFmtId="0" fontId="41" fillId="34" borderId="13" xfId="0" applyFont="1" applyFill="1" applyBorder="1" applyAlignment="1">
      <alignment horizontal="left" vertical="center"/>
    </xf>
    <xf numFmtId="0" fontId="41" fillId="34" borderId="17" xfId="0" applyFont="1" applyFill="1" applyBorder="1" applyAlignment="1">
      <alignment horizontal="left" vertical="center"/>
    </xf>
    <xf numFmtId="0" fontId="41" fillId="34" borderId="13" xfId="0" applyFont="1" applyFill="1" applyBorder="1" applyAlignment="1">
      <alignment vertical="center"/>
    </xf>
    <xf numFmtId="0" fontId="41" fillId="34" borderId="17" xfId="0" applyFont="1" applyFill="1" applyBorder="1" applyAlignment="1">
      <alignment vertical="center"/>
    </xf>
    <xf numFmtId="0" fontId="41" fillId="34" borderId="18" xfId="0" applyFont="1" applyFill="1" applyBorder="1" applyAlignment="1">
      <alignment horizontal="left" vertical="center"/>
    </xf>
    <xf numFmtId="0" fontId="41" fillId="34" borderId="20" xfId="0" applyFont="1" applyFill="1" applyBorder="1" applyAlignment="1">
      <alignment horizontal="left" vertical="center"/>
    </xf>
    <xf numFmtId="0" fontId="42" fillId="34" borderId="18" xfId="0" applyFont="1" applyFill="1" applyBorder="1" applyAlignment="1">
      <alignment horizontal="left" vertical="center"/>
    </xf>
    <xf numFmtId="0" fontId="43" fillId="0" borderId="0" xfId="0" applyFont="1" applyAlignment="1">
      <alignment vertical="center"/>
    </xf>
    <xf numFmtId="0" fontId="3" fillId="0" borderId="0" xfId="0" applyFont="1" applyFill="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3">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8"/>
  <sheetViews>
    <sheetView zoomScalePageLayoutView="0" workbookViewId="0" topLeftCell="A1">
      <selection activeCell="M9" sqref="M9"/>
    </sheetView>
  </sheetViews>
  <sheetFormatPr defaultColWidth="9.00390625" defaultRowHeight="15.75"/>
  <cols>
    <col min="1" max="1" width="7.00390625" style="0" bestFit="1" customWidth="1"/>
    <col min="2" max="2" width="6.00390625" style="0" customWidth="1"/>
    <col min="3" max="6" width="22.625" style="0" customWidth="1"/>
    <col min="7" max="11" width="0" style="0" hidden="1" customWidth="1"/>
  </cols>
  <sheetData>
    <row r="1" spans="1:7" ht="21" customHeight="1">
      <c r="A1" s="38" t="s">
        <v>194</v>
      </c>
      <c r="B1" s="38"/>
      <c r="C1" s="38"/>
      <c r="D1" s="38"/>
      <c r="E1" s="38"/>
      <c r="F1" s="38"/>
      <c r="G1" s="1">
        <f>COUNTA(C5:F23)</f>
        <v>75</v>
      </c>
    </row>
    <row r="2" spans="1:6" ht="21" customHeight="1" thickBot="1">
      <c r="A2" s="2" t="s">
        <v>77</v>
      </c>
      <c r="B2" s="2"/>
      <c r="C2" s="2"/>
      <c r="D2" s="2"/>
      <c r="E2" s="2"/>
      <c r="F2" s="3" t="s">
        <v>195</v>
      </c>
    </row>
    <row r="3" spans="1:6" ht="18" customHeight="1" thickBot="1">
      <c r="A3" s="4" t="s">
        <v>38</v>
      </c>
      <c r="B3" s="5" t="s">
        <v>39</v>
      </c>
      <c r="C3" s="5" t="s">
        <v>34</v>
      </c>
      <c r="D3" s="5" t="s">
        <v>34</v>
      </c>
      <c r="E3" s="5" t="s">
        <v>34</v>
      </c>
      <c r="F3" s="6" t="s">
        <v>34</v>
      </c>
    </row>
    <row r="4" spans="1:11" ht="18" customHeight="1">
      <c r="A4" s="17" t="s">
        <v>18</v>
      </c>
      <c r="B4" s="12">
        <v>0.2847222222222222</v>
      </c>
      <c r="C4" s="30" t="s">
        <v>174</v>
      </c>
      <c r="D4" s="30" t="s">
        <v>175</v>
      </c>
      <c r="E4" s="30" t="s">
        <v>176</v>
      </c>
      <c r="F4" s="31" t="s">
        <v>177</v>
      </c>
      <c r="H4" t="str">
        <f>LEFT(C4,4)</f>
        <v>廖冠騏　</v>
      </c>
      <c r="I4" t="str">
        <f>LEFT(D4,4)</f>
        <v>溫楨祥　</v>
      </c>
      <c r="J4" t="str">
        <f>LEFT(E4,4)</f>
        <v>鍾又新　</v>
      </c>
      <c r="K4" t="str">
        <f>LEFT(F4,4)</f>
        <v>鄭中瑋　</v>
      </c>
    </row>
    <row r="5" spans="1:11" ht="18" customHeight="1">
      <c r="A5" s="17" t="s">
        <v>19</v>
      </c>
      <c r="B5" s="12">
        <v>0.29097222222222224</v>
      </c>
      <c r="C5" s="30" t="s">
        <v>178</v>
      </c>
      <c r="D5" s="30" t="s">
        <v>179</v>
      </c>
      <c r="E5" s="30" t="s">
        <v>180</v>
      </c>
      <c r="F5" s="31" t="s">
        <v>181</v>
      </c>
      <c r="H5" t="str">
        <f aca="true" t="shared" si="0" ref="H5:H23">LEFT(C5,4)</f>
        <v>江以安　</v>
      </c>
      <c r="I5" t="str">
        <f aca="true" t="shared" si="1" ref="I5:I23">LEFT(D5,4)</f>
        <v>何紹丞　</v>
      </c>
      <c r="J5" t="str">
        <f aca="true" t="shared" si="2" ref="J5:J23">LEFT(E5,4)</f>
        <v>羅士堯　</v>
      </c>
      <c r="K5" t="str">
        <f aca="true" t="shared" si="3" ref="K5:K23">LEFT(F5,4)</f>
        <v>陳翔揚　</v>
      </c>
    </row>
    <row r="6" spans="1:11" ht="18" customHeight="1">
      <c r="A6" s="17" t="s">
        <v>20</v>
      </c>
      <c r="B6" s="12">
        <v>0.2972222222222222</v>
      </c>
      <c r="C6" s="30" t="s">
        <v>182</v>
      </c>
      <c r="D6" s="30" t="s">
        <v>183</v>
      </c>
      <c r="E6" s="30" t="s">
        <v>184</v>
      </c>
      <c r="F6" s="31" t="s">
        <v>185</v>
      </c>
      <c r="H6" t="str">
        <f t="shared" si="0"/>
        <v>陳喜恩　</v>
      </c>
      <c r="I6" t="str">
        <f t="shared" si="1"/>
        <v>許瑋哲　</v>
      </c>
      <c r="J6" t="str">
        <f t="shared" si="2"/>
        <v>林煒傑　</v>
      </c>
      <c r="K6" t="str">
        <f t="shared" si="3"/>
        <v>郭尚旻　</v>
      </c>
    </row>
    <row r="7" spans="1:11" ht="18" customHeight="1">
      <c r="A7" s="17" t="s">
        <v>21</v>
      </c>
      <c r="B7" s="12">
        <v>0.303472222222222</v>
      </c>
      <c r="C7" s="30" t="s">
        <v>186</v>
      </c>
      <c r="D7" s="30" t="s">
        <v>187</v>
      </c>
      <c r="E7" s="30" t="s">
        <v>188</v>
      </c>
      <c r="F7" s="31" t="s">
        <v>189</v>
      </c>
      <c r="H7" t="str">
        <f t="shared" si="0"/>
        <v>施志澔　</v>
      </c>
      <c r="I7" t="str">
        <f t="shared" si="1"/>
        <v>陳傑生　</v>
      </c>
      <c r="J7" t="str">
        <f t="shared" si="2"/>
        <v>鍾力新　</v>
      </c>
      <c r="K7" t="str">
        <f t="shared" si="3"/>
        <v>朱堃誠　</v>
      </c>
    </row>
    <row r="8" spans="1:11" ht="18" customHeight="1">
      <c r="A8" s="17" t="s">
        <v>23</v>
      </c>
      <c r="B8" s="12">
        <v>0.309722222222222</v>
      </c>
      <c r="C8" s="30" t="s">
        <v>190</v>
      </c>
      <c r="D8" s="30" t="s">
        <v>191</v>
      </c>
      <c r="E8" s="30" t="s">
        <v>192</v>
      </c>
      <c r="F8" s="31" t="s">
        <v>193</v>
      </c>
      <c r="H8" t="str">
        <f t="shared" si="0"/>
        <v>林　緯　</v>
      </c>
      <c r="I8" t="str">
        <f t="shared" si="1"/>
        <v>黃　頎　</v>
      </c>
      <c r="J8" t="str">
        <f t="shared" si="2"/>
        <v>吳宏原　</v>
      </c>
      <c r="K8" t="str">
        <f t="shared" si="3"/>
        <v>張育琮　</v>
      </c>
    </row>
    <row r="9" spans="1:11" ht="18" customHeight="1">
      <c r="A9" s="27" t="s">
        <v>102</v>
      </c>
      <c r="B9" s="12">
        <v>0.2847222222222222</v>
      </c>
      <c r="C9" s="30" t="s">
        <v>162</v>
      </c>
      <c r="D9" s="30" t="s">
        <v>163</v>
      </c>
      <c r="E9" s="30" t="s">
        <v>164</v>
      </c>
      <c r="F9" s="31" t="s">
        <v>165</v>
      </c>
      <c r="H9" t="str">
        <f t="shared" si="0"/>
        <v>郭子猷　</v>
      </c>
      <c r="I9" t="str">
        <f t="shared" si="1"/>
        <v>駱承佑　</v>
      </c>
      <c r="J9" t="str">
        <f t="shared" si="2"/>
        <v>黃泊淵　</v>
      </c>
      <c r="K9" t="str">
        <f t="shared" si="3"/>
        <v>游家綸　</v>
      </c>
    </row>
    <row r="10" spans="1:11" ht="18" customHeight="1">
      <c r="A10" s="27" t="s">
        <v>103</v>
      </c>
      <c r="B10" s="12">
        <v>0.29097222222222224</v>
      </c>
      <c r="C10" s="30" t="s">
        <v>166</v>
      </c>
      <c r="D10" s="30" t="s">
        <v>167</v>
      </c>
      <c r="E10" s="30" t="s">
        <v>168</v>
      </c>
      <c r="F10" s="31" t="s">
        <v>169</v>
      </c>
      <c r="H10" t="str">
        <f t="shared" si="0"/>
        <v>楊博宇　</v>
      </c>
      <c r="I10" t="str">
        <f t="shared" si="1"/>
        <v>莊景翔　</v>
      </c>
      <c r="J10" t="str">
        <f t="shared" si="2"/>
        <v>駱則維　</v>
      </c>
      <c r="K10" t="str">
        <f t="shared" si="3"/>
        <v>黃怡翔　</v>
      </c>
    </row>
    <row r="11" spans="1:11" ht="18" customHeight="1">
      <c r="A11" s="27" t="s">
        <v>104</v>
      </c>
      <c r="B11" s="12">
        <v>0.2972222222222222</v>
      </c>
      <c r="C11" s="30" t="s">
        <v>170</v>
      </c>
      <c r="D11" s="30" t="s">
        <v>171</v>
      </c>
      <c r="E11" s="30" t="s">
        <v>172</v>
      </c>
      <c r="F11" s="31" t="s">
        <v>173</v>
      </c>
      <c r="H11" t="str">
        <f t="shared" si="0"/>
        <v>呂孟恆　</v>
      </c>
      <c r="I11" t="str">
        <f t="shared" si="1"/>
        <v>麥竣嘉　</v>
      </c>
      <c r="J11" t="str">
        <f t="shared" si="2"/>
        <v>林宗翰　</v>
      </c>
      <c r="K11" t="str">
        <f t="shared" si="3"/>
        <v>柯亮宇　</v>
      </c>
    </row>
    <row r="12" spans="1:11" ht="18" customHeight="1">
      <c r="A12" s="27" t="s">
        <v>105</v>
      </c>
      <c r="B12" s="12">
        <v>0.303472222222222</v>
      </c>
      <c r="C12" s="30" t="s">
        <v>151</v>
      </c>
      <c r="D12" s="30" t="s">
        <v>152</v>
      </c>
      <c r="E12" s="30" t="s">
        <v>153</v>
      </c>
      <c r="F12" s="31" t="s">
        <v>118</v>
      </c>
      <c r="H12" t="str">
        <f t="shared" si="0"/>
        <v>郭謙羿　</v>
      </c>
      <c r="I12" t="str">
        <f t="shared" si="1"/>
        <v>潘繹凱　</v>
      </c>
      <c r="J12" t="str">
        <f t="shared" si="2"/>
        <v>鄧庭皓　</v>
      </c>
      <c r="K12">
        <f t="shared" si="3"/>
      </c>
    </row>
    <row r="13" spans="1:11" ht="18" customHeight="1">
      <c r="A13" s="27" t="s">
        <v>106</v>
      </c>
      <c r="B13" s="12">
        <v>0.309722222222222</v>
      </c>
      <c r="C13" s="30" t="s">
        <v>154</v>
      </c>
      <c r="D13" s="30" t="s">
        <v>155</v>
      </c>
      <c r="E13" s="30" t="s">
        <v>156</v>
      </c>
      <c r="F13" s="31" t="s">
        <v>157</v>
      </c>
      <c r="H13" t="str">
        <f t="shared" si="0"/>
        <v>朱吉莘　</v>
      </c>
      <c r="I13" t="str">
        <f t="shared" si="1"/>
        <v>莊文諺　</v>
      </c>
      <c r="J13" t="str">
        <f t="shared" si="2"/>
        <v>廖崇漢　</v>
      </c>
      <c r="K13" t="str">
        <f t="shared" si="3"/>
        <v>張智堯　</v>
      </c>
    </row>
    <row r="14" spans="1:11" ht="18" customHeight="1">
      <c r="A14" s="27" t="s">
        <v>107</v>
      </c>
      <c r="B14" s="12">
        <v>0.315972222222222</v>
      </c>
      <c r="C14" s="30" t="s">
        <v>158</v>
      </c>
      <c r="D14" s="30" t="s">
        <v>159</v>
      </c>
      <c r="E14" s="30" t="s">
        <v>160</v>
      </c>
      <c r="F14" s="31" t="s">
        <v>161</v>
      </c>
      <c r="H14" t="str">
        <f t="shared" si="0"/>
        <v>蔡雨達　</v>
      </c>
      <c r="I14" t="str">
        <f t="shared" si="1"/>
        <v>黃昱承　</v>
      </c>
      <c r="J14" t="str">
        <f t="shared" si="2"/>
        <v>許維宸　</v>
      </c>
      <c r="K14" t="str">
        <f t="shared" si="3"/>
        <v>黃至翊　</v>
      </c>
    </row>
    <row r="15" spans="1:11" ht="18" customHeight="1">
      <c r="A15" s="17" t="s">
        <v>101</v>
      </c>
      <c r="B15" s="12">
        <v>0.2847222222222222</v>
      </c>
      <c r="C15" s="32" t="s">
        <v>128</v>
      </c>
      <c r="D15" s="32" t="s">
        <v>129</v>
      </c>
      <c r="E15" s="32" t="s">
        <v>130</v>
      </c>
      <c r="F15" s="33" t="s">
        <v>131</v>
      </c>
      <c r="H15" t="str">
        <f t="shared" si="0"/>
        <v>李俞伶　</v>
      </c>
      <c r="I15" t="str">
        <f t="shared" si="1"/>
        <v>張予禎　</v>
      </c>
      <c r="J15" t="str">
        <f t="shared" si="2"/>
        <v>黃　蘋　</v>
      </c>
      <c r="K15" t="str">
        <f t="shared" si="3"/>
        <v>郭涵涓　</v>
      </c>
    </row>
    <row r="16" spans="1:11" ht="18" customHeight="1">
      <c r="A16" s="19" t="s">
        <v>93</v>
      </c>
      <c r="B16" s="12">
        <v>0.29097222222222224</v>
      </c>
      <c r="C16" s="30" t="s">
        <v>132</v>
      </c>
      <c r="D16" s="30" t="s">
        <v>133</v>
      </c>
      <c r="E16" s="30" t="s">
        <v>134</v>
      </c>
      <c r="F16" s="31" t="s">
        <v>135</v>
      </c>
      <c r="H16" t="str">
        <f t="shared" si="0"/>
        <v>李　嫣　</v>
      </c>
      <c r="I16" t="str">
        <f t="shared" si="1"/>
        <v>陳　薇　</v>
      </c>
      <c r="J16" t="str">
        <f t="shared" si="2"/>
        <v>杜宜瑾　</v>
      </c>
      <c r="K16" t="str">
        <f t="shared" si="3"/>
        <v>張　期　</v>
      </c>
    </row>
    <row r="17" spans="1:11" ht="18" customHeight="1">
      <c r="A17" s="19" t="s">
        <v>94</v>
      </c>
      <c r="B17" s="12">
        <v>0.2972222222222222</v>
      </c>
      <c r="C17" s="30" t="s">
        <v>136</v>
      </c>
      <c r="D17" s="30" t="s">
        <v>137</v>
      </c>
      <c r="E17" s="30" t="s">
        <v>138</v>
      </c>
      <c r="F17" s="31" t="s">
        <v>139</v>
      </c>
      <c r="H17" t="str">
        <f t="shared" si="0"/>
        <v>劉慧庭　</v>
      </c>
      <c r="I17" t="str">
        <f t="shared" si="1"/>
        <v>余家安　</v>
      </c>
      <c r="J17" t="str">
        <f t="shared" si="2"/>
        <v>陳寅柔　</v>
      </c>
      <c r="K17" t="str">
        <f t="shared" si="3"/>
        <v>李　欣　</v>
      </c>
    </row>
    <row r="18" spans="1:11" ht="18" customHeight="1">
      <c r="A18" s="19" t="s">
        <v>95</v>
      </c>
      <c r="B18" s="12">
        <v>0.303472222222222</v>
      </c>
      <c r="C18" s="30" t="s">
        <v>140</v>
      </c>
      <c r="D18" s="30" t="s">
        <v>141</v>
      </c>
      <c r="E18" s="30" t="s">
        <v>142</v>
      </c>
      <c r="F18" s="31" t="s">
        <v>143</v>
      </c>
      <c r="H18" t="str">
        <f t="shared" si="0"/>
        <v>伍以晴　</v>
      </c>
      <c r="I18" t="str">
        <f t="shared" si="1"/>
        <v>丁子云　</v>
      </c>
      <c r="J18" t="str">
        <f t="shared" si="2"/>
        <v>鄂鈺涵　</v>
      </c>
      <c r="K18" t="str">
        <f t="shared" si="3"/>
        <v>毛怜絜　</v>
      </c>
    </row>
    <row r="19" spans="1:11" ht="18" customHeight="1">
      <c r="A19" s="19" t="s">
        <v>96</v>
      </c>
      <c r="B19" s="12">
        <v>0.309722222222222</v>
      </c>
      <c r="C19" s="30" t="s">
        <v>144</v>
      </c>
      <c r="D19" s="30" t="s">
        <v>145</v>
      </c>
      <c r="E19" s="30" t="s">
        <v>146</v>
      </c>
      <c r="F19" s="31" t="s">
        <v>147</v>
      </c>
      <c r="H19" t="str">
        <f t="shared" si="0"/>
        <v>蔡欣恩　</v>
      </c>
      <c r="I19" t="str">
        <f t="shared" si="1"/>
        <v>邢宣和　</v>
      </c>
      <c r="J19" t="str">
        <f t="shared" si="2"/>
        <v>唐瑋安　</v>
      </c>
      <c r="K19" t="str">
        <f t="shared" si="3"/>
        <v>賴怡廷　</v>
      </c>
    </row>
    <row r="20" spans="1:11" ht="18" customHeight="1">
      <c r="A20" s="28" t="s">
        <v>108</v>
      </c>
      <c r="B20" s="12">
        <v>0.2847222222222222</v>
      </c>
      <c r="C20" s="30" t="s">
        <v>148</v>
      </c>
      <c r="D20" s="30" t="s">
        <v>149</v>
      </c>
      <c r="E20" s="30" t="s">
        <v>150</v>
      </c>
      <c r="F20" s="31"/>
      <c r="H20" t="str">
        <f t="shared" si="0"/>
        <v>吳允植　</v>
      </c>
      <c r="I20" t="str">
        <f t="shared" si="1"/>
        <v>劉殷睿　</v>
      </c>
      <c r="J20" t="str">
        <f t="shared" si="2"/>
        <v>陳頎森　</v>
      </c>
      <c r="K20">
        <f t="shared" si="3"/>
      </c>
    </row>
    <row r="21" spans="1:11" ht="18" customHeight="1">
      <c r="A21" s="28" t="s">
        <v>30</v>
      </c>
      <c r="B21" s="12">
        <v>0.29097222222222224</v>
      </c>
      <c r="C21" s="30" t="s">
        <v>120</v>
      </c>
      <c r="D21" s="30" t="s">
        <v>117</v>
      </c>
      <c r="E21" s="30" t="s">
        <v>121</v>
      </c>
      <c r="F21" s="31" t="s">
        <v>118</v>
      </c>
      <c r="H21" t="str">
        <f t="shared" si="0"/>
        <v>謝佳彧　</v>
      </c>
      <c r="I21" t="str">
        <f t="shared" si="1"/>
        <v>劉芃姍　</v>
      </c>
      <c r="J21" t="str">
        <f t="shared" si="2"/>
        <v>蔡捷柔　</v>
      </c>
      <c r="K21">
        <f t="shared" si="3"/>
      </c>
    </row>
    <row r="22" spans="1:11" ht="18" customHeight="1">
      <c r="A22" s="28" t="s">
        <v>31</v>
      </c>
      <c r="B22" s="12">
        <v>0.2972222222222222</v>
      </c>
      <c r="C22" s="30" t="s">
        <v>123</v>
      </c>
      <c r="D22" s="30" t="s">
        <v>124</v>
      </c>
      <c r="E22" s="30" t="s">
        <v>119</v>
      </c>
      <c r="F22" s="31" t="s">
        <v>118</v>
      </c>
      <c r="H22" t="str">
        <f t="shared" si="0"/>
        <v>周翊庭　</v>
      </c>
      <c r="I22" t="str">
        <f t="shared" si="1"/>
        <v>劉可艾　</v>
      </c>
      <c r="J22" t="str">
        <f t="shared" si="2"/>
        <v>吳柔恩　</v>
      </c>
      <c r="K22">
        <f t="shared" si="3"/>
      </c>
    </row>
    <row r="23" spans="1:11" ht="18" customHeight="1" thickBot="1">
      <c r="A23" s="29" t="s">
        <v>33</v>
      </c>
      <c r="B23" s="22">
        <v>0.303472222222222</v>
      </c>
      <c r="C23" s="34" t="s">
        <v>125</v>
      </c>
      <c r="D23" s="34" t="s">
        <v>126</v>
      </c>
      <c r="E23" s="34" t="s">
        <v>127</v>
      </c>
      <c r="F23" s="35" t="s">
        <v>122</v>
      </c>
      <c r="H23" t="str">
        <f t="shared" si="0"/>
        <v>張子怡　</v>
      </c>
      <c r="I23" t="str">
        <f t="shared" si="1"/>
        <v>陳奕融　</v>
      </c>
      <c r="J23" t="str">
        <f t="shared" si="2"/>
        <v>詹芷綺　</v>
      </c>
      <c r="K23" t="str">
        <f t="shared" si="3"/>
        <v>游采妮　</v>
      </c>
    </row>
    <row r="24" spans="1:6" ht="16.5">
      <c r="A24" s="21" t="s">
        <v>54</v>
      </c>
      <c r="B24" s="21"/>
      <c r="C24" s="21"/>
      <c r="D24" s="21"/>
      <c r="E24" s="21"/>
      <c r="F24" s="21"/>
    </row>
    <row r="25" ht="16.5">
      <c r="A25" t="s">
        <v>59</v>
      </c>
    </row>
    <row r="26" ht="16.5">
      <c r="A26" t="s">
        <v>61</v>
      </c>
    </row>
    <row r="27" ht="16.5">
      <c r="A27" t="s">
        <v>55</v>
      </c>
    </row>
    <row r="28" ht="16.5">
      <c r="A28" t="s">
        <v>56</v>
      </c>
    </row>
    <row r="29" ht="16.5">
      <c r="A29" t="s">
        <v>58</v>
      </c>
    </row>
    <row r="45" spans="3:6" ht="16.5">
      <c r="C45" s="32" t="s">
        <v>148</v>
      </c>
      <c r="D45" s="32" t="s">
        <v>149</v>
      </c>
      <c r="E45" s="32" t="s">
        <v>150</v>
      </c>
      <c r="F45" s="33" t="s">
        <v>117</v>
      </c>
    </row>
    <row r="46" spans="3:6" ht="16.5">
      <c r="C46" s="30" t="s">
        <v>119</v>
      </c>
      <c r="D46" s="30" t="s">
        <v>120</v>
      </c>
      <c r="E46" s="30" t="s">
        <v>121</v>
      </c>
      <c r="F46" s="31" t="s">
        <v>118</v>
      </c>
    </row>
    <row r="47" spans="3:6" ht="16.5">
      <c r="C47" s="30" t="s">
        <v>122</v>
      </c>
      <c r="D47" s="30" t="s">
        <v>123</v>
      </c>
      <c r="E47" s="30" t="s">
        <v>124</v>
      </c>
      <c r="F47" s="31" t="s">
        <v>118</v>
      </c>
    </row>
    <row r="48" spans="3:6" ht="16.5">
      <c r="C48" s="30" t="s">
        <v>125</v>
      </c>
      <c r="D48" s="30" t="s">
        <v>126</v>
      </c>
      <c r="E48" s="30" t="s">
        <v>127</v>
      </c>
      <c r="F48" s="31" t="s">
        <v>118</v>
      </c>
    </row>
  </sheetData>
  <sheetProtection/>
  <mergeCells count="1">
    <mergeCell ref="A1:F1"/>
  </mergeCells>
  <printOptions horizontalCentered="1"/>
  <pageMargins left="0" right="0" top="0.7480314960629921" bottom="0.7480314960629921" header="0.31496062992125984" footer="0.31496062992125984"/>
  <pageSetup horizontalDpi="600" verticalDpi="600" orientation="portrait" paperSize="9" scale="95" r:id="rId1"/>
  <ignoredErrors>
    <ignoredError sqref="A20 A21:A23" twoDigitTextYear="1"/>
  </ignoredErrors>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D9" sqref="D9"/>
    </sheetView>
  </sheetViews>
  <sheetFormatPr defaultColWidth="9.00390625" defaultRowHeight="15.75"/>
  <cols>
    <col min="1" max="1" width="7.00390625" style="0" bestFit="1" customWidth="1"/>
    <col min="2" max="2" width="6.00390625" style="0" customWidth="1"/>
    <col min="3" max="6" width="22.625" style="0" customWidth="1"/>
    <col min="9" max="9" width="12.25390625" style="0" bestFit="1" customWidth="1"/>
  </cols>
  <sheetData>
    <row r="1" spans="1:7" ht="21" customHeight="1">
      <c r="A1" s="38" t="str">
        <f>'1月9日'!A1</f>
        <v>中華高協青少年高爾夫 2013 年 1 月份北區分區月賽(第二回合)編組表</v>
      </c>
      <c r="B1" s="38"/>
      <c r="C1" s="38"/>
      <c r="D1" s="38"/>
      <c r="E1" s="38"/>
      <c r="F1" s="38"/>
      <c r="G1" s="1">
        <f>COUNTA(C4:F22)</f>
        <v>73</v>
      </c>
    </row>
    <row r="2" spans="1:6" ht="21" customHeight="1" thickBot="1">
      <c r="A2" s="2" t="str">
        <f>'1月9日'!A2</f>
        <v>地點：旭陽高爾夫俱樂部</v>
      </c>
      <c r="B2" s="2"/>
      <c r="C2" s="2"/>
      <c r="D2" s="2"/>
      <c r="E2" s="2"/>
      <c r="F2" s="3" t="s">
        <v>78</v>
      </c>
    </row>
    <row r="3" spans="1:6" ht="18" customHeight="1" thickBot="1">
      <c r="A3" s="4" t="s">
        <v>38</v>
      </c>
      <c r="B3" s="5" t="s">
        <v>39</v>
      </c>
      <c r="C3" s="5" t="s">
        <v>34</v>
      </c>
      <c r="D3" s="5" t="s">
        <v>34</v>
      </c>
      <c r="E3" s="5" t="s">
        <v>34</v>
      </c>
      <c r="F3" s="6" t="s">
        <v>34</v>
      </c>
    </row>
    <row r="4" spans="1:11" ht="18" customHeight="1">
      <c r="A4" s="14" t="s">
        <v>18</v>
      </c>
      <c r="B4" s="15">
        <v>0.2847222222222222</v>
      </c>
      <c r="C4" s="16" t="s">
        <v>17</v>
      </c>
      <c r="D4" s="16" t="s">
        <v>71</v>
      </c>
      <c r="E4" s="16" t="s">
        <v>22</v>
      </c>
      <c r="F4" s="25" t="s">
        <v>99</v>
      </c>
      <c r="H4" t="str">
        <f>LEFT(C4,3)</f>
        <v>陳品然</v>
      </c>
      <c r="I4" t="str">
        <f>LEFT(D4,3)</f>
        <v>張胤仕</v>
      </c>
      <c r="J4" t="str">
        <f>LEFT(E4,3)</f>
        <v>蔡岷宏</v>
      </c>
      <c r="K4" t="str">
        <f>LEFT(F4,3)</f>
        <v>許彗祐</v>
      </c>
    </row>
    <row r="5" spans="1:11" ht="18" customHeight="1">
      <c r="A5" s="17" t="s">
        <v>19</v>
      </c>
      <c r="B5" s="12">
        <v>0.29097222222222224</v>
      </c>
      <c r="C5" s="13" t="s">
        <v>80</v>
      </c>
      <c r="D5" s="13" t="s">
        <v>8</v>
      </c>
      <c r="E5" s="13" t="s">
        <v>72</v>
      </c>
      <c r="F5" s="20" t="s">
        <v>98</v>
      </c>
      <c r="H5" t="str">
        <f aca="true" t="shared" si="0" ref="H5:H22">LEFT(C5,3)</f>
        <v>陳威勝</v>
      </c>
      <c r="I5" t="str">
        <f aca="true" t="shared" si="1" ref="I5:I22">LEFT(D5,3)</f>
        <v>廖崇廷</v>
      </c>
      <c r="J5" t="str">
        <f aca="true" t="shared" si="2" ref="J5:J22">LEFT(E5,3)</f>
        <v>葉　甫</v>
      </c>
      <c r="K5" t="str">
        <f aca="true" t="shared" si="3" ref="K5:K22">LEFT(F5,3)</f>
        <v>王璽安</v>
      </c>
    </row>
    <row r="6" spans="1:11" ht="18" customHeight="1">
      <c r="A6" s="17" t="s">
        <v>20</v>
      </c>
      <c r="B6" s="12">
        <v>0.2972222222222222</v>
      </c>
      <c r="C6" s="13" t="s">
        <v>15</v>
      </c>
      <c r="D6" s="13" t="s">
        <v>69</v>
      </c>
      <c r="E6" s="13" t="s">
        <v>47</v>
      </c>
      <c r="F6" s="18" t="s">
        <v>24</v>
      </c>
      <c r="H6" t="str">
        <f t="shared" si="0"/>
        <v>沈威成</v>
      </c>
      <c r="I6" t="str">
        <f t="shared" si="1"/>
        <v>黃冠勳</v>
      </c>
      <c r="J6" t="str">
        <f t="shared" si="2"/>
        <v>陳冠渝</v>
      </c>
      <c r="K6" t="str">
        <f t="shared" si="3"/>
        <v>張書維</v>
      </c>
    </row>
    <row r="7" spans="1:11" ht="18" customHeight="1">
      <c r="A7" s="17" t="s">
        <v>21</v>
      </c>
      <c r="B7" s="12">
        <v>0.303472222222222</v>
      </c>
      <c r="C7" s="13" t="s">
        <v>66</v>
      </c>
      <c r="D7" s="13" t="s">
        <v>9</v>
      </c>
      <c r="E7" s="13" t="s">
        <v>7</v>
      </c>
      <c r="F7" s="18" t="s">
        <v>81</v>
      </c>
      <c r="H7" t="str">
        <f t="shared" si="0"/>
        <v>陳　凱</v>
      </c>
      <c r="I7" t="str">
        <f t="shared" si="1"/>
        <v>郭啟任</v>
      </c>
      <c r="J7" t="str">
        <f t="shared" si="2"/>
        <v>黃千鴻</v>
      </c>
      <c r="K7" t="str">
        <f t="shared" si="3"/>
        <v>鄭佑人</v>
      </c>
    </row>
    <row r="8" spans="1:11" ht="18" customHeight="1">
      <c r="A8" s="17" t="s">
        <v>23</v>
      </c>
      <c r="B8" s="12">
        <v>0.309722222222222</v>
      </c>
      <c r="C8" s="13" t="s">
        <v>43</v>
      </c>
      <c r="D8" s="13" t="s">
        <v>11</v>
      </c>
      <c r="E8" s="13" t="s">
        <v>70</v>
      </c>
      <c r="F8" s="18" t="s">
        <v>197</v>
      </c>
      <c r="H8" t="str">
        <f>LEFT(C8,3)</f>
        <v>呂宸緯</v>
      </c>
      <c r="I8" t="str">
        <f>LEFT(D8,3)</f>
        <v>黃郁翔</v>
      </c>
      <c r="J8" t="str">
        <f>LEFT(E8,3)</f>
        <v>陳守成</v>
      </c>
      <c r="K8" t="str">
        <f>LEFT(F8,3)</f>
        <v>蔡程洋</v>
      </c>
    </row>
    <row r="9" spans="1:11" ht="18" customHeight="1">
      <c r="A9" s="27" t="s">
        <v>102</v>
      </c>
      <c r="B9" s="12">
        <v>0.2847222222222222</v>
      </c>
      <c r="C9" s="13" t="s">
        <v>82</v>
      </c>
      <c r="D9" s="13" t="s">
        <v>14</v>
      </c>
      <c r="E9" s="13" t="s">
        <v>41</v>
      </c>
      <c r="F9" s="18" t="s">
        <v>67</v>
      </c>
      <c r="H9" t="str">
        <f t="shared" si="0"/>
        <v>林柏毅</v>
      </c>
      <c r="I9" t="str">
        <f t="shared" si="1"/>
        <v>王暐程</v>
      </c>
      <c r="J9" t="str">
        <f t="shared" si="2"/>
        <v>吳柏澄</v>
      </c>
      <c r="K9" t="str">
        <f t="shared" si="3"/>
        <v>張峰銓</v>
      </c>
    </row>
    <row r="10" spans="1:11" ht="18" customHeight="1">
      <c r="A10" s="27" t="s">
        <v>103</v>
      </c>
      <c r="B10" s="12">
        <v>0.29097222222222224</v>
      </c>
      <c r="C10" s="13" t="s">
        <v>6</v>
      </c>
      <c r="D10" s="13" t="s">
        <v>40</v>
      </c>
      <c r="E10" s="13" t="s">
        <v>68</v>
      </c>
      <c r="F10" s="18" t="s">
        <v>45</v>
      </c>
      <c r="H10" t="str">
        <f t="shared" si="0"/>
        <v>李昱賢</v>
      </c>
      <c r="I10" t="str">
        <f t="shared" si="1"/>
        <v>林柏凱</v>
      </c>
      <c r="J10" t="str">
        <f t="shared" si="2"/>
        <v>楊　傑</v>
      </c>
      <c r="K10" t="str">
        <f t="shared" si="3"/>
        <v>姜威存</v>
      </c>
    </row>
    <row r="11" spans="1:11" ht="18" customHeight="1">
      <c r="A11" s="27" t="s">
        <v>104</v>
      </c>
      <c r="B11" s="12">
        <v>0.2972222222222222</v>
      </c>
      <c r="C11" s="13" t="s">
        <v>44</v>
      </c>
      <c r="D11" s="13" t="s">
        <v>12</v>
      </c>
      <c r="E11" s="13" t="s">
        <v>73</v>
      </c>
      <c r="F11" s="18" t="s">
        <v>46</v>
      </c>
      <c r="H11" t="str">
        <f t="shared" si="0"/>
        <v>詹昱韋</v>
      </c>
      <c r="I11" t="str">
        <f t="shared" si="1"/>
        <v>陳裔東</v>
      </c>
      <c r="J11" t="str">
        <f t="shared" si="2"/>
        <v>游哲安</v>
      </c>
      <c r="K11" t="str">
        <f t="shared" si="3"/>
        <v>陳宥蓁</v>
      </c>
    </row>
    <row r="12" spans="1:11" ht="18" customHeight="1">
      <c r="A12" s="27" t="s">
        <v>105</v>
      </c>
      <c r="B12" s="12">
        <v>0.303472222222222</v>
      </c>
      <c r="C12" s="13" t="s">
        <v>42</v>
      </c>
      <c r="D12" s="13" t="s">
        <v>83</v>
      </c>
      <c r="E12" s="13" t="s">
        <v>10</v>
      </c>
      <c r="F12" s="18" t="s">
        <v>84</v>
      </c>
      <c r="H12" t="str">
        <f t="shared" si="0"/>
        <v>葉冠陞</v>
      </c>
      <c r="I12" t="str">
        <f t="shared" si="1"/>
        <v>詹佳翰</v>
      </c>
      <c r="J12" t="str">
        <f t="shared" si="2"/>
        <v>林昱德</v>
      </c>
      <c r="K12" t="str">
        <f t="shared" si="3"/>
        <v>許仁睿</v>
      </c>
    </row>
    <row r="13" spans="1:11" ht="18" customHeight="1">
      <c r="A13" s="17" t="s">
        <v>101</v>
      </c>
      <c r="B13" s="12">
        <v>0.2847222222222222</v>
      </c>
      <c r="C13" s="13" t="s">
        <v>16</v>
      </c>
      <c r="D13" s="13" t="s">
        <v>13</v>
      </c>
      <c r="E13" s="13" t="s">
        <v>25</v>
      </c>
      <c r="F13" s="20" t="s">
        <v>116</v>
      </c>
      <c r="H13" t="str">
        <f t="shared" si="0"/>
        <v>周柏岳</v>
      </c>
      <c r="I13" t="str">
        <f t="shared" si="1"/>
        <v>徐嘉哲</v>
      </c>
      <c r="J13" t="str">
        <f t="shared" si="2"/>
        <v>張庭碩</v>
      </c>
      <c r="K13" t="str">
        <f t="shared" si="3"/>
        <v>馬齊陽</v>
      </c>
    </row>
    <row r="14" spans="1:11" ht="18" customHeight="1">
      <c r="A14" s="19" t="s">
        <v>93</v>
      </c>
      <c r="B14" s="12">
        <v>0.29097222222222224</v>
      </c>
      <c r="C14" s="13" t="s">
        <v>87</v>
      </c>
      <c r="D14" s="20" t="s">
        <v>196</v>
      </c>
      <c r="E14" s="13" t="s">
        <v>85</v>
      </c>
      <c r="F14" s="20" t="s">
        <v>115</v>
      </c>
      <c r="H14" t="str">
        <f t="shared" si="0"/>
        <v>鍾孟勳</v>
      </c>
      <c r="I14" s="37" t="str">
        <f>LEFT(D14,6)</f>
        <v>沙比亞特馬克</v>
      </c>
      <c r="J14" t="str">
        <f t="shared" si="2"/>
        <v>黃泊儒</v>
      </c>
      <c r="K14" t="str">
        <f t="shared" si="3"/>
        <v>許育誠</v>
      </c>
    </row>
    <row r="15" spans="1:11" ht="18" customHeight="1">
      <c r="A15" s="19" t="s">
        <v>94</v>
      </c>
      <c r="B15" s="12">
        <v>0.2972222222222222</v>
      </c>
      <c r="C15" s="13" t="s">
        <v>48</v>
      </c>
      <c r="D15" s="13" t="s">
        <v>86</v>
      </c>
      <c r="E15" s="24" t="s">
        <v>113</v>
      </c>
      <c r="F15" s="20" t="s">
        <v>114</v>
      </c>
      <c r="H15" t="str">
        <f t="shared" si="0"/>
        <v>楊凱鈞</v>
      </c>
      <c r="I15" t="str">
        <f t="shared" si="1"/>
        <v>歐昶序</v>
      </c>
      <c r="J15" t="str">
        <f t="shared" si="2"/>
        <v>林尚澤</v>
      </c>
      <c r="K15" t="str">
        <f t="shared" si="3"/>
        <v>孔德恕</v>
      </c>
    </row>
    <row r="16" spans="1:11" ht="18" customHeight="1">
      <c r="A16" s="19" t="s">
        <v>95</v>
      </c>
      <c r="B16" s="12">
        <v>0.303472222222222</v>
      </c>
      <c r="C16" s="13" t="s">
        <v>3</v>
      </c>
      <c r="D16" s="13" t="s">
        <v>1</v>
      </c>
      <c r="E16" s="13" t="s">
        <v>52</v>
      </c>
      <c r="F16" s="20" t="s">
        <v>100</v>
      </c>
      <c r="H16" t="str">
        <f t="shared" si="0"/>
        <v>吳佳瑩</v>
      </c>
      <c r="I16" t="str">
        <f t="shared" si="1"/>
        <v>李昱伶</v>
      </c>
      <c r="J16" t="str">
        <f t="shared" si="2"/>
        <v>羅心瑜</v>
      </c>
      <c r="K16" t="str">
        <f t="shared" si="3"/>
        <v>戴嘉汶</v>
      </c>
    </row>
    <row r="17" spans="1:11" ht="18" customHeight="1">
      <c r="A17" s="19" t="s">
        <v>96</v>
      </c>
      <c r="B17" s="12">
        <v>0.309722222222222</v>
      </c>
      <c r="C17" s="13" t="s">
        <v>88</v>
      </c>
      <c r="D17" s="13" t="s">
        <v>2</v>
      </c>
      <c r="E17" s="13" t="s">
        <v>5</v>
      </c>
      <c r="F17" s="20" t="s">
        <v>97</v>
      </c>
      <c r="H17" t="str">
        <f t="shared" si="0"/>
        <v>黃筠筑</v>
      </c>
      <c r="I17" t="str">
        <f t="shared" si="1"/>
        <v>周咨佑</v>
      </c>
      <c r="J17" t="str">
        <f t="shared" si="2"/>
        <v>王薏涵</v>
      </c>
      <c r="K17" t="str">
        <f t="shared" si="3"/>
        <v>林子涵</v>
      </c>
    </row>
    <row r="18" spans="1:11" ht="18" customHeight="1">
      <c r="A18" s="28" t="s">
        <v>108</v>
      </c>
      <c r="B18" s="12">
        <v>0.2847222222222222</v>
      </c>
      <c r="C18" s="13" t="s">
        <v>90</v>
      </c>
      <c r="D18" s="13" t="s">
        <v>0</v>
      </c>
      <c r="E18" s="13" t="s">
        <v>110</v>
      </c>
      <c r="F18" s="20"/>
      <c r="H18" t="str">
        <f t="shared" si="0"/>
        <v>林妍彧</v>
      </c>
      <c r="I18" t="str">
        <f t="shared" si="1"/>
        <v>侯羽桑</v>
      </c>
      <c r="J18" t="str">
        <f t="shared" si="2"/>
        <v>林冠妤</v>
      </c>
      <c r="K18">
        <f t="shared" si="3"/>
      </c>
    </row>
    <row r="19" spans="1:11" ht="18" customHeight="1">
      <c r="A19" s="28" t="s">
        <v>30</v>
      </c>
      <c r="B19" s="12">
        <v>0.29097222222222224</v>
      </c>
      <c r="C19" s="13" t="s">
        <v>111</v>
      </c>
      <c r="D19" s="13" t="s">
        <v>89</v>
      </c>
      <c r="E19" s="24" t="s">
        <v>112</v>
      </c>
      <c r="F19" s="20"/>
      <c r="H19" t="str">
        <f t="shared" si="0"/>
        <v>劉少允</v>
      </c>
      <c r="I19" t="str">
        <f t="shared" si="1"/>
        <v>石澄璇</v>
      </c>
      <c r="J19" t="str">
        <f t="shared" si="2"/>
        <v>施柔羽</v>
      </c>
      <c r="K19">
        <f t="shared" si="3"/>
      </c>
    </row>
    <row r="20" spans="1:11" ht="18" customHeight="1">
      <c r="A20" s="28" t="s">
        <v>31</v>
      </c>
      <c r="B20" s="12">
        <v>0.2972222222222222</v>
      </c>
      <c r="C20" s="13" t="s">
        <v>4</v>
      </c>
      <c r="D20" s="13" t="s">
        <v>53</v>
      </c>
      <c r="E20" s="13" t="s">
        <v>74</v>
      </c>
      <c r="F20" s="20"/>
      <c r="H20" t="str">
        <f t="shared" si="0"/>
        <v>鄭熙叡</v>
      </c>
      <c r="I20" t="str">
        <f t="shared" si="1"/>
        <v>洪若華</v>
      </c>
      <c r="J20" t="str">
        <f t="shared" si="2"/>
        <v>許諾心</v>
      </c>
      <c r="K20">
        <f t="shared" si="3"/>
      </c>
    </row>
    <row r="21" spans="1:11" ht="18" customHeight="1">
      <c r="A21" s="28" t="s">
        <v>33</v>
      </c>
      <c r="B21" s="12">
        <v>0.303472222222222</v>
      </c>
      <c r="C21" s="13" t="s">
        <v>91</v>
      </c>
      <c r="D21" s="13" t="s">
        <v>28</v>
      </c>
      <c r="E21" s="13" t="s">
        <v>50</v>
      </c>
      <c r="F21" s="18" t="s">
        <v>75</v>
      </c>
      <c r="H21" t="str">
        <f t="shared" si="0"/>
        <v>盧玟諭</v>
      </c>
      <c r="I21" t="str">
        <f t="shared" si="1"/>
        <v>蔡喬安</v>
      </c>
      <c r="J21" t="str">
        <f t="shared" si="2"/>
        <v>林婕恩</v>
      </c>
      <c r="K21" t="str">
        <f t="shared" si="3"/>
        <v>俞涵軒</v>
      </c>
    </row>
    <row r="22" spans="1:11" ht="18" customHeight="1" thickBot="1">
      <c r="A22" s="29" t="s">
        <v>109</v>
      </c>
      <c r="B22" s="22">
        <v>0.309722222222222</v>
      </c>
      <c r="C22" s="23" t="s">
        <v>49</v>
      </c>
      <c r="D22" s="36" t="s">
        <v>76</v>
      </c>
      <c r="E22" s="23" t="s">
        <v>92</v>
      </c>
      <c r="F22" s="26" t="s">
        <v>51</v>
      </c>
      <c r="H22" t="str">
        <f t="shared" si="0"/>
        <v>侯羽薔</v>
      </c>
      <c r="I22" t="str">
        <f t="shared" si="1"/>
        <v>施宇涵</v>
      </c>
      <c r="J22" t="str">
        <f t="shared" si="2"/>
        <v>黃郁評</v>
      </c>
      <c r="K22" t="str">
        <f t="shared" si="3"/>
        <v>陳　萱</v>
      </c>
    </row>
    <row r="23" ht="18" customHeight="1">
      <c r="A23" t="s">
        <v>54</v>
      </c>
    </row>
    <row r="24" ht="18" customHeight="1">
      <c r="A24" t="s">
        <v>59</v>
      </c>
    </row>
    <row r="25" ht="18" customHeight="1">
      <c r="A25" t="s">
        <v>60</v>
      </c>
    </row>
    <row r="26" ht="16.5">
      <c r="A26" t="s">
        <v>55</v>
      </c>
    </row>
    <row r="27" ht="16.5">
      <c r="A27" t="s">
        <v>56</v>
      </c>
    </row>
    <row r="28" ht="16.5">
      <c r="A28" t="s">
        <v>57</v>
      </c>
    </row>
  </sheetData>
  <sheetProtection/>
  <mergeCells count="1">
    <mergeCell ref="A1:F1"/>
  </mergeCells>
  <printOptions horizontalCentered="1"/>
  <pageMargins left="0" right="0" top="0.3937007874015748" bottom="0" header="0.31496062992125984" footer="0.7086614173228347"/>
  <pageSetup horizontalDpi="600" verticalDpi="600" orientation="portrait" paperSize="9" scale="95" r:id="rId1"/>
  <headerFooter>
    <oddFooter xml:space="preserve">&amp;L </oddFooter>
  </headerFooter>
  <ignoredErrors>
    <ignoredError sqref="A18 A19:A22" twoDigitTextYear="1"/>
  </ignoredErrors>
</worksheet>
</file>

<file path=xl/worksheets/sheet3.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I3" sqref="I3"/>
    </sheetView>
  </sheetViews>
  <sheetFormatPr defaultColWidth="9.00390625" defaultRowHeight="15.75"/>
  <cols>
    <col min="1" max="1" width="7.00390625" style="0" bestFit="1" customWidth="1"/>
    <col min="2" max="2" width="6.00390625" style="0" customWidth="1"/>
    <col min="3" max="6" width="22.625" style="0" customWidth="1"/>
  </cols>
  <sheetData>
    <row r="1" spans="1:6" ht="21" customHeight="1">
      <c r="A1" s="38" t="str">
        <f>'1月9日'!A1:F1</f>
        <v>中華高協青少年高爾夫 2013 年 1 月份北區分區月賽(第二回合)編組表</v>
      </c>
      <c r="B1" s="38"/>
      <c r="C1" s="38"/>
      <c r="D1" s="38"/>
      <c r="E1" s="38"/>
      <c r="F1" s="38"/>
    </row>
    <row r="2" spans="1:6" ht="21" customHeight="1" thickBot="1">
      <c r="A2" s="2" t="str">
        <f>'1月9日'!A2</f>
        <v>地點：旭陽高爾夫俱樂部</v>
      </c>
      <c r="B2" s="2"/>
      <c r="C2" s="2"/>
      <c r="D2" s="2"/>
      <c r="E2" s="2"/>
      <c r="F2" s="3" t="s">
        <v>79</v>
      </c>
    </row>
    <row r="3" spans="1:6" ht="18" customHeight="1" thickBot="1">
      <c r="A3" s="4" t="s">
        <v>64</v>
      </c>
      <c r="B3" s="5" t="s">
        <v>65</v>
      </c>
      <c r="C3" s="5" t="s">
        <v>34</v>
      </c>
      <c r="D3" s="5" t="s">
        <v>34</v>
      </c>
      <c r="E3" s="5" t="s">
        <v>34</v>
      </c>
      <c r="F3" s="6" t="s">
        <v>34</v>
      </c>
    </row>
    <row r="4" spans="1:6" ht="18" customHeight="1">
      <c r="A4" s="7" t="s">
        <v>18</v>
      </c>
      <c r="B4" s="8">
        <v>0.2708333333333333</v>
      </c>
      <c r="C4" s="11" t="s">
        <v>198</v>
      </c>
      <c r="D4" s="11" t="s">
        <v>199</v>
      </c>
      <c r="E4" s="11" t="s">
        <v>200</v>
      </c>
      <c r="F4" s="11" t="s">
        <v>201</v>
      </c>
    </row>
    <row r="5" spans="1:6" ht="18" customHeight="1">
      <c r="A5" s="7" t="s">
        <v>19</v>
      </c>
      <c r="B5" s="8">
        <v>0.2770833333333333</v>
      </c>
      <c r="C5" s="11" t="s">
        <v>202</v>
      </c>
      <c r="D5" s="11" t="s">
        <v>203</v>
      </c>
      <c r="E5" s="11" t="s">
        <v>204</v>
      </c>
      <c r="F5" s="11" t="s">
        <v>205</v>
      </c>
    </row>
    <row r="6" spans="1:6" ht="18" customHeight="1">
      <c r="A6" s="7" t="s">
        <v>20</v>
      </c>
      <c r="B6" s="8">
        <v>0.28333333333333327</v>
      </c>
      <c r="C6" s="11" t="s">
        <v>206</v>
      </c>
      <c r="D6" s="11" t="s">
        <v>207</v>
      </c>
      <c r="E6" s="11" t="s">
        <v>208</v>
      </c>
      <c r="F6" s="11" t="s">
        <v>209</v>
      </c>
    </row>
    <row r="7" spans="1:6" ht="18" customHeight="1">
      <c r="A7" s="7" t="s">
        <v>21</v>
      </c>
      <c r="B7" s="8">
        <v>0.28958333333333325</v>
      </c>
      <c r="C7" s="11" t="s">
        <v>210</v>
      </c>
      <c r="D7" s="11" t="s">
        <v>211</v>
      </c>
      <c r="E7" s="11" t="s">
        <v>212</v>
      </c>
      <c r="F7" s="11" t="s">
        <v>213</v>
      </c>
    </row>
    <row r="8" spans="1:6" ht="18" customHeight="1">
      <c r="A8" s="7" t="s">
        <v>23</v>
      </c>
      <c r="B8" s="8">
        <v>0.2958333333333332</v>
      </c>
      <c r="C8" s="11" t="s">
        <v>214</v>
      </c>
      <c r="D8" s="11" t="s">
        <v>215</v>
      </c>
      <c r="E8" s="11" t="s">
        <v>216</v>
      </c>
      <c r="F8" s="11" t="s">
        <v>217</v>
      </c>
    </row>
    <row r="9" spans="1:6" ht="18" customHeight="1">
      <c r="A9" s="7" t="s">
        <v>269</v>
      </c>
      <c r="B9" s="8">
        <v>0.302083333333333</v>
      </c>
      <c r="C9" s="11" t="s">
        <v>218</v>
      </c>
      <c r="D9" s="11" t="s">
        <v>219</v>
      </c>
      <c r="E9" s="11" t="s">
        <v>220</v>
      </c>
      <c r="F9" s="11" t="s">
        <v>221</v>
      </c>
    </row>
    <row r="10" spans="1:6" ht="18" customHeight="1">
      <c r="A10" s="10" t="s">
        <v>270</v>
      </c>
      <c r="B10" s="8">
        <v>0.2708333333333333</v>
      </c>
      <c r="C10" s="11" t="s">
        <v>237</v>
      </c>
      <c r="D10" s="11" t="s">
        <v>238</v>
      </c>
      <c r="E10" s="11" t="s">
        <v>239</v>
      </c>
      <c r="F10" s="11" t="s">
        <v>240</v>
      </c>
    </row>
    <row r="11" spans="1:6" ht="18" customHeight="1">
      <c r="A11" s="10" t="s">
        <v>35</v>
      </c>
      <c r="B11" s="8">
        <v>0.2770833333333333</v>
      </c>
      <c r="C11" s="11" t="s">
        <v>241</v>
      </c>
      <c r="D11" s="11" t="s">
        <v>242</v>
      </c>
      <c r="E11" s="11" t="s">
        <v>243</v>
      </c>
      <c r="F11" s="11" t="s">
        <v>244</v>
      </c>
    </row>
    <row r="12" spans="1:6" ht="18" customHeight="1">
      <c r="A12" s="10" t="s">
        <v>36</v>
      </c>
      <c r="B12" s="8">
        <v>0.28333333333333327</v>
      </c>
      <c r="C12" s="9" t="s">
        <v>245</v>
      </c>
      <c r="D12" s="9" t="s">
        <v>246</v>
      </c>
      <c r="E12" s="11" t="s">
        <v>247</v>
      </c>
      <c r="F12" s="11" t="s">
        <v>248</v>
      </c>
    </row>
    <row r="13" spans="1:6" ht="18" customHeight="1">
      <c r="A13" s="10" t="s">
        <v>37</v>
      </c>
      <c r="B13" s="8">
        <v>0.28958333333333325</v>
      </c>
      <c r="C13" s="11" t="s">
        <v>249</v>
      </c>
      <c r="D13" s="11" t="s">
        <v>250</v>
      </c>
      <c r="E13" s="11" t="s">
        <v>251</v>
      </c>
      <c r="F13" s="9" t="s">
        <v>252</v>
      </c>
    </row>
    <row r="14" spans="1:6" ht="18" customHeight="1">
      <c r="A14" s="7" t="s">
        <v>271</v>
      </c>
      <c r="B14" s="8">
        <v>0.2708333333333333</v>
      </c>
      <c r="C14" s="11" t="s">
        <v>253</v>
      </c>
      <c r="D14" s="11" t="s">
        <v>254</v>
      </c>
      <c r="E14" s="11" t="s">
        <v>255</v>
      </c>
      <c r="F14" s="11" t="s">
        <v>256</v>
      </c>
    </row>
    <row r="15" spans="1:6" ht="18" customHeight="1">
      <c r="A15" s="7" t="s">
        <v>26</v>
      </c>
      <c r="B15" s="8">
        <v>0.2770833333333333</v>
      </c>
      <c r="C15" s="11" t="s">
        <v>257</v>
      </c>
      <c r="D15" s="11" t="s">
        <v>258</v>
      </c>
      <c r="E15" s="11" t="s">
        <v>259</v>
      </c>
      <c r="F15" s="11" t="s">
        <v>260</v>
      </c>
    </row>
    <row r="16" spans="1:6" ht="18" customHeight="1">
      <c r="A16" s="7" t="s">
        <v>27</v>
      </c>
      <c r="B16" s="8">
        <v>0.28333333333333327</v>
      </c>
      <c r="C16" s="11" t="s">
        <v>261</v>
      </c>
      <c r="D16" s="11" t="s">
        <v>262</v>
      </c>
      <c r="E16" s="11" t="s">
        <v>263</v>
      </c>
      <c r="F16" s="11" t="s">
        <v>264</v>
      </c>
    </row>
    <row r="17" spans="1:6" ht="18" customHeight="1">
      <c r="A17" s="7" t="s">
        <v>32</v>
      </c>
      <c r="B17" s="8">
        <v>0.28958333333333325</v>
      </c>
      <c r="C17" s="11" t="s">
        <v>265</v>
      </c>
      <c r="D17" s="11" t="s">
        <v>266</v>
      </c>
      <c r="E17" s="11" t="s">
        <v>267</v>
      </c>
      <c r="F17" s="11" t="s">
        <v>268</v>
      </c>
    </row>
    <row r="18" spans="1:6" ht="18" customHeight="1">
      <c r="A18" s="7" t="s">
        <v>29</v>
      </c>
      <c r="B18" s="8">
        <v>0.2708333333333333</v>
      </c>
      <c r="C18" s="11" t="s">
        <v>222</v>
      </c>
      <c r="D18" s="11" t="s">
        <v>223</v>
      </c>
      <c r="E18" s="11" t="s">
        <v>224</v>
      </c>
      <c r="F18" s="11" t="s">
        <v>118</v>
      </c>
    </row>
    <row r="19" spans="1:6" ht="18" customHeight="1">
      <c r="A19" s="7" t="s">
        <v>30</v>
      </c>
      <c r="B19" s="8">
        <v>0.2770833333333333</v>
      </c>
      <c r="C19" s="11" t="s">
        <v>225</v>
      </c>
      <c r="D19" s="11" t="s">
        <v>226</v>
      </c>
      <c r="E19" s="11" t="s">
        <v>227</v>
      </c>
      <c r="F19" s="11" t="s">
        <v>228</v>
      </c>
    </row>
    <row r="20" spans="1:6" ht="18" customHeight="1">
      <c r="A20" s="7" t="s">
        <v>31</v>
      </c>
      <c r="B20" s="8">
        <v>0.28333333333333327</v>
      </c>
      <c r="C20" s="11" t="s">
        <v>229</v>
      </c>
      <c r="D20" s="11" t="s">
        <v>230</v>
      </c>
      <c r="E20" s="11" t="s">
        <v>231</v>
      </c>
      <c r="F20" s="11" t="s">
        <v>232</v>
      </c>
    </row>
    <row r="21" spans="1:6" ht="18" customHeight="1">
      <c r="A21" s="7" t="s">
        <v>33</v>
      </c>
      <c r="B21" s="8">
        <v>0.28958333333333325</v>
      </c>
      <c r="C21" s="11" t="s">
        <v>233</v>
      </c>
      <c r="D21" s="11" t="s">
        <v>234</v>
      </c>
      <c r="E21" s="11" t="s">
        <v>235</v>
      </c>
      <c r="F21" s="11" t="s">
        <v>236</v>
      </c>
    </row>
    <row r="22" ht="18" customHeight="1">
      <c r="A22" t="s">
        <v>54</v>
      </c>
    </row>
    <row r="23" ht="18" customHeight="1">
      <c r="A23" t="s">
        <v>62</v>
      </c>
    </row>
    <row r="24" ht="18" customHeight="1">
      <c r="A24" t="s">
        <v>63</v>
      </c>
    </row>
    <row r="25" ht="18" customHeight="1">
      <c r="A25" t="s">
        <v>55</v>
      </c>
    </row>
    <row r="26" ht="18" customHeight="1">
      <c r="A26" t="s">
        <v>56</v>
      </c>
    </row>
    <row r="27" ht="18" customHeight="1">
      <c r="A27" t="s">
        <v>57</v>
      </c>
    </row>
    <row r="28" ht="18" customHeight="1"/>
  </sheetData>
  <sheetProtection/>
  <mergeCells count="1">
    <mergeCell ref="A1:F1"/>
  </mergeCells>
  <conditionalFormatting sqref="A4:F21">
    <cfRule type="expression" priority="5" dxfId="2">
      <formula>$A4&lt;&gt;""</formula>
    </cfRule>
  </conditionalFormatting>
  <conditionalFormatting sqref="C9:F10">
    <cfRule type="expression" priority="1" dxfId="2">
      <formula>$A9&lt;&gt;""</formula>
    </cfRule>
  </conditionalFormatting>
  <printOptions horizontalCentered="1"/>
  <pageMargins left="0" right="0" top="0.7480314960629921" bottom="0.7480314960629921" header="0.31496062992125984" footer="0.31496062992125984"/>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dc:creator>
  <cp:keywords/>
  <dc:description/>
  <cp:lastModifiedBy>Heidi</cp:lastModifiedBy>
  <cp:lastPrinted>2013-01-10T05:16:08Z</cp:lastPrinted>
  <dcterms:created xsi:type="dcterms:W3CDTF">2011-08-10T01:14:48Z</dcterms:created>
  <dcterms:modified xsi:type="dcterms:W3CDTF">2013-01-10T05:46:41Z</dcterms:modified>
  <cp:category/>
  <cp:version/>
  <cp:contentType/>
  <cp:contentStatus/>
</cp:coreProperties>
</file>