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135" windowHeight="8460" tabRatio="805" activeTab="4"/>
  </bookViews>
  <sheets>
    <sheet name="D1R" sheetId="1" r:id="rId1"/>
    <sheet name="D2R" sheetId="2" r:id="rId2"/>
    <sheet name="D2R-OB" sheetId="3" r:id="rId3"/>
    <sheet name="D2R-OG" sheetId="4" r:id="rId4"/>
    <sheet name="D3R" sheetId="5" r:id="rId5"/>
    <sheet name="D3R-OB" sheetId="6" r:id="rId6"/>
    <sheet name="D3R-OG" sheetId="7" r:id="rId7"/>
    <sheet name="Team" sheetId="8" r:id="rId8"/>
    <sheet name="Prize Presentation" sheetId="9" r:id="rId9"/>
  </sheets>
  <definedNames>
    <definedName name="_xlnm.Print_Area" localSheetId="0">'D1R'!$A$1:$E$125</definedName>
    <definedName name="_xlnm.Print_Area" localSheetId="1">'D2R'!$A$1:$E$125</definedName>
    <definedName name="_xlnm.Print_Area" localSheetId="2">'D2R-OB'!$A$1:$E$76</definedName>
    <definedName name="_xlnm.Print_Area" localSheetId="3">'D2R-OG'!$A$1:$E$45</definedName>
    <definedName name="_xlnm.Print_Area" localSheetId="4">'D3R'!$A$1:$E$125</definedName>
    <definedName name="_xlnm.Print_Area" localSheetId="5">'D3R-OB'!$A$1:$E$50</definedName>
    <definedName name="_xlnm.Print_Area" localSheetId="6">'D3R-OG'!$A$1:$E$32</definedName>
    <definedName name="_xlnm.Print_Area" localSheetId="8">'Prize Presentation'!$A$1:$G$44</definedName>
    <definedName name="_xlnm.Print_Area" localSheetId="7">'Team'!$A$1:$G$32</definedName>
  </definedNames>
  <calcPr fullCalcOnLoad="1"/>
</workbook>
</file>

<file path=xl/sharedStrings.xml><?xml version="1.0" encoding="utf-8"?>
<sst xmlns="http://schemas.openxmlformats.org/spreadsheetml/2006/main" count="2351" uniqueCount="433">
  <si>
    <t>Leonard Tee Zhi Xian</t>
  </si>
  <si>
    <t>Dion Lim Jia Yi</t>
  </si>
  <si>
    <t>Lucius Toh Zheng Xian</t>
  </si>
  <si>
    <t>Yash Majmudar</t>
  </si>
  <si>
    <t>OCC</t>
  </si>
  <si>
    <t>MGK</t>
  </si>
  <si>
    <t>Linette Chua Wen Ting</t>
  </si>
  <si>
    <t>Krithi Pushpanathan</t>
  </si>
  <si>
    <t>Charles Lim Wei Jie</t>
  </si>
  <si>
    <t>Div</t>
  </si>
  <si>
    <t>S/N</t>
  </si>
  <si>
    <t>Name</t>
  </si>
  <si>
    <t xml:space="preserve">HI </t>
  </si>
  <si>
    <t>Club</t>
  </si>
  <si>
    <t>Kubota Masaki</t>
  </si>
  <si>
    <t>Nathan Au</t>
  </si>
  <si>
    <t>Marc Tan Boon Hao</t>
  </si>
  <si>
    <t>Elizabeth Ang Tsin Yi</t>
  </si>
  <si>
    <t>Nathen Tan En Quan</t>
  </si>
  <si>
    <t>Poh Ming Ying, Aomi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</si>
  <si>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</si>
  <si>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</si>
  <si>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</si>
  <si>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</si>
  <si>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</si>
  <si>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</si>
  <si>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</si>
  <si>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</si>
  <si>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</si>
  <si>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</si>
  <si>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</si>
  <si>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</si>
  <si>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</si>
  <si>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</si>
  <si>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</si>
  <si>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</si>
  <si>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</si>
  <si>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</si>
  <si>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</t>
  </si>
  <si>
    <t>L9</t>
  </si>
  <si>
    <t>L6</t>
  </si>
  <si>
    <t>L3</t>
  </si>
  <si>
    <t>L1</t>
  </si>
  <si>
    <t>S/N</t>
  </si>
  <si>
    <t>Name</t>
  </si>
  <si>
    <t>R1F9</t>
  </si>
  <si>
    <t>R1B9</t>
  </si>
  <si>
    <t>RESULT - DAY 1</t>
  </si>
  <si>
    <t>James Leow Kwang Aik</t>
  </si>
  <si>
    <t>Ryan Wong Wey Ren</t>
  </si>
  <si>
    <t>Teng Shao Xuan</t>
  </si>
  <si>
    <t>Sanjay Anand</t>
  </si>
  <si>
    <t>Desmond Kim</t>
  </si>
  <si>
    <t>Lex Pang Ek Dar</t>
  </si>
  <si>
    <t>Lee Jia Cheng</t>
  </si>
  <si>
    <t>Jacqueline Young</t>
  </si>
  <si>
    <t>Merlynn Tan</t>
  </si>
  <si>
    <t>Singapore Junior Golf Championship</t>
  </si>
  <si>
    <t>Keppel Club</t>
  </si>
  <si>
    <t>A BOYS 15 - 17 / HI 16.0 max</t>
  </si>
  <si>
    <t>Marc Ong</t>
  </si>
  <si>
    <t>Thomas Tan</t>
  </si>
  <si>
    <t>Mateusz Kucz</t>
  </si>
  <si>
    <t>Vidit Singh</t>
  </si>
  <si>
    <t>Poonnavich Hirayama</t>
  </si>
  <si>
    <t>Jirasin Issaravanich</t>
  </si>
  <si>
    <t>TPE</t>
  </si>
  <si>
    <t>IND</t>
  </si>
  <si>
    <t>THA</t>
  </si>
  <si>
    <t>MAS</t>
  </si>
  <si>
    <t>B BOYS 12 - 14 / HI 16.0 max</t>
  </si>
  <si>
    <t>Thanakorn Torsee</t>
  </si>
  <si>
    <t>Piyush Sangwan</t>
  </si>
  <si>
    <t>Oscar Stenbak Dylander</t>
  </si>
  <si>
    <t>Warren Lee Dao Shen</t>
  </si>
  <si>
    <t>Kennett Tang Wei Cai</t>
  </si>
  <si>
    <t>A GIRLS 15 - 17 / HI 18.0 max</t>
  </si>
  <si>
    <t>B GIRLS 12 - 14 / HI 18.0 max</t>
  </si>
  <si>
    <t>Amanda Tan</t>
  </si>
  <si>
    <t>Chloe Wong</t>
  </si>
  <si>
    <t>Jenjira Jinangkul</t>
  </si>
  <si>
    <t>Pornpawee Thammavichai</t>
  </si>
  <si>
    <t>Callista Chen Wan Qing</t>
  </si>
  <si>
    <t xml:space="preserve"> </t>
  </si>
  <si>
    <t>Age Group</t>
  </si>
  <si>
    <t>T-Gross</t>
  </si>
  <si>
    <t xml:space="preserve"> Overall Boy Champion</t>
  </si>
  <si>
    <t>12 - 17 yrs</t>
  </si>
  <si>
    <t xml:space="preserve"> (Lee Kim Yew Challenge Trophy &amp; Replica)</t>
  </si>
  <si>
    <t xml:space="preserve"> Overall Boy Runner-Up</t>
  </si>
  <si>
    <t xml:space="preserve"> Overall Girl Champion</t>
  </si>
  <si>
    <t xml:space="preserve"> (Challenge Trophy &amp; Replica)</t>
  </si>
  <si>
    <t xml:space="preserve"> Overall Girl Runner-Up</t>
  </si>
  <si>
    <t xml:space="preserve"> Overall Best Local Boy Performer</t>
  </si>
  <si>
    <t xml:space="preserve"> (Rolex Cup &amp; Replica)</t>
  </si>
  <si>
    <t xml:space="preserve"> Best Gross Boys Winner</t>
  </si>
  <si>
    <t>15 - 17 yrs</t>
  </si>
  <si>
    <t xml:space="preserve"> Best Gross Boys Runner-Up</t>
  </si>
  <si>
    <t>12 - 14 yrs</t>
  </si>
  <si>
    <t xml:space="preserve"> Best Gross Girls Winner</t>
  </si>
  <si>
    <t xml:space="preserve"> Best Gross Girls Runner-Up</t>
  </si>
  <si>
    <t xml:space="preserve"> Daily Best Gross - Boys</t>
  </si>
  <si>
    <t xml:space="preserve"> - Round 1</t>
  </si>
  <si>
    <t xml:space="preserve"> - Round 2</t>
  </si>
  <si>
    <t xml:space="preserve"> - Round 3</t>
  </si>
  <si>
    <t xml:space="preserve"> Daily Best Gross - Girls</t>
  </si>
  <si>
    <t>15 - 17yrs</t>
  </si>
  <si>
    <t xml:space="preserve"> Team Event</t>
  </si>
  <si>
    <t xml:space="preserve"> - Winner</t>
  </si>
  <si>
    <t xml:space="preserve"> - 1st Runner-Up</t>
  </si>
  <si>
    <t>- Round 3</t>
  </si>
  <si>
    <t>TEAM EVENT</t>
  </si>
  <si>
    <t>PRIZE PRESENTATION</t>
  </si>
  <si>
    <t>Thailand</t>
  </si>
  <si>
    <t>(THA)</t>
  </si>
  <si>
    <t>Ariel Lee</t>
  </si>
  <si>
    <t>Country</t>
  </si>
  <si>
    <t>Players</t>
  </si>
  <si>
    <t>D1</t>
  </si>
  <si>
    <t>D2</t>
  </si>
  <si>
    <t>D3</t>
  </si>
  <si>
    <t>Total Gross</t>
  </si>
  <si>
    <t>Rank</t>
  </si>
  <si>
    <t>Daily Combined Gross</t>
  </si>
  <si>
    <t>Tuesday 04 to Thursday 06 June 2013</t>
  </si>
  <si>
    <t xml:space="preserve">CTY-Club </t>
  </si>
  <si>
    <t>HI</t>
  </si>
  <si>
    <t>A-Boys</t>
  </si>
  <si>
    <t>+2.0</t>
  </si>
  <si>
    <t>Nicklaus Chiam Yew Chun</t>
  </si>
  <si>
    <t>SIN/SGA - KepC</t>
  </si>
  <si>
    <t>+1.6</t>
  </si>
  <si>
    <t>Thomas Tan Wei Hao</t>
  </si>
  <si>
    <t>SIN/SGA - OCC</t>
  </si>
  <si>
    <t>+1.4</t>
  </si>
  <si>
    <t>Edgar Oh Jie Qi</t>
  </si>
  <si>
    <t>SIN/SGA - WGCC</t>
  </si>
  <si>
    <t>+1.1</t>
  </si>
  <si>
    <t>POL - SICC</t>
  </si>
  <si>
    <t>+0.6</t>
  </si>
  <si>
    <t>Marc Ong Chong Ching</t>
  </si>
  <si>
    <t>SIN/SGA - NSRCC</t>
  </si>
  <si>
    <t>+0.3</t>
  </si>
  <si>
    <t>Nicholas French</t>
  </si>
  <si>
    <t>GBR - KepC</t>
  </si>
  <si>
    <t>+0.2</t>
  </si>
  <si>
    <t>IND - OCC</t>
  </si>
  <si>
    <t>+0.1</t>
  </si>
  <si>
    <t>SIN/SGA - SelCC</t>
  </si>
  <si>
    <t>Alvin Hiew</t>
  </si>
  <si>
    <t>D'Souza Leon Philip</t>
  </si>
  <si>
    <t>HKG</t>
  </si>
  <si>
    <t>SIN - NSRCC</t>
  </si>
  <si>
    <t>Jordan Tsan</t>
  </si>
  <si>
    <t>SIN - CGC</t>
  </si>
  <si>
    <t>Saifred Sim</t>
  </si>
  <si>
    <t>Nicholas Mok</t>
  </si>
  <si>
    <t>SIN - KepC</t>
  </si>
  <si>
    <t>Jovan Lai Jia Qing</t>
  </si>
  <si>
    <t>Dane Ang</t>
  </si>
  <si>
    <t>SIN - Pon</t>
  </si>
  <si>
    <t>Tyler Harvey</t>
  </si>
  <si>
    <t>CAN - SenGC</t>
  </si>
  <si>
    <t>Chang Shun-Chen</t>
  </si>
  <si>
    <t>Woo Jun Hon</t>
  </si>
  <si>
    <t>SIN - SembCC</t>
  </si>
  <si>
    <t>Jarunkorn Kornkokkruat</t>
  </si>
  <si>
    <t>Navin Moses</t>
  </si>
  <si>
    <t>SIN - MGK</t>
  </si>
  <si>
    <t>B-Boys</t>
  </si>
  <si>
    <t>Aaerishna Shahsthy</t>
  </si>
  <si>
    <t>Sarut Vongchaiyasit</t>
  </si>
  <si>
    <t>DEN - KepC</t>
  </si>
  <si>
    <t>Lucas Yee Jung Jin</t>
  </si>
  <si>
    <t>Tommy Tan</t>
  </si>
  <si>
    <t>SIN - OCC</t>
  </si>
  <si>
    <t>Donovan Lee Zhi Peng</t>
  </si>
  <si>
    <t>SIN - WGCC</t>
  </si>
  <si>
    <t>SIN - SICC</t>
  </si>
  <si>
    <t>Lok Chung Ho Justin</t>
  </si>
  <si>
    <t>Louis Tee</t>
  </si>
  <si>
    <t>Korn Jinangkul</t>
  </si>
  <si>
    <t>JPN - JCC</t>
  </si>
  <si>
    <t>Lucas Harvey</t>
  </si>
  <si>
    <t>Bryan Bolte</t>
  </si>
  <si>
    <t>Eugene Kim</t>
  </si>
  <si>
    <t>Ryan John Ang</t>
  </si>
  <si>
    <t>Nakarin Kornpatlerdsin</t>
  </si>
  <si>
    <t>Tan Foo Yew</t>
  </si>
  <si>
    <t>Dev Malhotra</t>
  </si>
  <si>
    <t>GBR - SICC</t>
  </si>
  <si>
    <t xml:space="preserve">Johnathan Ho Jeng Teng </t>
  </si>
  <si>
    <t>SIN - LNGCC</t>
  </si>
  <si>
    <t>Aloysius Tan</t>
  </si>
  <si>
    <t>SIN - SelCC</t>
  </si>
  <si>
    <t>Leverett Chua</t>
  </si>
  <si>
    <t>SIN - PulSpr</t>
  </si>
  <si>
    <t>Yong Fatt Hoe</t>
  </si>
  <si>
    <t>Sukatach Samosorn</t>
  </si>
  <si>
    <t>Justin Kuk Zheng Zhong</t>
  </si>
  <si>
    <t>Charles Benjamin Alliston</t>
  </si>
  <si>
    <t>SIN - BinLag</t>
  </si>
  <si>
    <t>David Dandat</t>
  </si>
  <si>
    <t>Jean Huang</t>
  </si>
  <si>
    <t>SIN - Legends</t>
  </si>
  <si>
    <t>Darren Choo Jun inn</t>
  </si>
  <si>
    <t>Shermus Sim</t>
  </si>
  <si>
    <t>Goh Jen</t>
  </si>
  <si>
    <t>A-Girls</t>
  </si>
  <si>
    <t>+0.7</t>
  </si>
  <si>
    <t>Leung Isabella</t>
  </si>
  <si>
    <t>Ho Mimi</t>
  </si>
  <si>
    <t>Asha Lakshme</t>
  </si>
  <si>
    <t>Cheung Michelle</t>
  </si>
  <si>
    <t>SIN/SGA - TMCC</t>
  </si>
  <si>
    <t>Sarah Tan</t>
  </si>
  <si>
    <t>Alisha Teo</t>
  </si>
  <si>
    <t>AUS - KepC</t>
  </si>
  <si>
    <t>Maisarah Bte Saadon</t>
  </si>
  <si>
    <t>SIN - RCC</t>
  </si>
  <si>
    <t>Joanne Huang</t>
  </si>
  <si>
    <t>Ginnie Ho</t>
  </si>
  <si>
    <t>B-Girls</t>
  </si>
  <si>
    <t>SIN/SGA - SenGC</t>
  </si>
  <si>
    <t>USA - KepC</t>
  </si>
  <si>
    <t>Bhenyapa Buranasiri</t>
  </si>
  <si>
    <t>Ashley Loh</t>
  </si>
  <si>
    <t>Naomi Wong</t>
  </si>
  <si>
    <t>Naphatsawan Pabsimma</t>
  </si>
  <si>
    <t>Ng Jing Wen</t>
  </si>
  <si>
    <t>Sabrina Chau</t>
  </si>
  <si>
    <t>Grace Lim</t>
  </si>
  <si>
    <t>Cheryl Isabella Lim</t>
  </si>
  <si>
    <t>Isabel Chua</t>
  </si>
  <si>
    <t>Nicole Mok</t>
  </si>
  <si>
    <t>Sophia Chen Yi Hui</t>
  </si>
  <si>
    <t>Janice Teo</t>
  </si>
  <si>
    <t>Abhichaya Kosumsawad</t>
  </si>
  <si>
    <t>Hong Kong</t>
  </si>
  <si>
    <t>(HKG)</t>
  </si>
  <si>
    <t>Singapore A</t>
  </si>
  <si>
    <t>(SIN-A)</t>
  </si>
  <si>
    <t>Singapore B</t>
  </si>
  <si>
    <t>(SIN-B)</t>
  </si>
  <si>
    <t>Singapore C</t>
  </si>
  <si>
    <t>(SIN-C)</t>
  </si>
  <si>
    <t>Singapore D</t>
  </si>
  <si>
    <t>(SIN-D)</t>
  </si>
  <si>
    <t>Leon Philip D’Souza</t>
  </si>
  <si>
    <t>Michelle Cheung</t>
  </si>
  <si>
    <t>Nick Chiam</t>
  </si>
  <si>
    <t>Elizabeth Ang</t>
  </si>
  <si>
    <t>Edgar Oh</t>
  </si>
  <si>
    <t>Singapore Junior Golf Championship 2013</t>
  </si>
  <si>
    <t>Tuesday 04 to Wednesday 06 June 2013</t>
  </si>
  <si>
    <t>CTY-Club</t>
  </si>
  <si>
    <t>WD</t>
  </si>
  <si>
    <t>N.A.</t>
  </si>
  <si>
    <t>-</t>
  </si>
  <si>
    <t>77 (OCB)</t>
  </si>
  <si>
    <t>WD1</t>
  </si>
  <si>
    <t>MC</t>
  </si>
  <si>
    <t>DQ1</t>
  </si>
  <si>
    <t>NS1</t>
  </si>
  <si>
    <t>NOTE:</t>
  </si>
  <si>
    <t>Names highlighted in purple are</t>
  </si>
  <si>
    <t>playing for the team event</t>
  </si>
  <si>
    <t>2DsG</t>
  </si>
  <si>
    <t>R2</t>
  </si>
  <si>
    <t>R2F9</t>
  </si>
  <si>
    <t>R2B9</t>
  </si>
  <si>
    <t>164 (78,86)</t>
  </si>
  <si>
    <t>153 (77,76)</t>
  </si>
  <si>
    <t>173 (88,85)</t>
  </si>
  <si>
    <t>160 (83,77)</t>
  </si>
  <si>
    <t>165 (82,83)</t>
  </si>
  <si>
    <t>182 (93,89)</t>
  </si>
  <si>
    <t>199 (109,90)</t>
  </si>
  <si>
    <t>190 (100,90)</t>
  </si>
  <si>
    <t>158 (77,81)</t>
  </si>
  <si>
    <t>156 (78,78)</t>
  </si>
  <si>
    <t>163 (81,82)</t>
  </si>
  <si>
    <t>173 (86,87)</t>
  </si>
  <si>
    <t>151 (75,76)</t>
  </si>
  <si>
    <t>164 (81,83)</t>
  </si>
  <si>
    <t>189 (96,93)</t>
  </si>
  <si>
    <t>202 (94,108)</t>
  </si>
  <si>
    <t>172 (87,85)</t>
  </si>
  <si>
    <t>181 (95,86)</t>
  </si>
  <si>
    <t>161 (77,84)</t>
  </si>
  <si>
    <t>162 (80,82)</t>
  </si>
  <si>
    <t>171 (93,78)</t>
  </si>
  <si>
    <t>178 (91,87)</t>
  </si>
  <si>
    <t>176 (86,90)</t>
  </si>
  <si>
    <t>173 (87,86)</t>
  </si>
  <si>
    <t>166 (83,83)</t>
  </si>
  <si>
    <t>161 (78,83)</t>
  </si>
  <si>
    <t>182 (87,95)</t>
  </si>
  <si>
    <t>194 (99,95)</t>
  </si>
  <si>
    <t>166 (80,86)</t>
  </si>
  <si>
    <t>194 (94,100)</t>
  </si>
  <si>
    <t>165 (80,85)</t>
  </si>
  <si>
    <t>158 (74,84)</t>
  </si>
  <si>
    <t>155 (76,79)</t>
  </si>
  <si>
    <t>173 (82,91)</t>
  </si>
  <si>
    <t>170 (83,87)</t>
  </si>
  <si>
    <t>195 (98,97)</t>
  </si>
  <si>
    <t>196 (105,91)</t>
  </si>
  <si>
    <t>224 (110,114)</t>
  </si>
  <si>
    <t>188 (91,97)</t>
  </si>
  <si>
    <t>194 (101,93)</t>
  </si>
  <si>
    <t>253 (117,136)</t>
  </si>
  <si>
    <t>Natai Apichonlati</t>
  </si>
  <si>
    <t>189 (97,92)</t>
  </si>
  <si>
    <t>196 (93,103)</t>
  </si>
  <si>
    <t>195 (93,102)</t>
  </si>
  <si>
    <t>194 (100,94)</t>
  </si>
  <si>
    <t>161 (81,80)</t>
  </si>
  <si>
    <t>166 (85,81)</t>
  </si>
  <si>
    <t>171 (86,85)</t>
  </si>
  <si>
    <t>162 (86,76)</t>
  </si>
  <si>
    <t>158 (78,80)</t>
  </si>
  <si>
    <t>178 (86,92)</t>
  </si>
  <si>
    <t>180 (88,92)</t>
  </si>
  <si>
    <t>missed cut</t>
  </si>
  <si>
    <t>179 (90,89)</t>
  </si>
  <si>
    <t>236 (118,118)</t>
  </si>
  <si>
    <t>198 (101,97)</t>
  </si>
  <si>
    <t>178 (89,89)</t>
  </si>
  <si>
    <t>167 (84,83)</t>
  </si>
  <si>
    <t>163 (84,79)</t>
  </si>
  <si>
    <t>139 (70,69)</t>
  </si>
  <si>
    <t>147 (73,74)</t>
  </si>
  <si>
    <t>160 (76,84)</t>
  </si>
  <si>
    <t>157 (83,74)</t>
  </si>
  <si>
    <t>183 (85,98)</t>
  </si>
  <si>
    <t>150 (75,75)</t>
  </si>
  <si>
    <t>145 (74,71)</t>
  </si>
  <si>
    <t>163 (83,80)</t>
  </si>
  <si>
    <t>187 (89,98)</t>
  </si>
  <si>
    <t>168 (83,85)</t>
  </si>
  <si>
    <t>150 (76,74)</t>
  </si>
  <si>
    <t>149 (74,75)</t>
  </si>
  <si>
    <t>152 (79,73)</t>
  </si>
  <si>
    <t>155 (82,73)</t>
  </si>
  <si>
    <t>163 (82,81)</t>
  </si>
  <si>
    <t>184 (87,97)</t>
  </si>
  <si>
    <t>169 (84,85)</t>
  </si>
  <si>
    <t>185 (95,90)</t>
  </si>
  <si>
    <t>169 (85,84)</t>
  </si>
  <si>
    <t>159 (77,82)</t>
  </si>
  <si>
    <t>156 (75,81)</t>
  </si>
  <si>
    <t>156 (76,80)</t>
  </si>
  <si>
    <t>178 (90,88)</t>
  </si>
  <si>
    <t>159 (80,79)</t>
  </si>
  <si>
    <t>147 (76,71)</t>
  </si>
  <si>
    <t>170 (82,88)</t>
  </si>
  <si>
    <t>Overall Girls</t>
  </si>
  <si>
    <t>Overall Boys</t>
  </si>
  <si>
    <t>RESULT - DAY 2</t>
  </si>
  <si>
    <t>WD2</t>
  </si>
  <si>
    <t>NS2</t>
  </si>
  <si>
    <t>R3F9</t>
  </si>
  <si>
    <t>R3B9</t>
  </si>
  <si>
    <t>R3</t>
  </si>
  <si>
    <t>3DsG</t>
  </si>
  <si>
    <t>RESULT - DAY 3</t>
  </si>
  <si>
    <t>149 (75,74)</t>
  </si>
  <si>
    <t>250 (81,83,86)</t>
  </si>
  <si>
    <t>237 (81,82,74)</t>
  </si>
  <si>
    <t>242 (80,82,80)</t>
  </si>
  <si>
    <t>249 (78,83,88)</t>
  </si>
  <si>
    <t>239 (83,77,79)</t>
  </si>
  <si>
    <t>236 (77,84,75)</t>
  </si>
  <si>
    <t>247 (78,86,83)</t>
  </si>
  <si>
    <t>245 (83,83,79)</t>
  </si>
  <si>
    <t>251 (82,83,86)</t>
  </si>
  <si>
    <t>233 (74,84,75)</t>
  </si>
  <si>
    <t>233 (78,78,77)</t>
  </si>
  <si>
    <t>239 (77,81,81)</t>
  </si>
  <si>
    <t>253 (93,78,82)</t>
  </si>
  <si>
    <t>258 (83,87,88)</t>
  </si>
  <si>
    <t>252 (88,85,79)</t>
  </si>
  <si>
    <t>232 (76,79,77)</t>
  </si>
  <si>
    <t>229 (75,76,78)</t>
  </si>
  <si>
    <t>258 (86,87,85)</t>
  </si>
  <si>
    <t>269 (82,91,96)</t>
  </si>
  <si>
    <t>276 (91,97,88)</t>
  </si>
  <si>
    <t>270 (95,86,89)</t>
  </si>
  <si>
    <t>DQ3</t>
  </si>
  <si>
    <t>75 (OCB)</t>
  </si>
  <si>
    <t>235 (76,84,75)</t>
  </si>
  <si>
    <t>235 (77,82,76)</t>
  </si>
  <si>
    <t>238 (80,79,79)</t>
  </si>
  <si>
    <t>246 (80,82,84)</t>
  </si>
  <si>
    <t>239 (80,82,77)</t>
  </si>
  <si>
    <t>246 (83,80,83)</t>
  </si>
  <si>
    <t>243 (80,86,77)</t>
  </si>
  <si>
    <t>247 (84,83,80)</t>
  </si>
  <si>
    <t>252 (86,76,90)</t>
  </si>
  <si>
    <t>241 (81,80,80)</t>
  </si>
  <si>
    <t>252 (84,83,85)</t>
  </si>
  <si>
    <t>229 (83,74,72)</t>
  </si>
  <si>
    <t>238 (75,81,82)</t>
  </si>
  <si>
    <t>234 (78,80,76)</t>
  </si>
  <si>
    <t>DQ</t>
  </si>
  <si>
    <t>234 (79,73,82)</t>
  </si>
  <si>
    <t>234 (76,80,78)</t>
  </si>
  <si>
    <t>231 (82,73,76)</t>
  </si>
  <si>
    <t>244 (85,84,75)</t>
  </si>
  <si>
    <t>253 (84,85,84)</t>
  </si>
  <si>
    <t>253 (83,85,85)</t>
  </si>
  <si>
    <t>265 (87,85,93)</t>
  </si>
  <si>
    <t>248 (82,88,78)</t>
  </si>
  <si>
    <t>226 (76,74,76)</t>
  </si>
  <si>
    <t>227 (76,74,77)</t>
  </si>
  <si>
    <t>230 (75,75,80)</t>
  </si>
  <si>
    <t>262 (90,88,84)</t>
  </si>
  <si>
    <t>259 (86,90,83)</t>
  </si>
  <si>
    <t>265 (91,87,87)</t>
  </si>
  <si>
    <t>218 (74,75,69)</t>
  </si>
  <si>
    <t>224 (74,75,75)</t>
  </si>
  <si>
    <t>221 (75,74,72)</t>
  </si>
  <si>
    <t>213 (70,69,74)</t>
  </si>
  <si>
    <t>219 (76,71,72)</t>
  </si>
  <si>
    <t>218 (74,71,73)</t>
  </si>
  <si>
    <t>260 (87,86,87)</t>
  </si>
  <si>
    <t>262 (90,89,83)</t>
  </si>
  <si>
    <t>272 (89,89,94)</t>
  </si>
  <si>
    <t>275 (87,95,93)</t>
  </si>
  <si>
    <t>275 (90,89,96)</t>
  </si>
  <si>
    <t>1st</t>
  </si>
  <si>
    <t>2nd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</si>
</sst>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+0.0"/>
    <numFmt numFmtId="179" formatCode="[$$-1004]#,##0"/>
    <numFmt numFmtId="180" formatCode="[$-4809]dddd\,\ d\ mmmm\,\ yyyy"/>
    <numFmt numFmtId="181" formatCode="dd/mm/yyyy"/>
    <numFmt numFmtId="182" formatCode="dd\-mmmm\-yyyy"/>
    <numFmt numFmtId="183" formatCode="dd\-mmm\-yyyy"/>
    <numFmt numFmtId="184" formatCode="dd\-mmm\-yy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u val="single"/>
      <sz val="12"/>
      <color indexed="13"/>
      <name val="Arial"/>
      <family val="2"/>
    </font>
    <font>
      <i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0"/>
      <color indexed="58"/>
      <name val="Calibri"/>
      <family val="2"/>
    </font>
    <font>
      <b/>
      <sz val="10"/>
      <color indexed="17"/>
      <name val="Arial"/>
      <family val="2"/>
    </font>
    <font>
      <b/>
      <sz val="10"/>
      <color indexed="17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29169A"/>
      <name val="Arial"/>
      <family val="2"/>
    </font>
    <font>
      <b/>
      <sz val="10"/>
      <color rgb="FF29169A"/>
      <name val="Calibri"/>
      <family val="2"/>
    </font>
    <font>
      <b/>
      <sz val="12"/>
      <color rgb="FF29169A"/>
      <name val="Calibri"/>
      <family val="2"/>
    </font>
    <font>
      <sz val="10"/>
      <color rgb="FF003300"/>
      <name val="Calibri"/>
      <family val="2"/>
    </font>
    <font>
      <b/>
      <sz val="10"/>
      <color rgb="FF006600"/>
      <name val="Arial"/>
      <family val="2"/>
    </font>
    <font>
      <b/>
      <sz val="10"/>
      <color rgb="FF006600"/>
      <name val="Calibri"/>
      <family val="2"/>
    </font>
    <font>
      <b/>
      <sz val="12"/>
      <color rgb="FF006600"/>
      <name val="Calibri"/>
      <family val="2"/>
    </font>
    <font>
      <b/>
      <u val="single"/>
      <sz val="12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72" fontId="2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3" fillId="19" borderId="13" xfId="0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19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2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72" fontId="30" fillId="0" borderId="12" xfId="0" applyNumberFormat="1" applyFont="1" applyFill="1" applyBorder="1" applyAlignment="1" quotePrefix="1">
      <alignment horizontal="center"/>
    </xf>
    <xf numFmtId="172" fontId="30" fillId="0" borderId="12" xfId="0" applyNumberFormat="1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0" fillId="17" borderId="12" xfId="0" applyFont="1" applyFill="1" applyBorder="1" applyAlignment="1">
      <alignment horizontal="center"/>
    </xf>
    <xf numFmtId="0" fontId="30" fillId="0" borderId="15" xfId="0" applyFont="1" applyBorder="1" applyAlignment="1" quotePrefix="1">
      <alignment horizontal="center"/>
    </xf>
    <xf numFmtId="0" fontId="30" fillId="1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12" borderId="12" xfId="0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30" fillId="0" borderId="14" xfId="0" applyFont="1" applyBorder="1" applyAlignment="1" quotePrefix="1">
      <alignment horizontal="center"/>
    </xf>
    <xf numFmtId="0" fontId="69" fillId="0" borderId="0" xfId="0" applyFont="1" applyAlignment="1">
      <alignment/>
    </xf>
    <xf numFmtId="0" fontId="36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" fontId="30" fillId="0" borderId="12" xfId="0" applyNumberFormat="1" applyFont="1" applyFill="1" applyBorder="1" applyAlignment="1" quotePrefix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8" fillId="0" borderId="0" xfId="0" applyNumberFormat="1" applyFont="1" applyFill="1" applyAlignment="1">
      <alignment/>
    </xf>
    <xf numFmtId="1" fontId="32" fillId="0" borderId="12" xfId="0" applyNumberFormat="1" applyFont="1" applyFill="1" applyBorder="1" applyAlignment="1" quotePrefix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Alignment="1">
      <alignment/>
    </xf>
    <xf numFmtId="1" fontId="68" fillId="0" borderId="0" xfId="0" applyNumberFormat="1" applyFont="1" applyFill="1" applyAlignment="1">
      <alignment horizontal="center"/>
    </xf>
    <xf numFmtId="1" fontId="68" fillId="0" borderId="12" xfId="0" applyNumberFormat="1" applyFont="1" applyFill="1" applyBorder="1" applyAlignment="1" quotePrefix="1">
      <alignment horizontal="center"/>
    </xf>
    <xf numFmtId="1" fontId="70" fillId="0" borderId="0" xfId="0" applyNumberFormat="1" applyFont="1" applyFill="1" applyBorder="1" applyAlignment="1">
      <alignment horizontal="center"/>
    </xf>
    <xf numFmtId="1" fontId="68" fillId="0" borderId="12" xfId="0" applyNumberFormat="1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/>
    </xf>
    <xf numFmtId="1" fontId="67" fillId="0" borderId="0" xfId="0" applyNumberFormat="1" applyFont="1" applyFill="1" applyBorder="1" applyAlignment="1">
      <alignment horizontal="center"/>
    </xf>
    <xf numFmtId="1" fontId="67" fillId="0" borderId="0" xfId="0" applyNumberFormat="1" applyFont="1" applyFill="1" applyBorder="1" applyAlignment="1">
      <alignment horizontal="center" vertical="center"/>
    </xf>
    <xf numFmtId="1" fontId="71" fillId="0" borderId="0" xfId="0" applyNumberFormat="1" applyFont="1" applyFill="1" applyAlignment="1">
      <alignment/>
    </xf>
    <xf numFmtId="1" fontId="72" fillId="0" borderId="0" xfId="0" applyNumberFormat="1" applyFont="1" applyFill="1" applyAlignment="1">
      <alignment horizontal="center"/>
    </xf>
    <xf numFmtId="1" fontId="72" fillId="0" borderId="12" xfId="0" applyNumberFormat="1" applyFont="1" applyFill="1" applyBorder="1" applyAlignment="1" quotePrefix="1">
      <alignment horizontal="center"/>
    </xf>
    <xf numFmtId="1" fontId="72" fillId="0" borderId="12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12" xfId="0" applyFon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2" fontId="30" fillId="0" borderId="14" xfId="0" applyNumberFormat="1" applyFont="1" applyFill="1" applyBorder="1" applyAlignment="1">
      <alignment horizontal="center"/>
    </xf>
    <xf numFmtId="1" fontId="30" fillId="0" borderId="14" xfId="0" applyNumberFormat="1" applyFont="1" applyFill="1" applyBorder="1" applyAlignment="1">
      <alignment horizontal="center"/>
    </xf>
    <xf numFmtId="1" fontId="32" fillId="0" borderId="14" xfId="0" applyNumberFormat="1" applyFont="1" applyFill="1" applyBorder="1" applyAlignment="1" quotePrefix="1">
      <alignment horizontal="center"/>
    </xf>
    <xf numFmtId="1" fontId="68" fillId="0" borderId="14" xfId="0" applyNumberFormat="1" applyFont="1" applyFill="1" applyBorder="1" applyAlignment="1" quotePrefix="1">
      <alignment horizontal="center"/>
    </xf>
    <xf numFmtId="1" fontId="72" fillId="0" borderId="14" xfId="0" applyNumberFormat="1" applyFont="1" applyFill="1" applyBorder="1" applyAlignment="1" quotePrefix="1">
      <alignment horizontal="center"/>
    </xf>
    <xf numFmtId="0" fontId="30" fillId="12" borderId="14" xfId="0" applyFont="1" applyFill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172" fontId="30" fillId="0" borderId="16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2" fillId="0" borderId="16" xfId="0" applyNumberFormat="1" applyFont="1" applyFill="1" applyBorder="1" applyAlignment="1" quotePrefix="1">
      <alignment horizontal="center"/>
    </xf>
    <xf numFmtId="1" fontId="68" fillId="0" borderId="16" xfId="0" applyNumberFormat="1" applyFont="1" applyFill="1" applyBorder="1" applyAlignment="1" quotePrefix="1">
      <alignment horizontal="center"/>
    </xf>
    <xf numFmtId="1" fontId="72" fillId="0" borderId="16" xfId="0" applyNumberFormat="1" applyFont="1" applyFill="1" applyBorder="1" applyAlignment="1" quotePrefix="1">
      <alignment horizontal="center"/>
    </xf>
    <xf numFmtId="0" fontId="30" fillId="0" borderId="16" xfId="0" applyFont="1" applyBorder="1" applyAlignment="1">
      <alignment horizontal="center"/>
    </xf>
    <xf numFmtId="0" fontId="30" fillId="12" borderId="16" xfId="0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74" fillId="0" borderId="0" xfId="0" applyFont="1" applyFill="1" applyAlignment="1">
      <alignment horizontal="center"/>
    </xf>
    <xf numFmtId="1" fontId="75" fillId="0" borderId="0" xfId="0" applyNumberFormat="1" applyFont="1" applyFill="1" applyAlignment="1">
      <alignment/>
    </xf>
    <xf numFmtId="1" fontId="76" fillId="0" borderId="0" xfId="0" applyNumberFormat="1" applyFont="1" applyFill="1" applyAlignment="1">
      <alignment horizontal="center"/>
    </xf>
    <xf numFmtId="1" fontId="76" fillId="0" borderId="12" xfId="0" applyNumberFormat="1" applyFont="1" applyFill="1" applyBorder="1" applyAlignment="1" quotePrefix="1">
      <alignment horizontal="center"/>
    </xf>
    <xf numFmtId="1" fontId="76" fillId="0" borderId="16" xfId="0" applyNumberFormat="1" applyFont="1" applyFill="1" applyBorder="1" applyAlignment="1" quotePrefix="1">
      <alignment horizontal="center"/>
    </xf>
    <xf numFmtId="1" fontId="77" fillId="0" borderId="0" xfId="0" applyNumberFormat="1" applyFont="1" applyFill="1" applyBorder="1" applyAlignment="1">
      <alignment horizontal="center"/>
    </xf>
    <xf numFmtId="1" fontId="76" fillId="0" borderId="12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/>
    </xf>
    <xf numFmtId="1" fontId="75" fillId="0" borderId="0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0" fillId="17" borderId="14" xfId="0" applyFont="1" applyFill="1" applyBorder="1" applyAlignment="1">
      <alignment horizontal="center"/>
    </xf>
    <xf numFmtId="172" fontId="30" fillId="0" borderId="14" xfId="0" applyNumberFormat="1" applyFont="1" applyFill="1" applyBorder="1" applyAlignment="1" quotePrefix="1">
      <alignment horizontal="center"/>
    </xf>
    <xf numFmtId="1" fontId="30" fillId="0" borderId="14" xfId="0" applyNumberFormat="1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1" fontId="10" fillId="0" borderId="14" xfId="0" applyNumberFormat="1" applyFont="1" applyFill="1" applyBorder="1" applyAlignment="1" quotePrefix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 quotePrefix="1">
      <alignment horizontal="center" vertical="center"/>
    </xf>
    <xf numFmtId="1" fontId="10" fillId="0" borderId="13" xfId="0" applyNumberFormat="1" applyFont="1" applyFill="1" applyBorder="1" applyAlignment="1" quotePrefix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 quotePrefix="1">
      <alignment horizontal="center" vertical="center"/>
    </xf>
    <xf numFmtId="1" fontId="10" fillId="0" borderId="15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8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7" fillId="38" borderId="14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7" fillId="38" borderId="13" xfId="0" applyFont="1" applyFill="1" applyBorder="1" applyAlignment="1">
      <alignment horizontal="center" vertical="center"/>
    </xf>
    <xf numFmtId="0" fontId="37" fillId="39" borderId="14" xfId="0" applyFont="1" applyFill="1" applyBorder="1" applyAlignment="1">
      <alignment horizontal="center" vertical="center"/>
    </xf>
    <xf numFmtId="0" fontId="37" fillId="39" borderId="15" xfId="0" applyFont="1" applyFill="1" applyBorder="1" applyAlignment="1">
      <alignment horizontal="center" vertical="center"/>
    </xf>
    <xf numFmtId="0" fontId="37" fillId="39" borderId="1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68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27" customWidth="1"/>
    <col min="27" max="30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47</v>
      </c>
      <c r="B5" s="176"/>
    </row>
    <row r="7" spans="1:30" ht="12.75">
      <c r="A7" t="s">
        <v>43</v>
      </c>
      <c r="B7" t="s">
        <v>44</v>
      </c>
      <c r="C7" s="2" t="s">
        <v>125</v>
      </c>
      <c r="D7" s="2" t="s">
        <v>9</v>
      </c>
      <c r="E7" s="48" t="s">
        <v>126</v>
      </c>
      <c r="F7" s="38" t="s">
        <v>20</v>
      </c>
      <c r="G7" s="38" t="s">
        <v>21</v>
      </c>
      <c r="H7" s="38" t="s">
        <v>22</v>
      </c>
      <c r="I7" s="38" t="s">
        <v>23</v>
      </c>
      <c r="J7" s="38" t="s">
        <v>24</v>
      </c>
      <c r="K7" s="38" t="s">
        <v>25</v>
      </c>
      <c r="L7" s="38" t="s">
        <v>26</v>
      </c>
      <c r="M7" s="38" t="s">
        <v>27</v>
      </c>
      <c r="N7" s="38" t="s">
        <v>28</v>
      </c>
      <c r="O7" s="59" t="s">
        <v>45</v>
      </c>
      <c r="P7" s="38" t="s">
        <v>29</v>
      </c>
      <c r="Q7" s="38" t="s">
        <v>30</v>
      </c>
      <c r="R7" s="38" t="s">
        <v>31</v>
      </c>
      <c r="S7" s="38" t="s">
        <v>32</v>
      </c>
      <c r="T7" s="38" t="s">
        <v>33</v>
      </c>
      <c r="U7" s="38" t="s">
        <v>34</v>
      </c>
      <c r="V7" s="38" t="s">
        <v>35</v>
      </c>
      <c r="W7" s="38" t="s">
        <v>36</v>
      </c>
      <c r="X7" s="38" t="s">
        <v>37</v>
      </c>
      <c r="Y7" s="59" t="s">
        <v>46</v>
      </c>
      <c r="Z7" s="60" t="s">
        <v>38</v>
      </c>
      <c r="AA7" s="38" t="s">
        <v>39</v>
      </c>
      <c r="AB7" s="38" t="s">
        <v>40</v>
      </c>
      <c r="AC7" s="38" t="s">
        <v>41</v>
      </c>
      <c r="AD7" s="38" t="s">
        <v>42</v>
      </c>
    </row>
    <row r="8" spans="6:30" ht="12.75">
      <c r="F8" s="38">
        <v>4</v>
      </c>
      <c r="G8" s="38">
        <v>4</v>
      </c>
      <c r="H8" s="38">
        <v>4</v>
      </c>
      <c r="I8" s="38">
        <v>3</v>
      </c>
      <c r="J8" s="38">
        <v>5</v>
      </c>
      <c r="K8" s="38">
        <v>3</v>
      </c>
      <c r="L8" s="38">
        <v>4</v>
      </c>
      <c r="M8" s="38">
        <v>4</v>
      </c>
      <c r="N8" s="38">
        <v>5</v>
      </c>
      <c r="O8" s="59">
        <f>SUM(F8:N8)</f>
        <v>36</v>
      </c>
      <c r="P8" s="38">
        <v>5</v>
      </c>
      <c r="Q8" s="38">
        <v>4</v>
      </c>
      <c r="R8" s="38">
        <v>3</v>
      </c>
      <c r="S8" s="38">
        <v>4</v>
      </c>
      <c r="T8" s="38">
        <v>4</v>
      </c>
      <c r="U8" s="38">
        <v>5</v>
      </c>
      <c r="V8" s="38">
        <v>3</v>
      </c>
      <c r="W8" s="38">
        <v>4</v>
      </c>
      <c r="X8" s="38">
        <v>4</v>
      </c>
      <c r="Y8" s="59">
        <f>SUM(P8:X8)</f>
        <v>36</v>
      </c>
      <c r="Z8" s="60">
        <f>O8+Y8</f>
        <v>72</v>
      </c>
      <c r="AA8" s="38">
        <f>Y8</f>
        <v>36</v>
      </c>
      <c r="AB8" s="38">
        <f>S8+T8+U8+V8+W8+X8</f>
        <v>24</v>
      </c>
      <c r="AC8" s="38">
        <f>V8+W8+X8</f>
        <v>11</v>
      </c>
      <c r="AD8" s="38">
        <f>X8</f>
        <v>4</v>
      </c>
    </row>
    <row r="9" spans="1:30" ht="15">
      <c r="A9" s="4" t="s">
        <v>59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60"/>
      <c r="AA9" s="38"/>
      <c r="AB9" s="38"/>
      <c r="AC9" s="38"/>
      <c r="AD9" s="38"/>
    </row>
    <row r="10" spans="1:30" ht="15">
      <c r="A10" s="4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60"/>
      <c r="AA10" s="38"/>
      <c r="AB10" s="38"/>
      <c r="AC10" s="38"/>
      <c r="AD10" s="38"/>
    </row>
    <row r="11" spans="1:30" ht="12.75">
      <c r="A11" s="18">
        <v>1</v>
      </c>
      <c r="B11" s="57" t="s">
        <v>135</v>
      </c>
      <c r="C11" s="44" t="s">
        <v>136</v>
      </c>
      <c r="D11" s="44" t="s">
        <v>127</v>
      </c>
      <c r="E11" s="45" t="s">
        <v>137</v>
      </c>
      <c r="F11" s="61">
        <v>5</v>
      </c>
      <c r="G11" s="61">
        <v>4</v>
      </c>
      <c r="H11" s="61">
        <v>3</v>
      </c>
      <c r="I11" s="61">
        <v>3</v>
      </c>
      <c r="J11" s="61">
        <v>4</v>
      </c>
      <c r="K11" s="61">
        <v>3</v>
      </c>
      <c r="L11" s="61">
        <v>4</v>
      </c>
      <c r="M11" s="61">
        <v>4</v>
      </c>
      <c r="N11" s="61">
        <v>5</v>
      </c>
      <c r="O11" s="62">
        <f aca="true" t="shared" si="0" ref="O11:O39">SUM(F11:N11)</f>
        <v>35</v>
      </c>
      <c r="P11" s="61">
        <v>4</v>
      </c>
      <c r="Q11" s="61">
        <v>4</v>
      </c>
      <c r="R11" s="61">
        <v>3</v>
      </c>
      <c r="S11" s="61">
        <v>4</v>
      </c>
      <c r="T11" s="61">
        <v>4</v>
      </c>
      <c r="U11" s="61">
        <v>5</v>
      </c>
      <c r="V11" s="61">
        <v>3</v>
      </c>
      <c r="W11" s="61">
        <v>4</v>
      </c>
      <c r="X11" s="61">
        <v>4</v>
      </c>
      <c r="Y11" s="62">
        <f aca="true" t="shared" si="1" ref="Y11:Y39">SUM(P11:X11)</f>
        <v>35</v>
      </c>
      <c r="Z11" s="63">
        <f aca="true" t="shared" si="2" ref="Z11:Z39">O11+Y11</f>
        <v>70</v>
      </c>
      <c r="AA11" s="61">
        <f aca="true" t="shared" si="3" ref="AA11:AA39">Y11</f>
        <v>35</v>
      </c>
      <c r="AB11" s="61">
        <f aca="true" t="shared" si="4" ref="AB11:AB39">S11+T11+U11+V11+W11+X11</f>
        <v>24</v>
      </c>
      <c r="AC11" s="61">
        <f aca="true" t="shared" si="5" ref="AC11:AC39">V11+W11+X11</f>
        <v>11</v>
      </c>
      <c r="AD11" s="61">
        <f aca="true" t="shared" si="6" ref="AD11:AD39">X11</f>
        <v>4</v>
      </c>
    </row>
    <row r="12" spans="1:30" ht="12.75">
      <c r="A12" s="18">
        <v>2</v>
      </c>
      <c r="B12" s="44" t="s">
        <v>3</v>
      </c>
      <c r="C12" s="44" t="s">
        <v>146</v>
      </c>
      <c r="D12" s="44" t="s">
        <v>127</v>
      </c>
      <c r="E12" s="45" t="s">
        <v>147</v>
      </c>
      <c r="F12" s="61">
        <v>4</v>
      </c>
      <c r="G12" s="61">
        <v>5</v>
      </c>
      <c r="H12" s="61">
        <v>5</v>
      </c>
      <c r="I12" s="61">
        <v>3</v>
      </c>
      <c r="J12" s="61">
        <v>4</v>
      </c>
      <c r="K12" s="61">
        <v>3</v>
      </c>
      <c r="L12" s="61">
        <v>4</v>
      </c>
      <c r="M12" s="61">
        <v>3</v>
      </c>
      <c r="N12" s="61">
        <v>5</v>
      </c>
      <c r="O12" s="62">
        <f t="shared" si="0"/>
        <v>36</v>
      </c>
      <c r="P12" s="61">
        <v>4</v>
      </c>
      <c r="Q12" s="61">
        <v>6</v>
      </c>
      <c r="R12" s="61">
        <v>4</v>
      </c>
      <c r="S12" s="61">
        <v>5</v>
      </c>
      <c r="T12" s="61">
        <v>4</v>
      </c>
      <c r="U12" s="61">
        <v>5</v>
      </c>
      <c r="V12" s="61">
        <v>3</v>
      </c>
      <c r="W12" s="61">
        <v>4</v>
      </c>
      <c r="X12" s="61">
        <v>4</v>
      </c>
      <c r="Y12" s="62">
        <f t="shared" si="1"/>
        <v>39</v>
      </c>
      <c r="Z12" s="63">
        <f t="shared" si="2"/>
        <v>75</v>
      </c>
      <c r="AA12" s="61">
        <f t="shared" si="3"/>
        <v>39</v>
      </c>
      <c r="AB12" s="61">
        <f t="shared" si="4"/>
        <v>25</v>
      </c>
      <c r="AC12" s="61">
        <f t="shared" si="5"/>
        <v>11</v>
      </c>
      <c r="AD12" s="61">
        <f t="shared" si="6"/>
        <v>4</v>
      </c>
    </row>
    <row r="13" spans="1:30" ht="12.75">
      <c r="A13" s="18">
        <v>3</v>
      </c>
      <c r="B13" s="44" t="s">
        <v>2</v>
      </c>
      <c r="C13" s="44" t="s">
        <v>148</v>
      </c>
      <c r="D13" s="44" t="s">
        <v>127</v>
      </c>
      <c r="E13" s="46">
        <v>0.4</v>
      </c>
      <c r="F13" s="61">
        <v>4</v>
      </c>
      <c r="G13" s="61">
        <v>5</v>
      </c>
      <c r="H13" s="61">
        <v>3</v>
      </c>
      <c r="I13" s="61">
        <v>3</v>
      </c>
      <c r="J13" s="61">
        <v>5</v>
      </c>
      <c r="K13" s="61">
        <v>4</v>
      </c>
      <c r="L13" s="61">
        <v>4</v>
      </c>
      <c r="M13" s="61">
        <v>4</v>
      </c>
      <c r="N13" s="61">
        <v>7</v>
      </c>
      <c r="O13" s="62">
        <f t="shared" si="0"/>
        <v>39</v>
      </c>
      <c r="P13" s="61">
        <v>4</v>
      </c>
      <c r="Q13" s="61">
        <v>4</v>
      </c>
      <c r="R13" s="61">
        <v>3</v>
      </c>
      <c r="S13" s="61">
        <v>4</v>
      </c>
      <c r="T13" s="61">
        <v>4</v>
      </c>
      <c r="U13" s="61">
        <v>5</v>
      </c>
      <c r="V13" s="61">
        <v>3</v>
      </c>
      <c r="W13" s="61">
        <v>4</v>
      </c>
      <c r="X13" s="61">
        <v>4</v>
      </c>
      <c r="Y13" s="62">
        <f t="shared" si="1"/>
        <v>35</v>
      </c>
      <c r="Z13" s="63">
        <f t="shared" si="2"/>
        <v>74</v>
      </c>
      <c r="AA13" s="61">
        <f t="shared" si="3"/>
        <v>35</v>
      </c>
      <c r="AB13" s="61">
        <f t="shared" si="4"/>
        <v>24</v>
      </c>
      <c r="AC13" s="61">
        <f t="shared" si="5"/>
        <v>11</v>
      </c>
      <c r="AD13" s="61">
        <f t="shared" si="6"/>
        <v>4</v>
      </c>
    </row>
    <row r="14" spans="1:30" ht="12.75">
      <c r="A14" s="18">
        <v>4</v>
      </c>
      <c r="B14" s="57" t="s">
        <v>132</v>
      </c>
      <c r="C14" s="44" t="s">
        <v>133</v>
      </c>
      <c r="D14" s="44" t="s">
        <v>127</v>
      </c>
      <c r="E14" s="45" t="s">
        <v>134</v>
      </c>
      <c r="F14" s="61">
        <v>4</v>
      </c>
      <c r="G14" s="61">
        <v>4</v>
      </c>
      <c r="H14" s="61">
        <v>5</v>
      </c>
      <c r="I14" s="61">
        <v>3</v>
      </c>
      <c r="J14" s="61">
        <v>4</v>
      </c>
      <c r="K14" s="61">
        <v>3</v>
      </c>
      <c r="L14" s="61">
        <v>3</v>
      </c>
      <c r="M14" s="61">
        <v>4</v>
      </c>
      <c r="N14" s="61">
        <v>8</v>
      </c>
      <c r="O14" s="62">
        <f t="shared" si="0"/>
        <v>38</v>
      </c>
      <c r="P14" s="61">
        <v>5</v>
      </c>
      <c r="Q14" s="61">
        <v>5</v>
      </c>
      <c r="R14" s="61">
        <v>4</v>
      </c>
      <c r="S14" s="61">
        <v>4</v>
      </c>
      <c r="T14" s="61">
        <v>4</v>
      </c>
      <c r="U14" s="61">
        <v>5</v>
      </c>
      <c r="V14" s="61">
        <v>2</v>
      </c>
      <c r="W14" s="61">
        <v>3</v>
      </c>
      <c r="X14" s="61">
        <v>4</v>
      </c>
      <c r="Y14" s="62">
        <f t="shared" si="1"/>
        <v>36</v>
      </c>
      <c r="Z14" s="63">
        <f t="shared" si="2"/>
        <v>74</v>
      </c>
      <c r="AA14" s="61">
        <f t="shared" si="3"/>
        <v>36</v>
      </c>
      <c r="AB14" s="61">
        <f t="shared" si="4"/>
        <v>22</v>
      </c>
      <c r="AC14" s="61">
        <f t="shared" si="5"/>
        <v>9</v>
      </c>
      <c r="AD14" s="61">
        <f t="shared" si="6"/>
        <v>4</v>
      </c>
    </row>
    <row r="15" spans="1:30" ht="12.75">
      <c r="A15" s="18">
        <v>5</v>
      </c>
      <c r="B15" s="57" t="s">
        <v>140</v>
      </c>
      <c r="C15" s="44" t="s">
        <v>141</v>
      </c>
      <c r="D15" s="44" t="s">
        <v>127</v>
      </c>
      <c r="E15" s="45" t="s">
        <v>142</v>
      </c>
      <c r="F15" s="61">
        <v>4</v>
      </c>
      <c r="G15" s="61">
        <v>4</v>
      </c>
      <c r="H15" s="61">
        <v>4</v>
      </c>
      <c r="I15" s="61">
        <v>3</v>
      </c>
      <c r="J15" s="61">
        <v>5</v>
      </c>
      <c r="K15" s="61">
        <v>4</v>
      </c>
      <c r="L15" s="61">
        <v>5</v>
      </c>
      <c r="M15" s="61">
        <v>4</v>
      </c>
      <c r="N15" s="61">
        <v>5</v>
      </c>
      <c r="O15" s="62">
        <f t="shared" si="0"/>
        <v>38</v>
      </c>
      <c r="P15" s="61">
        <v>5</v>
      </c>
      <c r="Q15" s="61">
        <v>4</v>
      </c>
      <c r="R15" s="61">
        <v>3</v>
      </c>
      <c r="S15" s="61">
        <v>4</v>
      </c>
      <c r="T15" s="61">
        <v>3</v>
      </c>
      <c r="U15" s="61">
        <v>5</v>
      </c>
      <c r="V15" s="61">
        <v>3</v>
      </c>
      <c r="W15" s="61">
        <v>4</v>
      </c>
      <c r="X15" s="61">
        <v>5</v>
      </c>
      <c r="Y15" s="62">
        <f t="shared" si="1"/>
        <v>36</v>
      </c>
      <c r="Z15" s="63">
        <f t="shared" si="2"/>
        <v>74</v>
      </c>
      <c r="AA15" s="61">
        <f t="shared" si="3"/>
        <v>36</v>
      </c>
      <c r="AB15" s="61">
        <f t="shared" si="4"/>
        <v>24</v>
      </c>
      <c r="AC15" s="61">
        <f t="shared" si="5"/>
        <v>12</v>
      </c>
      <c r="AD15" s="61">
        <f t="shared" si="6"/>
        <v>5</v>
      </c>
    </row>
    <row r="16" spans="1:30" ht="12.75">
      <c r="A16" s="18">
        <v>6</v>
      </c>
      <c r="B16" s="47" t="s">
        <v>149</v>
      </c>
      <c r="C16" s="47" t="s">
        <v>69</v>
      </c>
      <c r="D16" s="44" t="s">
        <v>127</v>
      </c>
      <c r="E16" s="46">
        <v>2</v>
      </c>
      <c r="F16" s="61">
        <v>5</v>
      </c>
      <c r="G16" s="61">
        <v>5</v>
      </c>
      <c r="H16" s="61">
        <v>3</v>
      </c>
      <c r="I16" s="61">
        <v>3</v>
      </c>
      <c r="J16" s="61">
        <v>5</v>
      </c>
      <c r="K16" s="61">
        <v>3</v>
      </c>
      <c r="L16" s="61">
        <v>4</v>
      </c>
      <c r="M16" s="61">
        <v>4</v>
      </c>
      <c r="N16" s="61">
        <v>5</v>
      </c>
      <c r="O16" s="62">
        <f t="shared" si="0"/>
        <v>37</v>
      </c>
      <c r="P16" s="61">
        <v>5</v>
      </c>
      <c r="Q16" s="61">
        <v>4</v>
      </c>
      <c r="R16" s="61">
        <v>4</v>
      </c>
      <c r="S16" s="61">
        <v>4</v>
      </c>
      <c r="T16" s="61">
        <v>4</v>
      </c>
      <c r="U16" s="61">
        <v>5</v>
      </c>
      <c r="V16" s="61">
        <v>4</v>
      </c>
      <c r="W16" s="61">
        <v>4</v>
      </c>
      <c r="X16" s="61">
        <v>4</v>
      </c>
      <c r="Y16" s="62">
        <f t="shared" si="1"/>
        <v>38</v>
      </c>
      <c r="Z16" s="63">
        <f t="shared" si="2"/>
        <v>75</v>
      </c>
      <c r="AA16" s="61">
        <f t="shared" si="3"/>
        <v>38</v>
      </c>
      <c r="AB16" s="61">
        <f t="shared" si="4"/>
        <v>25</v>
      </c>
      <c r="AC16" s="61">
        <f t="shared" si="5"/>
        <v>12</v>
      </c>
      <c r="AD16" s="61">
        <f t="shared" si="6"/>
        <v>4</v>
      </c>
    </row>
    <row r="17" spans="1:30" ht="12.75">
      <c r="A17" s="18">
        <v>7</v>
      </c>
      <c r="B17" s="44" t="s">
        <v>63</v>
      </c>
      <c r="C17" s="44" t="s">
        <v>67</v>
      </c>
      <c r="D17" s="44" t="s">
        <v>127</v>
      </c>
      <c r="E17" s="45" t="s">
        <v>128</v>
      </c>
      <c r="F17" s="61">
        <v>4</v>
      </c>
      <c r="G17" s="61">
        <v>3</v>
      </c>
      <c r="H17" s="61">
        <v>3</v>
      </c>
      <c r="I17" s="61">
        <v>4</v>
      </c>
      <c r="J17" s="61">
        <v>5</v>
      </c>
      <c r="K17" s="61">
        <v>4</v>
      </c>
      <c r="L17" s="61">
        <v>5</v>
      </c>
      <c r="M17" s="61">
        <v>3</v>
      </c>
      <c r="N17" s="61">
        <v>5</v>
      </c>
      <c r="O17" s="62">
        <f t="shared" si="0"/>
        <v>36</v>
      </c>
      <c r="P17" s="61">
        <v>5</v>
      </c>
      <c r="Q17" s="61">
        <v>5</v>
      </c>
      <c r="R17" s="61">
        <v>3</v>
      </c>
      <c r="S17" s="61">
        <v>4</v>
      </c>
      <c r="T17" s="61">
        <v>3</v>
      </c>
      <c r="U17" s="61">
        <v>6</v>
      </c>
      <c r="V17" s="61">
        <v>3</v>
      </c>
      <c r="W17" s="61">
        <v>5</v>
      </c>
      <c r="X17" s="61">
        <v>5</v>
      </c>
      <c r="Y17" s="62">
        <f t="shared" si="1"/>
        <v>39</v>
      </c>
      <c r="Z17" s="63">
        <f t="shared" si="2"/>
        <v>75</v>
      </c>
      <c r="AA17" s="61">
        <f t="shared" si="3"/>
        <v>39</v>
      </c>
      <c r="AB17" s="61">
        <f t="shared" si="4"/>
        <v>26</v>
      </c>
      <c r="AC17" s="61">
        <f t="shared" si="5"/>
        <v>13</v>
      </c>
      <c r="AD17" s="61">
        <f t="shared" si="6"/>
        <v>5</v>
      </c>
    </row>
    <row r="18" spans="1:30" ht="12.75">
      <c r="A18" s="18">
        <v>8</v>
      </c>
      <c r="B18" s="44" t="s">
        <v>48</v>
      </c>
      <c r="C18" s="44" t="s">
        <v>148</v>
      </c>
      <c r="D18" s="44" t="s">
        <v>127</v>
      </c>
      <c r="E18" s="46">
        <v>2.3</v>
      </c>
      <c r="F18" s="61">
        <v>4</v>
      </c>
      <c r="G18" s="61">
        <v>4</v>
      </c>
      <c r="H18" s="61">
        <v>4</v>
      </c>
      <c r="I18" s="61">
        <v>4</v>
      </c>
      <c r="J18" s="61">
        <v>6</v>
      </c>
      <c r="K18" s="61">
        <v>3</v>
      </c>
      <c r="L18" s="61">
        <v>4</v>
      </c>
      <c r="M18" s="61">
        <v>6</v>
      </c>
      <c r="N18" s="61">
        <v>5</v>
      </c>
      <c r="O18" s="62">
        <f t="shared" si="0"/>
        <v>40</v>
      </c>
      <c r="P18" s="61">
        <v>5</v>
      </c>
      <c r="Q18" s="61">
        <v>4</v>
      </c>
      <c r="R18" s="61">
        <v>3</v>
      </c>
      <c r="S18" s="61">
        <v>4</v>
      </c>
      <c r="T18" s="61">
        <v>4</v>
      </c>
      <c r="U18" s="61">
        <v>5</v>
      </c>
      <c r="V18" s="61">
        <v>3</v>
      </c>
      <c r="W18" s="61">
        <v>4</v>
      </c>
      <c r="X18" s="61">
        <v>4</v>
      </c>
      <c r="Y18" s="62">
        <f t="shared" si="1"/>
        <v>36</v>
      </c>
      <c r="Z18" s="63">
        <f t="shared" si="2"/>
        <v>76</v>
      </c>
      <c r="AA18" s="61">
        <f t="shared" si="3"/>
        <v>36</v>
      </c>
      <c r="AB18" s="61">
        <f t="shared" si="4"/>
        <v>24</v>
      </c>
      <c r="AC18" s="61">
        <f t="shared" si="5"/>
        <v>11</v>
      </c>
      <c r="AD18" s="61">
        <f t="shared" si="6"/>
        <v>4</v>
      </c>
    </row>
    <row r="19" spans="1:30" ht="12.75">
      <c r="A19" s="18">
        <v>9</v>
      </c>
      <c r="B19" s="44" t="s">
        <v>72</v>
      </c>
      <c r="C19" s="44" t="s">
        <v>67</v>
      </c>
      <c r="D19" s="44" t="s">
        <v>169</v>
      </c>
      <c r="E19" s="45" t="s">
        <v>128</v>
      </c>
      <c r="F19" s="61">
        <v>5</v>
      </c>
      <c r="G19" s="61">
        <v>4</v>
      </c>
      <c r="H19" s="61">
        <v>4</v>
      </c>
      <c r="I19" s="61">
        <v>3</v>
      </c>
      <c r="J19" s="61">
        <v>5</v>
      </c>
      <c r="K19" s="61">
        <v>3</v>
      </c>
      <c r="L19" s="61">
        <v>4</v>
      </c>
      <c r="M19" s="61">
        <v>5</v>
      </c>
      <c r="N19" s="61">
        <v>5</v>
      </c>
      <c r="O19" s="62">
        <f t="shared" si="0"/>
        <v>38</v>
      </c>
      <c r="P19" s="61">
        <v>5</v>
      </c>
      <c r="Q19" s="61">
        <v>5</v>
      </c>
      <c r="R19" s="61">
        <v>3</v>
      </c>
      <c r="S19" s="61">
        <v>4</v>
      </c>
      <c r="T19" s="61">
        <v>4</v>
      </c>
      <c r="U19" s="61">
        <v>6</v>
      </c>
      <c r="V19" s="61">
        <v>3</v>
      </c>
      <c r="W19" s="61">
        <v>4</v>
      </c>
      <c r="X19" s="61">
        <v>4</v>
      </c>
      <c r="Y19" s="62">
        <f t="shared" si="1"/>
        <v>38</v>
      </c>
      <c r="Z19" s="63">
        <f t="shared" si="2"/>
        <v>76</v>
      </c>
      <c r="AA19" s="61">
        <f t="shared" si="3"/>
        <v>38</v>
      </c>
      <c r="AB19" s="61">
        <f t="shared" si="4"/>
        <v>25</v>
      </c>
      <c r="AC19" s="61">
        <f t="shared" si="5"/>
        <v>11</v>
      </c>
      <c r="AD19" s="61">
        <f t="shared" si="6"/>
        <v>4</v>
      </c>
    </row>
    <row r="20" spans="1:30" ht="12.75">
      <c r="A20" s="18">
        <v>10</v>
      </c>
      <c r="B20" s="57" t="s">
        <v>150</v>
      </c>
      <c r="C20" s="44" t="s">
        <v>151</v>
      </c>
      <c r="D20" s="44" t="s">
        <v>127</v>
      </c>
      <c r="E20" s="46">
        <v>2.4</v>
      </c>
      <c r="F20" s="61">
        <v>5</v>
      </c>
      <c r="G20" s="61">
        <v>5</v>
      </c>
      <c r="H20" s="61">
        <v>5</v>
      </c>
      <c r="I20" s="61">
        <v>2</v>
      </c>
      <c r="J20" s="61">
        <v>4</v>
      </c>
      <c r="K20" s="61">
        <v>3</v>
      </c>
      <c r="L20" s="61">
        <v>4</v>
      </c>
      <c r="M20" s="61">
        <v>3</v>
      </c>
      <c r="N20" s="61">
        <v>6</v>
      </c>
      <c r="O20" s="62">
        <f t="shared" si="0"/>
        <v>37</v>
      </c>
      <c r="P20" s="61">
        <v>6</v>
      </c>
      <c r="Q20" s="61">
        <v>7</v>
      </c>
      <c r="R20" s="61">
        <v>4</v>
      </c>
      <c r="S20" s="61">
        <v>4</v>
      </c>
      <c r="T20" s="61">
        <v>3</v>
      </c>
      <c r="U20" s="61">
        <v>5</v>
      </c>
      <c r="V20" s="61">
        <v>3</v>
      </c>
      <c r="W20" s="61">
        <v>4</v>
      </c>
      <c r="X20" s="61">
        <v>3</v>
      </c>
      <c r="Y20" s="62">
        <f t="shared" si="1"/>
        <v>39</v>
      </c>
      <c r="Z20" s="63">
        <f t="shared" si="2"/>
        <v>76</v>
      </c>
      <c r="AA20" s="61">
        <f t="shared" si="3"/>
        <v>39</v>
      </c>
      <c r="AB20" s="61">
        <f t="shared" si="4"/>
        <v>22</v>
      </c>
      <c r="AC20" s="61">
        <f t="shared" si="5"/>
        <v>10</v>
      </c>
      <c r="AD20" s="61">
        <f t="shared" si="6"/>
        <v>3</v>
      </c>
    </row>
    <row r="21" spans="1:30" ht="12.75">
      <c r="A21" s="18">
        <v>11</v>
      </c>
      <c r="B21" s="57" t="s">
        <v>129</v>
      </c>
      <c r="C21" s="44" t="s">
        <v>130</v>
      </c>
      <c r="D21" s="44" t="s">
        <v>127</v>
      </c>
      <c r="E21" s="45" t="s">
        <v>131</v>
      </c>
      <c r="F21" s="61">
        <v>5</v>
      </c>
      <c r="G21" s="61">
        <v>4</v>
      </c>
      <c r="H21" s="61">
        <v>4</v>
      </c>
      <c r="I21" s="61">
        <v>4</v>
      </c>
      <c r="J21" s="61">
        <v>4</v>
      </c>
      <c r="K21" s="61">
        <v>2</v>
      </c>
      <c r="L21" s="61">
        <v>3</v>
      </c>
      <c r="M21" s="61">
        <v>4</v>
      </c>
      <c r="N21" s="61">
        <v>6</v>
      </c>
      <c r="O21" s="62">
        <f t="shared" si="0"/>
        <v>36</v>
      </c>
      <c r="P21" s="61">
        <v>5</v>
      </c>
      <c r="Q21" s="61">
        <v>5</v>
      </c>
      <c r="R21" s="61">
        <v>3</v>
      </c>
      <c r="S21" s="61">
        <v>4</v>
      </c>
      <c r="T21" s="61">
        <v>3</v>
      </c>
      <c r="U21" s="61">
        <v>6</v>
      </c>
      <c r="V21" s="61">
        <v>5</v>
      </c>
      <c r="W21" s="61">
        <v>4</v>
      </c>
      <c r="X21" s="61">
        <v>5</v>
      </c>
      <c r="Y21" s="62">
        <f t="shared" si="1"/>
        <v>40</v>
      </c>
      <c r="Z21" s="63">
        <f t="shared" si="2"/>
        <v>76</v>
      </c>
      <c r="AA21" s="61">
        <f t="shared" si="3"/>
        <v>40</v>
      </c>
      <c r="AB21" s="61">
        <f t="shared" si="4"/>
        <v>27</v>
      </c>
      <c r="AC21" s="61">
        <f t="shared" si="5"/>
        <v>14</v>
      </c>
      <c r="AD21" s="61">
        <f t="shared" si="6"/>
        <v>5</v>
      </c>
    </row>
    <row r="22" spans="1:30" ht="12.75">
      <c r="A22" s="18">
        <v>12</v>
      </c>
      <c r="B22" s="44" t="s">
        <v>153</v>
      </c>
      <c r="C22" s="44" t="s">
        <v>154</v>
      </c>
      <c r="D22" s="44" t="s">
        <v>127</v>
      </c>
      <c r="E22" s="46">
        <v>3.1</v>
      </c>
      <c r="F22" s="61">
        <v>3</v>
      </c>
      <c r="G22" s="61">
        <v>4</v>
      </c>
      <c r="H22" s="61">
        <v>5</v>
      </c>
      <c r="I22" s="61">
        <v>3</v>
      </c>
      <c r="J22" s="61">
        <v>5</v>
      </c>
      <c r="K22" s="61">
        <v>3</v>
      </c>
      <c r="L22" s="61">
        <v>5</v>
      </c>
      <c r="M22" s="61">
        <v>4</v>
      </c>
      <c r="N22" s="61">
        <v>7</v>
      </c>
      <c r="O22" s="62">
        <f t="shared" si="0"/>
        <v>39</v>
      </c>
      <c r="P22" s="61">
        <v>6</v>
      </c>
      <c r="Q22" s="61">
        <v>4</v>
      </c>
      <c r="R22" s="61">
        <v>3</v>
      </c>
      <c r="S22" s="61">
        <v>4</v>
      </c>
      <c r="T22" s="61">
        <v>4</v>
      </c>
      <c r="U22" s="61">
        <v>5</v>
      </c>
      <c r="V22" s="61">
        <v>4</v>
      </c>
      <c r="W22" s="61">
        <v>5</v>
      </c>
      <c r="X22" s="61">
        <v>4</v>
      </c>
      <c r="Y22" s="62">
        <f t="shared" si="1"/>
        <v>39</v>
      </c>
      <c r="Z22" s="63">
        <f t="shared" si="2"/>
        <v>78</v>
      </c>
      <c r="AA22" s="61">
        <f t="shared" si="3"/>
        <v>39</v>
      </c>
      <c r="AB22" s="61">
        <f t="shared" si="4"/>
        <v>26</v>
      </c>
      <c r="AC22" s="61">
        <f t="shared" si="5"/>
        <v>13</v>
      </c>
      <c r="AD22" s="61">
        <f t="shared" si="6"/>
        <v>4</v>
      </c>
    </row>
    <row r="23" spans="1:30" ht="12.75">
      <c r="A23" s="18">
        <v>13</v>
      </c>
      <c r="B23" s="44" t="s">
        <v>71</v>
      </c>
      <c r="C23" s="44" t="s">
        <v>68</v>
      </c>
      <c r="D23" s="44" t="s">
        <v>127</v>
      </c>
      <c r="E23" s="46">
        <v>1</v>
      </c>
      <c r="F23" s="61">
        <v>4</v>
      </c>
      <c r="G23" s="61">
        <v>5</v>
      </c>
      <c r="H23" s="61">
        <v>4</v>
      </c>
      <c r="I23" s="61">
        <v>4</v>
      </c>
      <c r="J23" s="61">
        <v>6</v>
      </c>
      <c r="K23" s="61">
        <v>4</v>
      </c>
      <c r="L23" s="61">
        <v>4</v>
      </c>
      <c r="M23" s="61">
        <v>5</v>
      </c>
      <c r="N23" s="61">
        <v>5</v>
      </c>
      <c r="O23" s="62">
        <f t="shared" si="0"/>
        <v>41</v>
      </c>
      <c r="P23" s="61">
        <v>5</v>
      </c>
      <c r="Q23" s="61">
        <v>4</v>
      </c>
      <c r="R23" s="61">
        <v>4</v>
      </c>
      <c r="S23" s="61">
        <v>5</v>
      </c>
      <c r="T23" s="61">
        <v>5</v>
      </c>
      <c r="U23" s="61">
        <v>4</v>
      </c>
      <c r="V23" s="61">
        <v>3</v>
      </c>
      <c r="W23" s="61">
        <v>4</v>
      </c>
      <c r="X23" s="61">
        <v>4</v>
      </c>
      <c r="Y23" s="62">
        <f t="shared" si="1"/>
        <v>38</v>
      </c>
      <c r="Z23" s="63">
        <f t="shared" si="2"/>
        <v>79</v>
      </c>
      <c r="AA23" s="61">
        <f t="shared" si="3"/>
        <v>38</v>
      </c>
      <c r="AB23" s="61">
        <f t="shared" si="4"/>
        <v>25</v>
      </c>
      <c r="AC23" s="61">
        <f t="shared" si="5"/>
        <v>11</v>
      </c>
      <c r="AD23" s="61">
        <f t="shared" si="6"/>
        <v>4</v>
      </c>
    </row>
    <row r="24" spans="1:30" ht="12.75">
      <c r="A24" s="18">
        <v>14</v>
      </c>
      <c r="B24" s="44" t="s">
        <v>155</v>
      </c>
      <c r="C24" s="44" t="s">
        <v>152</v>
      </c>
      <c r="D24" s="44" t="s">
        <v>127</v>
      </c>
      <c r="E24" s="46">
        <v>4.4</v>
      </c>
      <c r="F24" s="61">
        <v>5</v>
      </c>
      <c r="G24" s="61">
        <v>5</v>
      </c>
      <c r="H24" s="61">
        <v>5</v>
      </c>
      <c r="I24" s="61">
        <v>3</v>
      </c>
      <c r="J24" s="61">
        <v>6</v>
      </c>
      <c r="K24" s="61">
        <v>3</v>
      </c>
      <c r="L24" s="61">
        <v>4</v>
      </c>
      <c r="M24" s="61">
        <v>5</v>
      </c>
      <c r="N24" s="61">
        <v>5</v>
      </c>
      <c r="O24" s="62">
        <f t="shared" si="0"/>
        <v>41</v>
      </c>
      <c r="P24" s="61">
        <v>5</v>
      </c>
      <c r="Q24" s="61">
        <v>4</v>
      </c>
      <c r="R24" s="61">
        <v>5</v>
      </c>
      <c r="S24" s="61">
        <v>4</v>
      </c>
      <c r="T24" s="61">
        <v>4</v>
      </c>
      <c r="U24" s="61">
        <v>5</v>
      </c>
      <c r="V24" s="61">
        <v>3</v>
      </c>
      <c r="W24" s="61">
        <v>4</v>
      </c>
      <c r="X24" s="61">
        <v>5</v>
      </c>
      <c r="Y24" s="62">
        <f t="shared" si="1"/>
        <v>39</v>
      </c>
      <c r="Z24" s="63">
        <f t="shared" si="2"/>
        <v>80</v>
      </c>
      <c r="AA24" s="61">
        <f t="shared" si="3"/>
        <v>39</v>
      </c>
      <c r="AB24" s="61">
        <f t="shared" si="4"/>
        <v>25</v>
      </c>
      <c r="AC24" s="61">
        <f t="shared" si="5"/>
        <v>12</v>
      </c>
      <c r="AD24" s="61">
        <f t="shared" si="6"/>
        <v>5</v>
      </c>
    </row>
    <row r="25" spans="1:30" ht="12.75">
      <c r="A25" s="18">
        <v>15</v>
      </c>
      <c r="B25" s="44" t="s">
        <v>62</v>
      </c>
      <c r="C25" s="44" t="s">
        <v>138</v>
      </c>
      <c r="D25" s="44" t="s">
        <v>127</v>
      </c>
      <c r="E25" s="45" t="s">
        <v>139</v>
      </c>
      <c r="F25" s="61">
        <v>5</v>
      </c>
      <c r="G25" s="61">
        <v>5</v>
      </c>
      <c r="H25" s="61">
        <v>5</v>
      </c>
      <c r="I25" s="61">
        <v>4</v>
      </c>
      <c r="J25" s="61">
        <v>4</v>
      </c>
      <c r="K25" s="61">
        <v>3</v>
      </c>
      <c r="L25" s="61">
        <v>4</v>
      </c>
      <c r="M25" s="61">
        <v>4</v>
      </c>
      <c r="N25" s="61">
        <v>7</v>
      </c>
      <c r="O25" s="62">
        <f t="shared" si="0"/>
        <v>41</v>
      </c>
      <c r="P25" s="61">
        <v>5</v>
      </c>
      <c r="Q25" s="61">
        <v>4</v>
      </c>
      <c r="R25" s="61">
        <v>3</v>
      </c>
      <c r="S25" s="61">
        <v>6</v>
      </c>
      <c r="T25" s="61">
        <v>5</v>
      </c>
      <c r="U25" s="61">
        <v>6</v>
      </c>
      <c r="V25" s="61">
        <v>3</v>
      </c>
      <c r="W25" s="61">
        <v>4</v>
      </c>
      <c r="X25" s="61">
        <v>3</v>
      </c>
      <c r="Y25" s="62">
        <f t="shared" si="1"/>
        <v>39</v>
      </c>
      <c r="Z25" s="63">
        <f t="shared" si="2"/>
        <v>80</v>
      </c>
      <c r="AA25" s="61">
        <f t="shared" si="3"/>
        <v>39</v>
      </c>
      <c r="AB25" s="61">
        <f t="shared" si="4"/>
        <v>27</v>
      </c>
      <c r="AC25" s="61">
        <f t="shared" si="5"/>
        <v>10</v>
      </c>
      <c r="AD25" s="61">
        <f t="shared" si="6"/>
        <v>3</v>
      </c>
    </row>
    <row r="26" spans="1:30" ht="12.75">
      <c r="A26" s="18">
        <v>16</v>
      </c>
      <c r="B26" s="44" t="s">
        <v>163</v>
      </c>
      <c r="C26" s="44" t="s">
        <v>66</v>
      </c>
      <c r="D26" s="44" t="s">
        <v>127</v>
      </c>
      <c r="E26" s="46">
        <v>7</v>
      </c>
      <c r="F26" s="61">
        <v>4</v>
      </c>
      <c r="G26" s="61">
        <v>5</v>
      </c>
      <c r="H26" s="61">
        <v>4</v>
      </c>
      <c r="I26" s="61">
        <v>4</v>
      </c>
      <c r="J26" s="61">
        <v>5</v>
      </c>
      <c r="K26" s="61">
        <v>3</v>
      </c>
      <c r="L26" s="61">
        <v>4</v>
      </c>
      <c r="M26" s="61">
        <v>5</v>
      </c>
      <c r="N26" s="61">
        <v>5</v>
      </c>
      <c r="O26" s="62">
        <f t="shared" si="0"/>
        <v>39</v>
      </c>
      <c r="P26" s="61">
        <v>4</v>
      </c>
      <c r="Q26" s="61">
        <v>4</v>
      </c>
      <c r="R26" s="61">
        <v>4</v>
      </c>
      <c r="S26" s="61">
        <v>5</v>
      </c>
      <c r="T26" s="61">
        <v>6</v>
      </c>
      <c r="U26" s="61">
        <v>6</v>
      </c>
      <c r="V26" s="61">
        <v>3</v>
      </c>
      <c r="W26" s="61">
        <v>4</v>
      </c>
      <c r="X26" s="61">
        <v>5</v>
      </c>
      <c r="Y26" s="62">
        <f t="shared" si="1"/>
        <v>41</v>
      </c>
      <c r="Z26" s="63">
        <f t="shared" si="2"/>
        <v>80</v>
      </c>
      <c r="AA26" s="61">
        <f t="shared" si="3"/>
        <v>41</v>
      </c>
      <c r="AB26" s="61">
        <f t="shared" si="4"/>
        <v>29</v>
      </c>
      <c r="AC26" s="61">
        <f t="shared" si="5"/>
        <v>12</v>
      </c>
      <c r="AD26" s="61">
        <f t="shared" si="6"/>
        <v>5</v>
      </c>
    </row>
    <row r="27" spans="1:30" ht="12.75">
      <c r="A27" s="18">
        <v>17</v>
      </c>
      <c r="B27" s="44" t="s">
        <v>143</v>
      </c>
      <c r="C27" s="44" t="s">
        <v>144</v>
      </c>
      <c r="D27" s="44" t="s">
        <v>127</v>
      </c>
      <c r="E27" s="45" t="s">
        <v>145</v>
      </c>
      <c r="F27" s="61">
        <v>4</v>
      </c>
      <c r="G27" s="61">
        <v>5</v>
      </c>
      <c r="H27" s="61">
        <v>5</v>
      </c>
      <c r="I27" s="61">
        <v>3</v>
      </c>
      <c r="J27" s="61">
        <v>5</v>
      </c>
      <c r="K27" s="61">
        <v>4</v>
      </c>
      <c r="L27" s="61">
        <v>4</v>
      </c>
      <c r="M27" s="61">
        <v>4</v>
      </c>
      <c r="N27" s="61">
        <v>5</v>
      </c>
      <c r="O27" s="62">
        <f t="shared" si="0"/>
        <v>39</v>
      </c>
      <c r="P27" s="61">
        <v>5</v>
      </c>
      <c r="Q27" s="61">
        <v>4</v>
      </c>
      <c r="R27" s="61">
        <v>2</v>
      </c>
      <c r="S27" s="61">
        <v>5</v>
      </c>
      <c r="T27" s="61">
        <v>7</v>
      </c>
      <c r="U27" s="61">
        <v>5</v>
      </c>
      <c r="V27" s="61">
        <v>3</v>
      </c>
      <c r="W27" s="61">
        <v>6</v>
      </c>
      <c r="X27" s="61">
        <v>4</v>
      </c>
      <c r="Y27" s="62">
        <f t="shared" si="1"/>
        <v>41</v>
      </c>
      <c r="Z27" s="63">
        <f t="shared" si="2"/>
        <v>80</v>
      </c>
      <c r="AA27" s="61">
        <f t="shared" si="3"/>
        <v>41</v>
      </c>
      <c r="AB27" s="61">
        <f t="shared" si="4"/>
        <v>30</v>
      </c>
      <c r="AC27" s="61">
        <f t="shared" si="5"/>
        <v>13</v>
      </c>
      <c r="AD27" s="61">
        <f t="shared" si="6"/>
        <v>4</v>
      </c>
    </row>
    <row r="28" spans="1:30" ht="12.75">
      <c r="A28" s="18">
        <v>18</v>
      </c>
      <c r="B28" s="44" t="s">
        <v>64</v>
      </c>
      <c r="C28" s="44" t="s">
        <v>68</v>
      </c>
      <c r="D28" s="44" t="s">
        <v>127</v>
      </c>
      <c r="E28" s="46">
        <v>3</v>
      </c>
      <c r="F28" s="61">
        <v>5</v>
      </c>
      <c r="G28" s="61">
        <v>7</v>
      </c>
      <c r="H28" s="61">
        <v>4</v>
      </c>
      <c r="I28" s="61">
        <v>4</v>
      </c>
      <c r="J28" s="61">
        <v>4</v>
      </c>
      <c r="K28" s="61">
        <v>3</v>
      </c>
      <c r="L28" s="61">
        <v>3</v>
      </c>
      <c r="M28" s="61">
        <v>4</v>
      </c>
      <c r="N28" s="61">
        <v>8</v>
      </c>
      <c r="O28" s="62">
        <f t="shared" si="0"/>
        <v>42</v>
      </c>
      <c r="P28" s="61">
        <v>5</v>
      </c>
      <c r="Q28" s="61">
        <v>4</v>
      </c>
      <c r="R28" s="61">
        <v>3</v>
      </c>
      <c r="S28" s="61">
        <v>6</v>
      </c>
      <c r="T28" s="61">
        <v>3</v>
      </c>
      <c r="U28" s="61">
        <v>5</v>
      </c>
      <c r="V28" s="61">
        <v>3</v>
      </c>
      <c r="W28" s="61">
        <v>5</v>
      </c>
      <c r="X28" s="61">
        <v>5</v>
      </c>
      <c r="Y28" s="62">
        <f t="shared" si="1"/>
        <v>39</v>
      </c>
      <c r="Z28" s="63">
        <f t="shared" si="2"/>
        <v>81</v>
      </c>
      <c r="AA28" s="61">
        <f t="shared" si="3"/>
        <v>39</v>
      </c>
      <c r="AB28" s="61">
        <f t="shared" si="4"/>
        <v>27</v>
      </c>
      <c r="AC28" s="61">
        <f t="shared" si="5"/>
        <v>13</v>
      </c>
      <c r="AD28" s="61">
        <f t="shared" si="6"/>
        <v>5</v>
      </c>
    </row>
    <row r="29" spans="1:30" ht="12.75">
      <c r="A29" s="18">
        <v>19</v>
      </c>
      <c r="B29" s="44" t="s">
        <v>156</v>
      </c>
      <c r="C29" s="44" t="s">
        <v>157</v>
      </c>
      <c r="D29" s="44" t="s">
        <v>127</v>
      </c>
      <c r="E29" s="46">
        <v>4.9</v>
      </c>
      <c r="F29" s="61">
        <v>4</v>
      </c>
      <c r="G29" s="61">
        <v>5</v>
      </c>
      <c r="H29" s="61">
        <v>5</v>
      </c>
      <c r="I29" s="61">
        <v>3</v>
      </c>
      <c r="J29" s="61">
        <v>4</v>
      </c>
      <c r="K29" s="61">
        <v>3</v>
      </c>
      <c r="L29" s="61">
        <v>4</v>
      </c>
      <c r="M29" s="61">
        <v>4</v>
      </c>
      <c r="N29" s="61">
        <v>5</v>
      </c>
      <c r="O29" s="62">
        <f t="shared" si="0"/>
        <v>37</v>
      </c>
      <c r="P29" s="61">
        <v>6</v>
      </c>
      <c r="Q29" s="61">
        <v>4</v>
      </c>
      <c r="R29" s="61">
        <v>4</v>
      </c>
      <c r="S29" s="61">
        <v>5</v>
      </c>
      <c r="T29" s="61">
        <v>5</v>
      </c>
      <c r="U29" s="61">
        <v>6</v>
      </c>
      <c r="V29" s="61">
        <v>5</v>
      </c>
      <c r="W29" s="61">
        <v>4</v>
      </c>
      <c r="X29" s="61">
        <v>5</v>
      </c>
      <c r="Y29" s="62">
        <f t="shared" si="1"/>
        <v>44</v>
      </c>
      <c r="Z29" s="63">
        <f t="shared" si="2"/>
        <v>81</v>
      </c>
      <c r="AA29" s="61">
        <f t="shared" si="3"/>
        <v>44</v>
      </c>
      <c r="AB29" s="61">
        <f t="shared" si="4"/>
        <v>30</v>
      </c>
      <c r="AC29" s="61">
        <f t="shared" si="5"/>
        <v>14</v>
      </c>
      <c r="AD29" s="61">
        <f t="shared" si="6"/>
        <v>5</v>
      </c>
    </row>
    <row r="30" spans="1:30" ht="12.75">
      <c r="A30" s="18">
        <v>20</v>
      </c>
      <c r="B30" s="44" t="s">
        <v>0</v>
      </c>
      <c r="C30" s="44" t="s">
        <v>148</v>
      </c>
      <c r="D30" s="44" t="s">
        <v>127</v>
      </c>
      <c r="E30" s="46">
        <v>4.2</v>
      </c>
      <c r="F30" s="61">
        <v>4</v>
      </c>
      <c r="G30" s="61">
        <v>5</v>
      </c>
      <c r="H30" s="61">
        <v>4</v>
      </c>
      <c r="I30" s="61">
        <v>3</v>
      </c>
      <c r="J30" s="61">
        <v>6</v>
      </c>
      <c r="K30" s="61">
        <v>4</v>
      </c>
      <c r="L30" s="61">
        <v>4</v>
      </c>
      <c r="M30" s="61">
        <v>3</v>
      </c>
      <c r="N30" s="61">
        <v>4</v>
      </c>
      <c r="O30" s="62">
        <f t="shared" si="0"/>
        <v>37</v>
      </c>
      <c r="P30" s="61">
        <v>5</v>
      </c>
      <c r="Q30" s="61">
        <v>5</v>
      </c>
      <c r="R30" s="61">
        <v>3</v>
      </c>
      <c r="S30" s="61">
        <v>7</v>
      </c>
      <c r="T30" s="61">
        <v>4</v>
      </c>
      <c r="U30" s="61">
        <v>6</v>
      </c>
      <c r="V30" s="61">
        <v>4</v>
      </c>
      <c r="W30" s="61">
        <v>5</v>
      </c>
      <c r="X30" s="61">
        <v>5</v>
      </c>
      <c r="Y30" s="62">
        <f t="shared" si="1"/>
        <v>44</v>
      </c>
      <c r="Z30" s="63">
        <f t="shared" si="2"/>
        <v>81</v>
      </c>
      <c r="AA30" s="61">
        <f t="shared" si="3"/>
        <v>44</v>
      </c>
      <c r="AB30" s="61">
        <f t="shared" si="4"/>
        <v>31</v>
      </c>
      <c r="AC30" s="61">
        <f t="shared" si="5"/>
        <v>14</v>
      </c>
      <c r="AD30" s="61">
        <f t="shared" si="6"/>
        <v>5</v>
      </c>
    </row>
    <row r="31" spans="1:30" ht="12.75">
      <c r="A31" s="18">
        <v>21</v>
      </c>
      <c r="B31" s="44" t="s">
        <v>8</v>
      </c>
      <c r="C31" s="44" t="s">
        <v>152</v>
      </c>
      <c r="D31" s="44" t="s">
        <v>127</v>
      </c>
      <c r="E31" s="46">
        <v>3</v>
      </c>
      <c r="F31" s="61">
        <v>5</v>
      </c>
      <c r="G31" s="61">
        <v>3</v>
      </c>
      <c r="H31" s="61">
        <v>4</v>
      </c>
      <c r="I31" s="61">
        <v>4</v>
      </c>
      <c r="J31" s="61">
        <v>5</v>
      </c>
      <c r="K31" s="61">
        <v>3</v>
      </c>
      <c r="L31" s="61">
        <v>4</v>
      </c>
      <c r="M31" s="61">
        <v>4</v>
      </c>
      <c r="N31" s="61">
        <v>5</v>
      </c>
      <c r="O31" s="62">
        <f t="shared" si="0"/>
        <v>37</v>
      </c>
      <c r="P31" s="61">
        <v>7</v>
      </c>
      <c r="Q31" s="61">
        <v>6</v>
      </c>
      <c r="R31" s="61">
        <v>3</v>
      </c>
      <c r="S31" s="61">
        <v>6</v>
      </c>
      <c r="T31" s="61">
        <v>4</v>
      </c>
      <c r="U31" s="61">
        <v>6</v>
      </c>
      <c r="V31" s="61">
        <v>4</v>
      </c>
      <c r="W31" s="61">
        <v>4</v>
      </c>
      <c r="X31" s="61">
        <v>5</v>
      </c>
      <c r="Y31" s="62">
        <f t="shared" si="1"/>
        <v>45</v>
      </c>
      <c r="Z31" s="63">
        <f t="shared" si="2"/>
        <v>82</v>
      </c>
      <c r="AA31" s="61">
        <f t="shared" si="3"/>
        <v>45</v>
      </c>
      <c r="AB31" s="61">
        <f t="shared" si="4"/>
        <v>29</v>
      </c>
      <c r="AC31" s="61">
        <f t="shared" si="5"/>
        <v>13</v>
      </c>
      <c r="AD31" s="61">
        <f t="shared" si="6"/>
        <v>5</v>
      </c>
    </row>
    <row r="32" spans="1:30" ht="12.75">
      <c r="A32" s="18">
        <v>22</v>
      </c>
      <c r="B32" s="44" t="s">
        <v>65</v>
      </c>
      <c r="C32" s="44" t="s">
        <v>68</v>
      </c>
      <c r="D32" s="44" t="s">
        <v>127</v>
      </c>
      <c r="E32" s="46">
        <v>3</v>
      </c>
      <c r="F32" s="61">
        <v>4</v>
      </c>
      <c r="G32" s="61">
        <v>5</v>
      </c>
      <c r="H32" s="61">
        <v>4</v>
      </c>
      <c r="I32" s="61">
        <v>3</v>
      </c>
      <c r="J32" s="61">
        <v>5</v>
      </c>
      <c r="K32" s="61">
        <v>3</v>
      </c>
      <c r="L32" s="61">
        <v>4</v>
      </c>
      <c r="M32" s="61">
        <v>4</v>
      </c>
      <c r="N32" s="61">
        <v>8</v>
      </c>
      <c r="O32" s="62">
        <f t="shared" si="0"/>
        <v>40</v>
      </c>
      <c r="P32" s="61">
        <v>5</v>
      </c>
      <c r="Q32" s="61">
        <v>7</v>
      </c>
      <c r="R32" s="61">
        <v>4</v>
      </c>
      <c r="S32" s="61">
        <v>5</v>
      </c>
      <c r="T32" s="61">
        <v>4</v>
      </c>
      <c r="U32" s="61">
        <v>6</v>
      </c>
      <c r="V32" s="61">
        <v>4</v>
      </c>
      <c r="W32" s="61">
        <v>5</v>
      </c>
      <c r="X32" s="61">
        <v>4</v>
      </c>
      <c r="Y32" s="62">
        <f t="shared" si="1"/>
        <v>44</v>
      </c>
      <c r="Z32" s="63">
        <f t="shared" si="2"/>
        <v>84</v>
      </c>
      <c r="AA32" s="61">
        <f t="shared" si="3"/>
        <v>44</v>
      </c>
      <c r="AB32" s="61">
        <f t="shared" si="4"/>
        <v>28</v>
      </c>
      <c r="AC32" s="61">
        <f t="shared" si="5"/>
        <v>13</v>
      </c>
      <c r="AD32" s="61">
        <f t="shared" si="6"/>
        <v>4</v>
      </c>
    </row>
    <row r="33" spans="1:30" ht="12.75">
      <c r="A33" s="18">
        <v>23</v>
      </c>
      <c r="B33" s="44" t="s">
        <v>15</v>
      </c>
      <c r="C33" s="44" t="s">
        <v>152</v>
      </c>
      <c r="D33" s="44" t="s">
        <v>127</v>
      </c>
      <c r="E33" s="46">
        <v>6.1</v>
      </c>
      <c r="F33" s="61">
        <v>5</v>
      </c>
      <c r="G33" s="61">
        <v>6</v>
      </c>
      <c r="H33" s="61">
        <v>5</v>
      </c>
      <c r="I33" s="61">
        <v>2</v>
      </c>
      <c r="J33" s="61">
        <v>6</v>
      </c>
      <c r="K33" s="61">
        <v>3</v>
      </c>
      <c r="L33" s="61">
        <v>4</v>
      </c>
      <c r="M33" s="61">
        <v>6</v>
      </c>
      <c r="N33" s="61">
        <v>8</v>
      </c>
      <c r="O33" s="62">
        <f t="shared" si="0"/>
        <v>45</v>
      </c>
      <c r="P33" s="61">
        <v>5</v>
      </c>
      <c r="Q33" s="61">
        <v>3</v>
      </c>
      <c r="R33" s="61">
        <v>3</v>
      </c>
      <c r="S33" s="61">
        <v>5</v>
      </c>
      <c r="T33" s="61">
        <v>5</v>
      </c>
      <c r="U33" s="61">
        <v>6</v>
      </c>
      <c r="V33" s="61">
        <v>4</v>
      </c>
      <c r="W33" s="61">
        <v>5</v>
      </c>
      <c r="X33" s="61">
        <v>4</v>
      </c>
      <c r="Y33" s="62">
        <f t="shared" si="1"/>
        <v>40</v>
      </c>
      <c r="Z33" s="63">
        <f t="shared" si="2"/>
        <v>85</v>
      </c>
      <c r="AA33" s="61">
        <f t="shared" si="3"/>
        <v>40</v>
      </c>
      <c r="AB33" s="61">
        <f t="shared" si="4"/>
        <v>29</v>
      </c>
      <c r="AC33" s="61">
        <f t="shared" si="5"/>
        <v>13</v>
      </c>
      <c r="AD33" s="61">
        <f t="shared" si="6"/>
        <v>4</v>
      </c>
    </row>
    <row r="34" spans="1:30" ht="12.75">
      <c r="A34" s="18">
        <v>24</v>
      </c>
      <c r="B34" s="44" t="s">
        <v>166</v>
      </c>
      <c r="C34" s="44" t="s">
        <v>68</v>
      </c>
      <c r="D34" s="44" t="s">
        <v>127</v>
      </c>
      <c r="E34" s="46">
        <v>9</v>
      </c>
      <c r="F34" s="61">
        <v>4</v>
      </c>
      <c r="G34" s="61">
        <v>5</v>
      </c>
      <c r="H34" s="61">
        <v>7</v>
      </c>
      <c r="I34" s="61">
        <v>4</v>
      </c>
      <c r="J34" s="61">
        <v>7</v>
      </c>
      <c r="K34" s="61">
        <v>3</v>
      </c>
      <c r="L34" s="61">
        <v>5</v>
      </c>
      <c r="M34" s="61">
        <v>4</v>
      </c>
      <c r="N34" s="61">
        <v>5</v>
      </c>
      <c r="O34" s="62">
        <f t="shared" si="0"/>
        <v>44</v>
      </c>
      <c r="P34" s="61">
        <v>6</v>
      </c>
      <c r="Q34" s="61">
        <v>4</v>
      </c>
      <c r="R34" s="61">
        <v>3</v>
      </c>
      <c r="S34" s="61">
        <v>5</v>
      </c>
      <c r="T34" s="61">
        <v>7</v>
      </c>
      <c r="U34" s="61">
        <v>5</v>
      </c>
      <c r="V34" s="61">
        <v>3</v>
      </c>
      <c r="W34" s="61">
        <v>5</v>
      </c>
      <c r="X34" s="61">
        <v>4</v>
      </c>
      <c r="Y34" s="62">
        <f t="shared" si="1"/>
        <v>42</v>
      </c>
      <c r="Z34" s="63">
        <f t="shared" si="2"/>
        <v>86</v>
      </c>
      <c r="AA34" s="61">
        <f t="shared" si="3"/>
        <v>42</v>
      </c>
      <c r="AB34" s="61">
        <f t="shared" si="4"/>
        <v>29</v>
      </c>
      <c r="AC34" s="61">
        <f t="shared" si="5"/>
        <v>12</v>
      </c>
      <c r="AD34" s="61">
        <f t="shared" si="6"/>
        <v>4</v>
      </c>
    </row>
    <row r="35" spans="1:30" ht="12.75">
      <c r="A35" s="18">
        <v>25</v>
      </c>
      <c r="B35" s="44" t="s">
        <v>158</v>
      </c>
      <c r="C35" s="44" t="s">
        <v>157</v>
      </c>
      <c r="D35" s="44" t="s">
        <v>127</v>
      </c>
      <c r="E35" s="45">
        <v>5.3</v>
      </c>
      <c r="F35" s="61">
        <v>9</v>
      </c>
      <c r="G35" s="61">
        <v>4</v>
      </c>
      <c r="H35" s="61">
        <v>4</v>
      </c>
      <c r="I35" s="61">
        <v>3</v>
      </c>
      <c r="J35" s="61">
        <v>6</v>
      </c>
      <c r="K35" s="61">
        <v>4</v>
      </c>
      <c r="L35" s="61">
        <v>4</v>
      </c>
      <c r="M35" s="61">
        <v>4</v>
      </c>
      <c r="N35" s="61">
        <v>6</v>
      </c>
      <c r="O35" s="62">
        <f t="shared" si="0"/>
        <v>44</v>
      </c>
      <c r="P35" s="61">
        <v>5</v>
      </c>
      <c r="Q35" s="61">
        <v>5</v>
      </c>
      <c r="R35" s="61">
        <v>3</v>
      </c>
      <c r="S35" s="61">
        <v>5</v>
      </c>
      <c r="T35" s="61">
        <v>5</v>
      </c>
      <c r="U35" s="61">
        <v>6</v>
      </c>
      <c r="V35" s="61">
        <v>4</v>
      </c>
      <c r="W35" s="61">
        <v>5</v>
      </c>
      <c r="X35" s="61">
        <v>4</v>
      </c>
      <c r="Y35" s="62">
        <f t="shared" si="1"/>
        <v>42</v>
      </c>
      <c r="Z35" s="63">
        <f t="shared" si="2"/>
        <v>86</v>
      </c>
      <c r="AA35" s="61">
        <f t="shared" si="3"/>
        <v>42</v>
      </c>
      <c r="AB35" s="61">
        <f t="shared" si="4"/>
        <v>29</v>
      </c>
      <c r="AC35" s="61">
        <f t="shared" si="5"/>
        <v>13</v>
      </c>
      <c r="AD35" s="61">
        <f t="shared" si="6"/>
        <v>4</v>
      </c>
    </row>
    <row r="36" spans="1:30" ht="12.75">
      <c r="A36" s="18">
        <v>26</v>
      </c>
      <c r="B36" s="44" t="s">
        <v>159</v>
      </c>
      <c r="C36" s="44" t="s">
        <v>160</v>
      </c>
      <c r="D36" s="44" t="s">
        <v>127</v>
      </c>
      <c r="E36" s="46">
        <v>5.8</v>
      </c>
      <c r="F36" s="61">
        <v>5</v>
      </c>
      <c r="G36" s="61">
        <v>6</v>
      </c>
      <c r="H36" s="61">
        <v>5</v>
      </c>
      <c r="I36" s="61">
        <v>3</v>
      </c>
      <c r="J36" s="61">
        <v>6</v>
      </c>
      <c r="K36" s="61">
        <v>3</v>
      </c>
      <c r="L36" s="61">
        <v>4</v>
      </c>
      <c r="M36" s="61">
        <v>5</v>
      </c>
      <c r="N36" s="61">
        <v>5</v>
      </c>
      <c r="O36" s="62">
        <f t="shared" si="0"/>
        <v>42</v>
      </c>
      <c r="P36" s="61">
        <v>6</v>
      </c>
      <c r="Q36" s="61">
        <v>6</v>
      </c>
      <c r="R36" s="61">
        <v>3</v>
      </c>
      <c r="S36" s="61">
        <v>4</v>
      </c>
      <c r="T36" s="61">
        <v>5</v>
      </c>
      <c r="U36" s="61">
        <v>6</v>
      </c>
      <c r="V36" s="61">
        <v>4</v>
      </c>
      <c r="W36" s="61">
        <v>4</v>
      </c>
      <c r="X36" s="61">
        <v>6</v>
      </c>
      <c r="Y36" s="62">
        <f t="shared" si="1"/>
        <v>44</v>
      </c>
      <c r="Z36" s="63">
        <f t="shared" si="2"/>
        <v>86</v>
      </c>
      <c r="AA36" s="61">
        <f t="shared" si="3"/>
        <v>44</v>
      </c>
      <c r="AB36" s="61">
        <f t="shared" si="4"/>
        <v>29</v>
      </c>
      <c r="AC36" s="61">
        <f t="shared" si="5"/>
        <v>14</v>
      </c>
      <c r="AD36" s="61">
        <f t="shared" si="6"/>
        <v>6</v>
      </c>
    </row>
    <row r="37" spans="1:30" ht="12.75">
      <c r="A37" s="18">
        <v>27</v>
      </c>
      <c r="B37" s="44" t="s">
        <v>161</v>
      </c>
      <c r="C37" s="44" t="s">
        <v>162</v>
      </c>
      <c r="D37" s="44" t="s">
        <v>127</v>
      </c>
      <c r="E37" s="46">
        <v>5.9</v>
      </c>
      <c r="F37" s="61">
        <v>4</v>
      </c>
      <c r="G37" s="61">
        <v>4</v>
      </c>
      <c r="H37" s="61">
        <v>4</v>
      </c>
      <c r="I37" s="61">
        <v>4</v>
      </c>
      <c r="J37" s="61">
        <v>8</v>
      </c>
      <c r="K37" s="61">
        <v>3</v>
      </c>
      <c r="L37" s="61">
        <v>4</v>
      </c>
      <c r="M37" s="61">
        <v>3</v>
      </c>
      <c r="N37" s="61">
        <v>6</v>
      </c>
      <c r="O37" s="62">
        <f t="shared" si="0"/>
        <v>40</v>
      </c>
      <c r="P37" s="61">
        <v>6</v>
      </c>
      <c r="Q37" s="61">
        <v>4</v>
      </c>
      <c r="R37" s="61">
        <v>4</v>
      </c>
      <c r="S37" s="61">
        <v>6</v>
      </c>
      <c r="T37" s="61">
        <v>6</v>
      </c>
      <c r="U37" s="61">
        <v>7</v>
      </c>
      <c r="V37" s="61">
        <v>3</v>
      </c>
      <c r="W37" s="61">
        <v>4</v>
      </c>
      <c r="X37" s="61">
        <v>6</v>
      </c>
      <c r="Y37" s="62">
        <f t="shared" si="1"/>
        <v>46</v>
      </c>
      <c r="Z37" s="63">
        <f t="shared" si="2"/>
        <v>86</v>
      </c>
      <c r="AA37" s="61">
        <f t="shared" si="3"/>
        <v>46</v>
      </c>
      <c r="AB37" s="61">
        <f t="shared" si="4"/>
        <v>32</v>
      </c>
      <c r="AC37" s="61">
        <f t="shared" si="5"/>
        <v>13</v>
      </c>
      <c r="AD37" s="61">
        <f t="shared" si="6"/>
        <v>6</v>
      </c>
    </row>
    <row r="38" spans="1:30" ht="12.75">
      <c r="A38" s="18">
        <v>28</v>
      </c>
      <c r="B38" s="44" t="s">
        <v>164</v>
      </c>
      <c r="C38" s="44" t="s">
        <v>165</v>
      </c>
      <c r="D38" s="44" t="s">
        <v>127</v>
      </c>
      <c r="E38" s="46">
        <v>7.9</v>
      </c>
      <c r="F38" s="61">
        <v>4</v>
      </c>
      <c r="G38" s="61">
        <v>6</v>
      </c>
      <c r="H38" s="61">
        <v>4</v>
      </c>
      <c r="I38" s="61">
        <v>3</v>
      </c>
      <c r="J38" s="61">
        <v>4</v>
      </c>
      <c r="K38" s="61">
        <v>3</v>
      </c>
      <c r="L38" s="61">
        <v>4</v>
      </c>
      <c r="M38" s="61">
        <v>4</v>
      </c>
      <c r="N38" s="61">
        <v>7</v>
      </c>
      <c r="O38" s="62">
        <f t="shared" si="0"/>
        <v>39</v>
      </c>
      <c r="P38" s="61">
        <v>5</v>
      </c>
      <c r="Q38" s="61">
        <v>3</v>
      </c>
      <c r="R38" s="61">
        <v>3</v>
      </c>
      <c r="S38" s="61">
        <v>6</v>
      </c>
      <c r="T38" s="61">
        <v>6</v>
      </c>
      <c r="U38" s="61">
        <v>9</v>
      </c>
      <c r="V38" s="61">
        <v>6</v>
      </c>
      <c r="W38" s="61">
        <v>5</v>
      </c>
      <c r="X38" s="61">
        <v>6</v>
      </c>
      <c r="Y38" s="62">
        <f t="shared" si="1"/>
        <v>49</v>
      </c>
      <c r="Z38" s="63">
        <f t="shared" si="2"/>
        <v>88</v>
      </c>
      <c r="AA38" s="61">
        <f t="shared" si="3"/>
        <v>49</v>
      </c>
      <c r="AB38" s="61">
        <f t="shared" si="4"/>
        <v>38</v>
      </c>
      <c r="AC38" s="61">
        <f t="shared" si="5"/>
        <v>17</v>
      </c>
      <c r="AD38" s="61">
        <f t="shared" si="6"/>
        <v>6</v>
      </c>
    </row>
    <row r="39" spans="1:30" ht="12.75">
      <c r="A39" s="18">
        <v>29</v>
      </c>
      <c r="B39" s="44" t="s">
        <v>167</v>
      </c>
      <c r="C39" s="44" t="s">
        <v>168</v>
      </c>
      <c r="D39" s="44" t="s">
        <v>127</v>
      </c>
      <c r="E39" s="46">
        <v>11.1</v>
      </c>
      <c r="F39" s="61">
        <v>6</v>
      </c>
      <c r="G39" s="61">
        <v>6</v>
      </c>
      <c r="H39" s="61">
        <v>4</v>
      </c>
      <c r="I39" s="61">
        <v>3</v>
      </c>
      <c r="J39" s="61">
        <v>6</v>
      </c>
      <c r="K39" s="61">
        <v>4</v>
      </c>
      <c r="L39" s="61">
        <v>7</v>
      </c>
      <c r="M39" s="61">
        <v>5</v>
      </c>
      <c r="N39" s="61">
        <v>8</v>
      </c>
      <c r="O39" s="62">
        <f t="shared" si="0"/>
        <v>49</v>
      </c>
      <c r="P39" s="61">
        <v>6</v>
      </c>
      <c r="Q39" s="61">
        <v>4</v>
      </c>
      <c r="R39" s="61">
        <v>4</v>
      </c>
      <c r="S39" s="61">
        <v>5</v>
      </c>
      <c r="T39" s="61">
        <v>4</v>
      </c>
      <c r="U39" s="61">
        <v>6</v>
      </c>
      <c r="V39" s="61">
        <v>4</v>
      </c>
      <c r="W39" s="61">
        <v>5</v>
      </c>
      <c r="X39" s="61">
        <v>6</v>
      </c>
      <c r="Y39" s="62">
        <f t="shared" si="1"/>
        <v>44</v>
      </c>
      <c r="Z39" s="63">
        <f t="shared" si="2"/>
        <v>93</v>
      </c>
      <c r="AA39" s="61">
        <f t="shared" si="3"/>
        <v>44</v>
      </c>
      <c r="AB39" s="61">
        <f t="shared" si="4"/>
        <v>30</v>
      </c>
      <c r="AC39" s="61">
        <f t="shared" si="5"/>
        <v>15</v>
      </c>
      <c r="AD39" s="61">
        <f t="shared" si="6"/>
        <v>6</v>
      </c>
    </row>
    <row r="40" spans="1:30" ht="15.75">
      <c r="A40" s="26"/>
      <c r="B40" s="22"/>
      <c r="C40" s="23"/>
      <c r="D40" s="22"/>
      <c r="E40" s="2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60"/>
      <c r="AA40" s="38"/>
      <c r="AB40" s="38"/>
      <c r="AC40" s="38"/>
      <c r="AD40" s="38"/>
    </row>
    <row r="41" spans="1:30" ht="15">
      <c r="A41" s="12" t="s">
        <v>70</v>
      </c>
      <c r="B41" s="11"/>
      <c r="C41" s="16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60"/>
      <c r="AA41" s="38"/>
      <c r="AB41" s="38"/>
      <c r="AC41" s="38"/>
      <c r="AD41" s="38"/>
    </row>
    <row r="42" spans="1:30" ht="15">
      <c r="A42" s="12"/>
      <c r="B42" s="11"/>
      <c r="C42" s="16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60"/>
      <c r="AA42" s="38"/>
      <c r="AB42" s="38"/>
      <c r="AC42" s="38"/>
      <c r="AD42" s="38"/>
    </row>
    <row r="43" spans="1:30" ht="12.75">
      <c r="A43" s="19">
        <v>1</v>
      </c>
      <c r="B43" s="44" t="s">
        <v>173</v>
      </c>
      <c r="C43" s="44" t="s">
        <v>69</v>
      </c>
      <c r="D43" s="44" t="s">
        <v>169</v>
      </c>
      <c r="E43" s="46">
        <v>2.7</v>
      </c>
      <c r="F43" s="61">
        <v>5</v>
      </c>
      <c r="G43" s="61">
        <v>4</v>
      </c>
      <c r="H43" s="61">
        <v>5</v>
      </c>
      <c r="I43" s="61">
        <v>3</v>
      </c>
      <c r="J43" s="61">
        <v>5</v>
      </c>
      <c r="K43" s="61">
        <v>3</v>
      </c>
      <c r="L43" s="61">
        <v>5</v>
      </c>
      <c r="M43" s="61">
        <v>3</v>
      </c>
      <c r="N43" s="61">
        <v>5</v>
      </c>
      <c r="O43" s="62">
        <f aca="true" t="shared" si="7" ref="O43:O80">SUM(F43:N43)</f>
        <v>38</v>
      </c>
      <c r="P43" s="61">
        <v>6</v>
      </c>
      <c r="Q43" s="61">
        <v>4</v>
      </c>
      <c r="R43" s="61">
        <v>3</v>
      </c>
      <c r="S43" s="61">
        <v>4</v>
      </c>
      <c r="T43" s="61">
        <v>5</v>
      </c>
      <c r="U43" s="61">
        <v>5</v>
      </c>
      <c r="V43" s="61">
        <v>4</v>
      </c>
      <c r="W43" s="61">
        <v>3</v>
      </c>
      <c r="X43" s="61">
        <v>4</v>
      </c>
      <c r="Y43" s="62">
        <f aca="true" t="shared" si="8" ref="Y43:Y80">SUM(P43:X43)</f>
        <v>38</v>
      </c>
      <c r="Z43" s="63">
        <f aca="true" t="shared" si="9" ref="Z43:Z80">O43+Y43</f>
        <v>76</v>
      </c>
      <c r="AA43" s="61">
        <f aca="true" t="shared" si="10" ref="AA43:AA80">Y43</f>
        <v>38</v>
      </c>
      <c r="AB43" s="61">
        <f aca="true" t="shared" si="11" ref="AB43:AB80">S43+T43+U43+V43+W43+X43</f>
        <v>25</v>
      </c>
      <c r="AC43" s="61">
        <f aca="true" t="shared" si="12" ref="AC43:AC80">V43+W43+X43</f>
        <v>11</v>
      </c>
      <c r="AD43" s="61">
        <f aca="true" t="shared" si="13" ref="AD43:AD80">X43</f>
        <v>4</v>
      </c>
    </row>
    <row r="44" spans="1:30" ht="12.75">
      <c r="A44" s="18">
        <v>2</v>
      </c>
      <c r="B44" s="44" t="s">
        <v>49</v>
      </c>
      <c r="C44" s="44" t="s">
        <v>141</v>
      </c>
      <c r="D44" s="44" t="s">
        <v>169</v>
      </c>
      <c r="E44" s="46">
        <v>1.7</v>
      </c>
      <c r="F44" s="61">
        <v>4</v>
      </c>
      <c r="G44" s="61">
        <v>4</v>
      </c>
      <c r="H44" s="61">
        <v>4</v>
      </c>
      <c r="I44" s="61">
        <v>2</v>
      </c>
      <c r="J44" s="61">
        <v>5</v>
      </c>
      <c r="K44" s="61">
        <v>3</v>
      </c>
      <c r="L44" s="61">
        <v>4</v>
      </c>
      <c r="M44" s="61">
        <v>4</v>
      </c>
      <c r="N44" s="61">
        <v>5</v>
      </c>
      <c r="O44" s="62">
        <f t="shared" si="7"/>
        <v>35</v>
      </c>
      <c r="P44" s="61">
        <v>5</v>
      </c>
      <c r="Q44" s="61">
        <v>5</v>
      </c>
      <c r="R44" s="61">
        <v>3</v>
      </c>
      <c r="S44" s="61">
        <v>6</v>
      </c>
      <c r="T44" s="61">
        <v>5</v>
      </c>
      <c r="U44" s="61">
        <v>5</v>
      </c>
      <c r="V44" s="61">
        <v>4</v>
      </c>
      <c r="W44" s="61">
        <v>4</v>
      </c>
      <c r="X44" s="61">
        <v>5</v>
      </c>
      <c r="Y44" s="62">
        <f t="shared" si="8"/>
        <v>42</v>
      </c>
      <c r="Z44" s="63">
        <f t="shared" si="9"/>
        <v>77</v>
      </c>
      <c r="AA44" s="61">
        <f t="shared" si="10"/>
        <v>42</v>
      </c>
      <c r="AB44" s="61">
        <f t="shared" si="11"/>
        <v>29</v>
      </c>
      <c r="AC44" s="61">
        <f t="shared" si="12"/>
        <v>13</v>
      </c>
      <c r="AD44" s="61">
        <f t="shared" si="13"/>
        <v>5</v>
      </c>
    </row>
    <row r="45" spans="1:30" ht="12.75">
      <c r="A45" s="19">
        <v>3</v>
      </c>
      <c r="B45" s="44" t="s">
        <v>197</v>
      </c>
      <c r="C45" s="44" t="s">
        <v>69</v>
      </c>
      <c r="D45" s="44" t="s">
        <v>169</v>
      </c>
      <c r="E45" s="46">
        <v>11.2</v>
      </c>
      <c r="F45" s="61">
        <v>4</v>
      </c>
      <c r="G45" s="61">
        <v>5</v>
      </c>
      <c r="H45" s="61">
        <v>5</v>
      </c>
      <c r="I45" s="61">
        <v>3</v>
      </c>
      <c r="J45" s="61">
        <v>5</v>
      </c>
      <c r="K45" s="61">
        <v>3</v>
      </c>
      <c r="L45" s="61">
        <v>5</v>
      </c>
      <c r="M45" s="61">
        <v>5</v>
      </c>
      <c r="N45" s="61">
        <v>7</v>
      </c>
      <c r="O45" s="62">
        <f t="shared" si="7"/>
        <v>42</v>
      </c>
      <c r="P45" s="61">
        <v>5</v>
      </c>
      <c r="Q45" s="61">
        <v>4</v>
      </c>
      <c r="R45" s="61">
        <v>2</v>
      </c>
      <c r="S45" s="61">
        <v>5</v>
      </c>
      <c r="T45" s="61">
        <v>5</v>
      </c>
      <c r="U45" s="61">
        <v>5</v>
      </c>
      <c r="V45" s="61">
        <v>3</v>
      </c>
      <c r="W45" s="61">
        <v>4</v>
      </c>
      <c r="X45" s="61">
        <v>5</v>
      </c>
      <c r="Y45" s="62">
        <f t="shared" si="8"/>
        <v>38</v>
      </c>
      <c r="Z45" s="63">
        <f t="shared" si="9"/>
        <v>80</v>
      </c>
      <c r="AA45" s="61">
        <f t="shared" si="10"/>
        <v>38</v>
      </c>
      <c r="AB45" s="61">
        <f t="shared" si="11"/>
        <v>27</v>
      </c>
      <c r="AC45" s="61">
        <f t="shared" si="12"/>
        <v>12</v>
      </c>
      <c r="AD45" s="61">
        <f t="shared" si="13"/>
        <v>5</v>
      </c>
    </row>
    <row r="46" spans="1:30" ht="12.75">
      <c r="A46" s="18">
        <v>4</v>
      </c>
      <c r="B46" s="44" t="s">
        <v>73</v>
      </c>
      <c r="C46" s="44" t="s">
        <v>172</v>
      </c>
      <c r="D46" s="44" t="s">
        <v>169</v>
      </c>
      <c r="E46" s="46">
        <v>2.1</v>
      </c>
      <c r="F46" s="61">
        <v>4</v>
      </c>
      <c r="G46" s="61">
        <v>5</v>
      </c>
      <c r="H46" s="61">
        <v>4</v>
      </c>
      <c r="I46" s="61">
        <v>3</v>
      </c>
      <c r="J46" s="61">
        <v>6</v>
      </c>
      <c r="K46" s="61">
        <v>2</v>
      </c>
      <c r="L46" s="61">
        <v>4</v>
      </c>
      <c r="M46" s="61">
        <v>5</v>
      </c>
      <c r="N46" s="61">
        <v>7</v>
      </c>
      <c r="O46" s="62">
        <f t="shared" si="7"/>
        <v>40</v>
      </c>
      <c r="P46" s="61">
        <v>6</v>
      </c>
      <c r="Q46" s="61">
        <v>3</v>
      </c>
      <c r="R46" s="61">
        <v>2</v>
      </c>
      <c r="S46" s="61">
        <v>4</v>
      </c>
      <c r="T46" s="61">
        <v>6</v>
      </c>
      <c r="U46" s="61">
        <v>7</v>
      </c>
      <c r="V46" s="61">
        <v>4</v>
      </c>
      <c r="W46" s="61">
        <v>4</v>
      </c>
      <c r="X46" s="61">
        <v>4</v>
      </c>
      <c r="Y46" s="62">
        <f t="shared" si="8"/>
        <v>40</v>
      </c>
      <c r="Z46" s="63">
        <f t="shared" si="9"/>
        <v>80</v>
      </c>
      <c r="AA46" s="61">
        <f t="shared" si="10"/>
        <v>40</v>
      </c>
      <c r="AB46" s="61">
        <f t="shared" si="11"/>
        <v>29</v>
      </c>
      <c r="AC46" s="61">
        <f t="shared" si="12"/>
        <v>12</v>
      </c>
      <c r="AD46" s="61">
        <f t="shared" si="13"/>
        <v>4</v>
      </c>
    </row>
    <row r="47" spans="1:30" ht="12.75">
      <c r="A47" s="19">
        <v>5</v>
      </c>
      <c r="B47" s="44" t="s">
        <v>187</v>
      </c>
      <c r="C47" s="44" t="s">
        <v>68</v>
      </c>
      <c r="D47" s="44" t="s">
        <v>169</v>
      </c>
      <c r="E47" s="46">
        <v>8</v>
      </c>
      <c r="F47" s="61">
        <v>4</v>
      </c>
      <c r="G47" s="61">
        <v>4</v>
      </c>
      <c r="H47" s="61">
        <v>5</v>
      </c>
      <c r="I47" s="61">
        <v>3</v>
      </c>
      <c r="J47" s="61">
        <v>4</v>
      </c>
      <c r="K47" s="61">
        <v>3</v>
      </c>
      <c r="L47" s="61">
        <v>4</v>
      </c>
      <c r="M47" s="61">
        <v>6</v>
      </c>
      <c r="N47" s="61">
        <v>4</v>
      </c>
      <c r="O47" s="62">
        <f t="shared" si="7"/>
        <v>37</v>
      </c>
      <c r="P47" s="61">
        <v>5</v>
      </c>
      <c r="Q47" s="61">
        <v>6</v>
      </c>
      <c r="R47" s="61">
        <v>3</v>
      </c>
      <c r="S47" s="61">
        <v>5</v>
      </c>
      <c r="T47" s="61">
        <v>4</v>
      </c>
      <c r="U47" s="61">
        <v>7</v>
      </c>
      <c r="V47" s="61">
        <v>3</v>
      </c>
      <c r="W47" s="61">
        <v>4</v>
      </c>
      <c r="X47" s="61">
        <v>6</v>
      </c>
      <c r="Y47" s="62">
        <f t="shared" si="8"/>
        <v>43</v>
      </c>
      <c r="Z47" s="63">
        <f t="shared" si="9"/>
        <v>80</v>
      </c>
      <c r="AA47" s="61">
        <f t="shared" si="10"/>
        <v>43</v>
      </c>
      <c r="AB47" s="61">
        <f t="shared" si="11"/>
        <v>29</v>
      </c>
      <c r="AC47" s="61">
        <f t="shared" si="12"/>
        <v>13</v>
      </c>
      <c r="AD47" s="61">
        <f t="shared" si="13"/>
        <v>6</v>
      </c>
    </row>
    <row r="48" spans="1:30" ht="12.75">
      <c r="A48" s="18">
        <v>6</v>
      </c>
      <c r="B48" s="44" t="s">
        <v>51</v>
      </c>
      <c r="C48" s="44" t="s">
        <v>178</v>
      </c>
      <c r="D48" s="44" t="s">
        <v>169</v>
      </c>
      <c r="E48" s="46">
        <v>4.3</v>
      </c>
      <c r="F48" s="61">
        <v>5</v>
      </c>
      <c r="G48" s="61">
        <v>4</v>
      </c>
      <c r="H48" s="61">
        <v>5</v>
      </c>
      <c r="I48" s="61">
        <v>3</v>
      </c>
      <c r="J48" s="61">
        <v>5</v>
      </c>
      <c r="K48" s="61">
        <v>5</v>
      </c>
      <c r="L48" s="61">
        <v>4</v>
      </c>
      <c r="M48" s="61">
        <v>4</v>
      </c>
      <c r="N48" s="61">
        <v>6</v>
      </c>
      <c r="O48" s="62">
        <f t="shared" si="7"/>
        <v>41</v>
      </c>
      <c r="P48" s="61">
        <v>5</v>
      </c>
      <c r="Q48" s="61">
        <v>4</v>
      </c>
      <c r="R48" s="61">
        <v>3</v>
      </c>
      <c r="S48" s="61">
        <v>5</v>
      </c>
      <c r="T48" s="61">
        <v>5</v>
      </c>
      <c r="U48" s="61">
        <v>5</v>
      </c>
      <c r="V48" s="61">
        <v>4</v>
      </c>
      <c r="W48" s="61">
        <v>5</v>
      </c>
      <c r="X48" s="61">
        <v>5</v>
      </c>
      <c r="Y48" s="62">
        <f t="shared" si="8"/>
        <v>41</v>
      </c>
      <c r="Z48" s="63">
        <f t="shared" si="9"/>
        <v>82</v>
      </c>
      <c r="AA48" s="61">
        <f t="shared" si="10"/>
        <v>41</v>
      </c>
      <c r="AB48" s="61">
        <f t="shared" si="11"/>
        <v>29</v>
      </c>
      <c r="AC48" s="61">
        <f t="shared" si="12"/>
        <v>14</v>
      </c>
      <c r="AD48" s="61">
        <f t="shared" si="13"/>
        <v>5</v>
      </c>
    </row>
    <row r="49" spans="1:30" ht="12.75">
      <c r="A49" s="19">
        <v>7</v>
      </c>
      <c r="B49" s="44" t="s">
        <v>170</v>
      </c>
      <c r="C49" s="44" t="s">
        <v>69</v>
      </c>
      <c r="D49" s="44" t="s">
        <v>169</v>
      </c>
      <c r="E49" s="46">
        <v>1.4</v>
      </c>
      <c r="F49" s="61">
        <v>3</v>
      </c>
      <c r="G49" s="61">
        <v>4</v>
      </c>
      <c r="H49" s="61">
        <v>4</v>
      </c>
      <c r="I49" s="61">
        <v>4</v>
      </c>
      <c r="J49" s="61">
        <v>5</v>
      </c>
      <c r="K49" s="61">
        <v>4</v>
      </c>
      <c r="L49" s="61">
        <v>4</v>
      </c>
      <c r="M49" s="61">
        <v>5</v>
      </c>
      <c r="N49" s="61">
        <v>6</v>
      </c>
      <c r="O49" s="62">
        <f t="shared" si="7"/>
        <v>39</v>
      </c>
      <c r="P49" s="61">
        <v>4</v>
      </c>
      <c r="Q49" s="61">
        <v>5</v>
      </c>
      <c r="R49" s="61">
        <v>3</v>
      </c>
      <c r="S49" s="61">
        <v>4</v>
      </c>
      <c r="T49" s="61">
        <v>4</v>
      </c>
      <c r="U49" s="61">
        <v>9</v>
      </c>
      <c r="V49" s="61">
        <v>5</v>
      </c>
      <c r="W49" s="61">
        <v>4</v>
      </c>
      <c r="X49" s="61">
        <v>5</v>
      </c>
      <c r="Y49" s="62">
        <f t="shared" si="8"/>
        <v>43</v>
      </c>
      <c r="Z49" s="63">
        <f t="shared" si="9"/>
        <v>82</v>
      </c>
      <c r="AA49" s="61">
        <f t="shared" si="10"/>
        <v>43</v>
      </c>
      <c r="AB49" s="61">
        <f t="shared" si="11"/>
        <v>31</v>
      </c>
      <c r="AC49" s="61">
        <f t="shared" si="12"/>
        <v>14</v>
      </c>
      <c r="AD49" s="61">
        <f t="shared" si="13"/>
        <v>5</v>
      </c>
    </row>
    <row r="50" spans="1:30" ht="12.75">
      <c r="A50" s="18">
        <v>8</v>
      </c>
      <c r="B50" s="44" t="s">
        <v>174</v>
      </c>
      <c r="C50" s="44" t="s">
        <v>175</v>
      </c>
      <c r="D50" s="44" t="s">
        <v>169</v>
      </c>
      <c r="E50" s="46">
        <v>4</v>
      </c>
      <c r="F50" s="61">
        <v>4</v>
      </c>
      <c r="G50" s="61">
        <v>5</v>
      </c>
      <c r="H50" s="61">
        <v>6</v>
      </c>
      <c r="I50" s="61">
        <v>2</v>
      </c>
      <c r="J50" s="61">
        <v>5</v>
      </c>
      <c r="K50" s="61">
        <v>5</v>
      </c>
      <c r="L50" s="61">
        <v>4</v>
      </c>
      <c r="M50" s="61">
        <v>4</v>
      </c>
      <c r="N50" s="61">
        <v>8</v>
      </c>
      <c r="O50" s="62">
        <f t="shared" si="7"/>
        <v>43</v>
      </c>
      <c r="P50" s="61">
        <v>5</v>
      </c>
      <c r="Q50" s="61">
        <v>5</v>
      </c>
      <c r="R50" s="61">
        <v>4</v>
      </c>
      <c r="S50" s="61">
        <v>5</v>
      </c>
      <c r="T50" s="61">
        <v>4</v>
      </c>
      <c r="U50" s="61">
        <v>5</v>
      </c>
      <c r="V50" s="61">
        <v>4</v>
      </c>
      <c r="W50" s="61">
        <v>4</v>
      </c>
      <c r="X50" s="61">
        <v>4</v>
      </c>
      <c r="Y50" s="62">
        <f t="shared" si="8"/>
        <v>40</v>
      </c>
      <c r="Z50" s="63">
        <f t="shared" si="9"/>
        <v>83</v>
      </c>
      <c r="AA50" s="61">
        <f t="shared" si="10"/>
        <v>40</v>
      </c>
      <c r="AB50" s="61">
        <f t="shared" si="11"/>
        <v>26</v>
      </c>
      <c r="AC50" s="61">
        <f t="shared" si="12"/>
        <v>12</v>
      </c>
      <c r="AD50" s="61">
        <f t="shared" si="13"/>
        <v>4</v>
      </c>
    </row>
    <row r="51" spans="1:30" ht="12.75">
      <c r="A51" s="19">
        <v>9</v>
      </c>
      <c r="B51" s="44" t="s">
        <v>180</v>
      </c>
      <c r="C51" s="44" t="s">
        <v>152</v>
      </c>
      <c r="D51" s="44" t="s">
        <v>169</v>
      </c>
      <c r="E51" s="46">
        <v>5.4</v>
      </c>
      <c r="F51" s="61">
        <v>4</v>
      </c>
      <c r="G51" s="61">
        <v>4</v>
      </c>
      <c r="H51" s="61">
        <v>4</v>
      </c>
      <c r="I51" s="61">
        <v>4</v>
      </c>
      <c r="J51" s="61">
        <v>5</v>
      </c>
      <c r="K51" s="61">
        <v>4</v>
      </c>
      <c r="L51" s="61">
        <v>5</v>
      </c>
      <c r="M51" s="61">
        <v>4</v>
      </c>
      <c r="N51" s="61">
        <v>6</v>
      </c>
      <c r="O51" s="62">
        <f t="shared" si="7"/>
        <v>40</v>
      </c>
      <c r="P51" s="61">
        <v>5</v>
      </c>
      <c r="Q51" s="61">
        <v>5</v>
      </c>
      <c r="R51" s="61">
        <v>3</v>
      </c>
      <c r="S51" s="61">
        <v>5</v>
      </c>
      <c r="T51" s="61">
        <v>5</v>
      </c>
      <c r="U51" s="61">
        <v>5</v>
      </c>
      <c r="V51" s="61">
        <v>4</v>
      </c>
      <c r="W51" s="61">
        <v>6</v>
      </c>
      <c r="X51" s="61">
        <v>5</v>
      </c>
      <c r="Y51" s="62">
        <f t="shared" si="8"/>
        <v>43</v>
      </c>
      <c r="Z51" s="63">
        <f t="shared" si="9"/>
        <v>83</v>
      </c>
      <c r="AA51" s="61">
        <f t="shared" si="10"/>
        <v>43</v>
      </c>
      <c r="AB51" s="61">
        <f t="shared" si="11"/>
        <v>30</v>
      </c>
      <c r="AC51" s="61">
        <f t="shared" si="12"/>
        <v>15</v>
      </c>
      <c r="AD51" s="61">
        <f t="shared" si="13"/>
        <v>5</v>
      </c>
    </row>
    <row r="52" spans="1:30" ht="12.75">
      <c r="A52" s="18">
        <v>10</v>
      </c>
      <c r="B52" s="57" t="s">
        <v>171</v>
      </c>
      <c r="C52" s="44" t="s">
        <v>68</v>
      </c>
      <c r="D52" s="44" t="s">
        <v>169</v>
      </c>
      <c r="E52" s="46">
        <v>2</v>
      </c>
      <c r="F52" s="61">
        <v>5</v>
      </c>
      <c r="G52" s="61">
        <v>5</v>
      </c>
      <c r="H52" s="61">
        <v>5</v>
      </c>
      <c r="I52" s="61">
        <v>3</v>
      </c>
      <c r="J52" s="61">
        <v>5</v>
      </c>
      <c r="K52" s="61">
        <v>3</v>
      </c>
      <c r="L52" s="61">
        <v>4</v>
      </c>
      <c r="M52" s="61">
        <v>3</v>
      </c>
      <c r="N52" s="61">
        <v>6</v>
      </c>
      <c r="O52" s="62">
        <f t="shared" si="7"/>
        <v>39</v>
      </c>
      <c r="P52" s="61">
        <v>6</v>
      </c>
      <c r="Q52" s="61">
        <v>5</v>
      </c>
      <c r="R52" s="61">
        <v>4</v>
      </c>
      <c r="S52" s="61">
        <v>4</v>
      </c>
      <c r="T52" s="61">
        <v>7</v>
      </c>
      <c r="U52" s="61">
        <v>6</v>
      </c>
      <c r="V52" s="61">
        <v>3</v>
      </c>
      <c r="W52" s="61">
        <v>4</v>
      </c>
      <c r="X52" s="61">
        <v>5</v>
      </c>
      <c r="Y52" s="62">
        <f t="shared" si="8"/>
        <v>44</v>
      </c>
      <c r="Z52" s="63">
        <f t="shared" si="9"/>
        <v>83</v>
      </c>
      <c r="AA52" s="61">
        <f t="shared" si="10"/>
        <v>44</v>
      </c>
      <c r="AB52" s="61">
        <f t="shared" si="11"/>
        <v>29</v>
      </c>
      <c r="AC52" s="61">
        <f t="shared" si="12"/>
        <v>12</v>
      </c>
      <c r="AD52" s="61">
        <f t="shared" si="13"/>
        <v>5</v>
      </c>
    </row>
    <row r="53" spans="1:30" ht="12.75">
      <c r="A53" s="19">
        <v>11</v>
      </c>
      <c r="B53" s="44" t="s">
        <v>186</v>
      </c>
      <c r="C53" s="44" t="s">
        <v>178</v>
      </c>
      <c r="D53" s="44" t="s">
        <v>169</v>
      </c>
      <c r="E53" s="46">
        <v>7.7</v>
      </c>
      <c r="F53" s="61">
        <v>5</v>
      </c>
      <c r="G53" s="61">
        <v>5</v>
      </c>
      <c r="H53" s="61">
        <v>5</v>
      </c>
      <c r="I53" s="61">
        <v>4</v>
      </c>
      <c r="J53" s="61">
        <v>6</v>
      </c>
      <c r="K53" s="61">
        <v>2</v>
      </c>
      <c r="L53" s="61">
        <v>5</v>
      </c>
      <c r="M53" s="61">
        <v>4</v>
      </c>
      <c r="N53" s="61">
        <v>7</v>
      </c>
      <c r="O53" s="62">
        <f t="shared" si="7"/>
        <v>43</v>
      </c>
      <c r="P53" s="61">
        <v>5</v>
      </c>
      <c r="Q53" s="61">
        <v>5</v>
      </c>
      <c r="R53" s="61">
        <v>3</v>
      </c>
      <c r="S53" s="61">
        <v>7</v>
      </c>
      <c r="T53" s="61">
        <v>5</v>
      </c>
      <c r="U53" s="61">
        <v>5</v>
      </c>
      <c r="V53" s="61">
        <v>2</v>
      </c>
      <c r="W53" s="61">
        <v>5</v>
      </c>
      <c r="X53" s="61">
        <v>4</v>
      </c>
      <c r="Y53" s="62">
        <f t="shared" si="8"/>
        <v>41</v>
      </c>
      <c r="Z53" s="63">
        <f t="shared" si="9"/>
        <v>84</v>
      </c>
      <c r="AA53" s="61">
        <f t="shared" si="10"/>
        <v>41</v>
      </c>
      <c r="AB53" s="61">
        <f t="shared" si="11"/>
        <v>28</v>
      </c>
      <c r="AC53" s="61">
        <f t="shared" si="12"/>
        <v>11</v>
      </c>
      <c r="AD53" s="61">
        <f t="shared" si="13"/>
        <v>4</v>
      </c>
    </row>
    <row r="54" spans="1:30" ht="12.75">
      <c r="A54" s="18">
        <v>12</v>
      </c>
      <c r="B54" s="44" t="s">
        <v>50</v>
      </c>
      <c r="C54" s="44" t="s">
        <v>157</v>
      </c>
      <c r="D54" s="44" t="s">
        <v>169</v>
      </c>
      <c r="E54" s="46">
        <v>3.2</v>
      </c>
      <c r="F54" s="61">
        <v>3</v>
      </c>
      <c r="G54" s="61">
        <v>5</v>
      </c>
      <c r="H54" s="61">
        <v>4</v>
      </c>
      <c r="I54" s="61">
        <v>7</v>
      </c>
      <c r="J54" s="61">
        <v>5</v>
      </c>
      <c r="K54" s="61">
        <v>3</v>
      </c>
      <c r="L54" s="61">
        <v>5</v>
      </c>
      <c r="M54" s="61">
        <v>6</v>
      </c>
      <c r="N54" s="61">
        <v>5</v>
      </c>
      <c r="O54" s="62">
        <f t="shared" si="7"/>
        <v>43</v>
      </c>
      <c r="P54" s="61">
        <v>5</v>
      </c>
      <c r="Q54" s="61">
        <v>4</v>
      </c>
      <c r="R54" s="61">
        <v>3</v>
      </c>
      <c r="S54" s="61">
        <v>5</v>
      </c>
      <c r="T54" s="61">
        <v>5</v>
      </c>
      <c r="U54" s="61">
        <v>7</v>
      </c>
      <c r="V54" s="61">
        <v>2</v>
      </c>
      <c r="W54" s="61">
        <v>5</v>
      </c>
      <c r="X54" s="61">
        <v>5</v>
      </c>
      <c r="Y54" s="62">
        <f t="shared" si="8"/>
        <v>41</v>
      </c>
      <c r="Z54" s="63">
        <f t="shared" si="9"/>
        <v>84</v>
      </c>
      <c r="AA54" s="61">
        <f t="shared" si="10"/>
        <v>41</v>
      </c>
      <c r="AB54" s="61">
        <f t="shared" si="11"/>
        <v>29</v>
      </c>
      <c r="AC54" s="61">
        <f t="shared" si="12"/>
        <v>12</v>
      </c>
      <c r="AD54" s="61">
        <f t="shared" si="13"/>
        <v>5</v>
      </c>
    </row>
    <row r="55" spans="1:30" ht="12.75">
      <c r="A55" s="19">
        <v>13</v>
      </c>
      <c r="B55" s="44" t="s">
        <v>16</v>
      </c>
      <c r="C55" s="44" t="s">
        <v>152</v>
      </c>
      <c r="D55" s="44" t="s">
        <v>169</v>
      </c>
      <c r="E55" s="46">
        <v>4.7</v>
      </c>
      <c r="F55" s="61">
        <v>4</v>
      </c>
      <c r="G55" s="61">
        <v>4</v>
      </c>
      <c r="H55" s="61">
        <v>3</v>
      </c>
      <c r="I55" s="61">
        <v>3</v>
      </c>
      <c r="J55" s="61">
        <v>6</v>
      </c>
      <c r="K55" s="61">
        <v>3</v>
      </c>
      <c r="L55" s="61">
        <v>6</v>
      </c>
      <c r="M55" s="61">
        <v>5</v>
      </c>
      <c r="N55" s="61">
        <v>7</v>
      </c>
      <c r="O55" s="62">
        <f t="shared" si="7"/>
        <v>41</v>
      </c>
      <c r="P55" s="61">
        <v>5</v>
      </c>
      <c r="Q55" s="61">
        <v>4</v>
      </c>
      <c r="R55" s="61">
        <v>3</v>
      </c>
      <c r="S55" s="61">
        <v>6</v>
      </c>
      <c r="T55" s="61">
        <v>5</v>
      </c>
      <c r="U55" s="61">
        <v>5</v>
      </c>
      <c r="V55" s="61">
        <v>3</v>
      </c>
      <c r="W55" s="61">
        <v>7</v>
      </c>
      <c r="X55" s="61">
        <v>5</v>
      </c>
      <c r="Y55" s="62">
        <f t="shared" si="8"/>
        <v>43</v>
      </c>
      <c r="Z55" s="63">
        <f t="shared" si="9"/>
        <v>84</v>
      </c>
      <c r="AA55" s="61">
        <f t="shared" si="10"/>
        <v>43</v>
      </c>
      <c r="AB55" s="61">
        <f t="shared" si="11"/>
        <v>31</v>
      </c>
      <c r="AC55" s="61">
        <f t="shared" si="12"/>
        <v>15</v>
      </c>
      <c r="AD55" s="61">
        <f t="shared" si="13"/>
        <v>5</v>
      </c>
    </row>
    <row r="56" spans="1:30" ht="12.75">
      <c r="A56" s="18">
        <v>14</v>
      </c>
      <c r="B56" s="44" t="s">
        <v>200</v>
      </c>
      <c r="C56" s="44" t="s">
        <v>201</v>
      </c>
      <c r="D56" s="44" t="s">
        <v>169</v>
      </c>
      <c r="E56" s="46">
        <v>13.5</v>
      </c>
      <c r="F56" s="61">
        <v>5</v>
      </c>
      <c r="G56" s="61">
        <v>4</v>
      </c>
      <c r="H56" s="61">
        <v>5</v>
      </c>
      <c r="I56" s="61">
        <v>4</v>
      </c>
      <c r="J56" s="61">
        <v>6</v>
      </c>
      <c r="K56" s="61">
        <v>3</v>
      </c>
      <c r="L56" s="61">
        <v>4</v>
      </c>
      <c r="M56" s="61">
        <v>5</v>
      </c>
      <c r="N56" s="61">
        <v>5</v>
      </c>
      <c r="O56" s="62">
        <f t="shared" si="7"/>
        <v>41</v>
      </c>
      <c r="P56" s="61">
        <v>5</v>
      </c>
      <c r="Q56" s="61">
        <v>4</v>
      </c>
      <c r="R56" s="61">
        <v>5</v>
      </c>
      <c r="S56" s="61">
        <v>6</v>
      </c>
      <c r="T56" s="61">
        <v>6</v>
      </c>
      <c r="U56" s="61">
        <v>6</v>
      </c>
      <c r="V56" s="61">
        <v>3</v>
      </c>
      <c r="W56" s="61">
        <v>5</v>
      </c>
      <c r="X56" s="61">
        <v>4</v>
      </c>
      <c r="Y56" s="62">
        <f t="shared" si="8"/>
        <v>44</v>
      </c>
      <c r="Z56" s="63">
        <f t="shared" si="9"/>
        <v>85</v>
      </c>
      <c r="AA56" s="61">
        <f t="shared" si="10"/>
        <v>44</v>
      </c>
      <c r="AB56" s="61">
        <f t="shared" si="11"/>
        <v>30</v>
      </c>
      <c r="AC56" s="61">
        <f t="shared" si="12"/>
        <v>12</v>
      </c>
      <c r="AD56" s="61">
        <f t="shared" si="13"/>
        <v>4</v>
      </c>
    </row>
    <row r="57" spans="1:30" ht="12.75">
      <c r="A57" s="19">
        <v>15</v>
      </c>
      <c r="B57" s="44" t="s">
        <v>52</v>
      </c>
      <c r="C57" s="44" t="s">
        <v>157</v>
      </c>
      <c r="D57" s="44" t="s">
        <v>169</v>
      </c>
      <c r="E57" s="46">
        <v>1</v>
      </c>
      <c r="F57" s="61">
        <v>4</v>
      </c>
      <c r="G57" s="61">
        <v>4</v>
      </c>
      <c r="H57" s="61">
        <v>6</v>
      </c>
      <c r="I57" s="61">
        <v>3</v>
      </c>
      <c r="J57" s="61">
        <v>5</v>
      </c>
      <c r="K57" s="61">
        <v>4</v>
      </c>
      <c r="L57" s="61">
        <v>4</v>
      </c>
      <c r="M57" s="61">
        <v>4</v>
      </c>
      <c r="N57" s="61">
        <v>5</v>
      </c>
      <c r="O57" s="62">
        <f t="shared" si="7"/>
        <v>39</v>
      </c>
      <c r="P57" s="61">
        <v>4</v>
      </c>
      <c r="Q57" s="61">
        <v>6</v>
      </c>
      <c r="R57" s="61">
        <v>6</v>
      </c>
      <c r="S57" s="61">
        <v>5</v>
      </c>
      <c r="T57" s="61">
        <v>4</v>
      </c>
      <c r="U57" s="61">
        <v>9</v>
      </c>
      <c r="V57" s="61">
        <v>4</v>
      </c>
      <c r="W57" s="61">
        <v>4</v>
      </c>
      <c r="X57" s="61">
        <v>4</v>
      </c>
      <c r="Y57" s="62">
        <f t="shared" si="8"/>
        <v>46</v>
      </c>
      <c r="Z57" s="63">
        <f t="shared" si="9"/>
        <v>85</v>
      </c>
      <c r="AA57" s="61">
        <f t="shared" si="10"/>
        <v>46</v>
      </c>
      <c r="AB57" s="61">
        <f t="shared" si="11"/>
        <v>30</v>
      </c>
      <c r="AC57" s="61">
        <f t="shared" si="12"/>
        <v>12</v>
      </c>
      <c r="AD57" s="61">
        <f t="shared" si="13"/>
        <v>4</v>
      </c>
    </row>
    <row r="58" spans="1:30" ht="12.75">
      <c r="A58" s="18">
        <v>16</v>
      </c>
      <c r="B58" s="44" t="s">
        <v>18</v>
      </c>
      <c r="C58" s="44" t="s">
        <v>168</v>
      </c>
      <c r="D58" s="44" t="s">
        <v>169</v>
      </c>
      <c r="E58" s="46">
        <v>11.5</v>
      </c>
      <c r="F58" s="61">
        <v>4</v>
      </c>
      <c r="G58" s="61">
        <v>7</v>
      </c>
      <c r="H58" s="61">
        <v>4</v>
      </c>
      <c r="I58" s="61">
        <v>3</v>
      </c>
      <c r="J58" s="61">
        <v>5</v>
      </c>
      <c r="K58" s="61">
        <v>3</v>
      </c>
      <c r="L58" s="61">
        <v>4</v>
      </c>
      <c r="M58" s="61">
        <v>5</v>
      </c>
      <c r="N58" s="61">
        <v>8</v>
      </c>
      <c r="O58" s="62">
        <f t="shared" si="7"/>
        <v>43</v>
      </c>
      <c r="P58" s="61">
        <v>5</v>
      </c>
      <c r="Q58" s="61">
        <v>6</v>
      </c>
      <c r="R58" s="61">
        <v>5</v>
      </c>
      <c r="S58" s="61">
        <v>6</v>
      </c>
      <c r="T58" s="61">
        <v>4</v>
      </c>
      <c r="U58" s="61">
        <v>5</v>
      </c>
      <c r="V58" s="61">
        <v>3</v>
      </c>
      <c r="W58" s="61">
        <v>5</v>
      </c>
      <c r="X58" s="61">
        <v>4</v>
      </c>
      <c r="Y58" s="62">
        <f t="shared" si="8"/>
        <v>43</v>
      </c>
      <c r="Z58" s="63">
        <f t="shared" si="9"/>
        <v>86</v>
      </c>
      <c r="AA58" s="61">
        <f t="shared" si="10"/>
        <v>43</v>
      </c>
      <c r="AB58" s="61">
        <f t="shared" si="11"/>
        <v>27</v>
      </c>
      <c r="AC58" s="61">
        <f t="shared" si="12"/>
        <v>12</v>
      </c>
      <c r="AD58" s="61">
        <f t="shared" si="13"/>
        <v>4</v>
      </c>
    </row>
    <row r="59" spans="1:30" ht="12.75">
      <c r="A59" s="19">
        <v>17</v>
      </c>
      <c r="B59" s="44" t="s">
        <v>75</v>
      </c>
      <c r="C59" s="44" t="s">
        <v>178</v>
      </c>
      <c r="D59" s="44" t="s">
        <v>169</v>
      </c>
      <c r="E59" s="46">
        <v>10.4</v>
      </c>
      <c r="F59" s="61">
        <v>5</v>
      </c>
      <c r="G59" s="61">
        <v>5</v>
      </c>
      <c r="H59" s="61">
        <v>4</v>
      </c>
      <c r="I59" s="61">
        <v>3</v>
      </c>
      <c r="J59" s="61">
        <v>5</v>
      </c>
      <c r="K59" s="61">
        <v>3</v>
      </c>
      <c r="L59" s="61">
        <v>5</v>
      </c>
      <c r="M59" s="61">
        <v>5</v>
      </c>
      <c r="N59" s="61">
        <v>12</v>
      </c>
      <c r="O59" s="62">
        <f t="shared" si="7"/>
        <v>47</v>
      </c>
      <c r="P59" s="61">
        <v>6</v>
      </c>
      <c r="Q59" s="61">
        <v>5</v>
      </c>
      <c r="R59" s="61">
        <v>4</v>
      </c>
      <c r="S59" s="61">
        <v>3</v>
      </c>
      <c r="T59" s="61">
        <v>4</v>
      </c>
      <c r="U59" s="61">
        <v>6</v>
      </c>
      <c r="V59" s="61">
        <v>3</v>
      </c>
      <c r="W59" s="61">
        <v>5</v>
      </c>
      <c r="X59" s="61">
        <v>4</v>
      </c>
      <c r="Y59" s="62">
        <f t="shared" si="8"/>
        <v>40</v>
      </c>
      <c r="Z59" s="63">
        <f t="shared" si="9"/>
        <v>87</v>
      </c>
      <c r="AA59" s="61">
        <f t="shared" si="10"/>
        <v>40</v>
      </c>
      <c r="AB59" s="61">
        <f t="shared" si="11"/>
        <v>25</v>
      </c>
      <c r="AC59" s="61">
        <f t="shared" si="12"/>
        <v>12</v>
      </c>
      <c r="AD59" s="61">
        <f t="shared" si="13"/>
        <v>4</v>
      </c>
    </row>
    <row r="60" spans="1:30" ht="12.75">
      <c r="A60" s="18">
        <v>18</v>
      </c>
      <c r="B60" s="44" t="s">
        <v>53</v>
      </c>
      <c r="C60" s="44" t="s">
        <v>152</v>
      </c>
      <c r="D60" s="44" t="s">
        <v>169</v>
      </c>
      <c r="E60" s="46">
        <v>8.5</v>
      </c>
      <c r="F60" s="61">
        <v>4</v>
      </c>
      <c r="G60" s="61">
        <v>5</v>
      </c>
      <c r="H60" s="61">
        <v>6</v>
      </c>
      <c r="I60" s="61">
        <v>3</v>
      </c>
      <c r="J60" s="61">
        <v>6</v>
      </c>
      <c r="K60" s="61">
        <v>4</v>
      </c>
      <c r="L60" s="61">
        <v>5</v>
      </c>
      <c r="M60" s="61">
        <v>7</v>
      </c>
      <c r="N60" s="61">
        <v>6</v>
      </c>
      <c r="O60" s="62">
        <f t="shared" si="7"/>
        <v>46</v>
      </c>
      <c r="P60" s="61">
        <v>6</v>
      </c>
      <c r="Q60" s="61">
        <v>6</v>
      </c>
      <c r="R60" s="61">
        <v>4</v>
      </c>
      <c r="S60" s="61">
        <v>6</v>
      </c>
      <c r="T60" s="61">
        <v>4</v>
      </c>
      <c r="U60" s="61">
        <v>5</v>
      </c>
      <c r="V60" s="61">
        <v>2</v>
      </c>
      <c r="W60" s="61">
        <v>4</v>
      </c>
      <c r="X60" s="61">
        <v>4</v>
      </c>
      <c r="Y60" s="62">
        <f t="shared" si="8"/>
        <v>41</v>
      </c>
      <c r="Z60" s="63">
        <f t="shared" si="9"/>
        <v>87</v>
      </c>
      <c r="AA60" s="61">
        <f t="shared" si="10"/>
        <v>41</v>
      </c>
      <c r="AB60" s="61">
        <f t="shared" si="11"/>
        <v>25</v>
      </c>
      <c r="AC60" s="61">
        <f t="shared" si="12"/>
        <v>10</v>
      </c>
      <c r="AD60" s="61">
        <f t="shared" si="13"/>
        <v>4</v>
      </c>
    </row>
    <row r="61" spans="1:30" ht="12.75">
      <c r="A61" s="19">
        <v>19</v>
      </c>
      <c r="B61" s="44" t="s">
        <v>202</v>
      </c>
      <c r="C61" s="44" t="s">
        <v>68</v>
      </c>
      <c r="D61" s="44" t="s">
        <v>169</v>
      </c>
      <c r="E61" s="46">
        <v>14</v>
      </c>
      <c r="F61" s="61">
        <v>8</v>
      </c>
      <c r="G61" s="61">
        <v>5</v>
      </c>
      <c r="H61" s="61">
        <v>5</v>
      </c>
      <c r="I61" s="61">
        <v>3</v>
      </c>
      <c r="J61" s="61">
        <v>5</v>
      </c>
      <c r="K61" s="61">
        <v>3</v>
      </c>
      <c r="L61" s="61">
        <v>5</v>
      </c>
      <c r="M61" s="61">
        <v>5</v>
      </c>
      <c r="N61" s="61">
        <v>7</v>
      </c>
      <c r="O61" s="62">
        <f t="shared" si="7"/>
        <v>46</v>
      </c>
      <c r="P61" s="61">
        <v>4</v>
      </c>
      <c r="Q61" s="61">
        <v>7</v>
      </c>
      <c r="R61" s="61">
        <v>3</v>
      </c>
      <c r="S61" s="61">
        <v>5</v>
      </c>
      <c r="T61" s="61">
        <v>4</v>
      </c>
      <c r="U61" s="61">
        <v>5</v>
      </c>
      <c r="V61" s="61">
        <v>4</v>
      </c>
      <c r="W61" s="61">
        <v>4</v>
      </c>
      <c r="X61" s="61">
        <v>5</v>
      </c>
      <c r="Y61" s="62">
        <f t="shared" si="8"/>
        <v>41</v>
      </c>
      <c r="Z61" s="63">
        <f t="shared" si="9"/>
        <v>87</v>
      </c>
      <c r="AA61" s="61">
        <f t="shared" si="10"/>
        <v>41</v>
      </c>
      <c r="AB61" s="61">
        <f t="shared" si="11"/>
        <v>27</v>
      </c>
      <c r="AC61" s="61">
        <f t="shared" si="12"/>
        <v>13</v>
      </c>
      <c r="AD61" s="61">
        <f t="shared" si="13"/>
        <v>5</v>
      </c>
    </row>
    <row r="62" spans="1:30" ht="12.75">
      <c r="A62" s="18">
        <v>20</v>
      </c>
      <c r="B62" s="44" t="s">
        <v>184</v>
      </c>
      <c r="C62" s="44" t="s">
        <v>177</v>
      </c>
      <c r="D62" s="44" t="s">
        <v>169</v>
      </c>
      <c r="E62" s="46">
        <v>6.7</v>
      </c>
      <c r="F62" s="61">
        <v>4</v>
      </c>
      <c r="G62" s="61">
        <v>4</v>
      </c>
      <c r="H62" s="61">
        <v>4</v>
      </c>
      <c r="I62" s="61">
        <v>3</v>
      </c>
      <c r="J62" s="61">
        <v>5</v>
      </c>
      <c r="K62" s="61">
        <v>4</v>
      </c>
      <c r="L62" s="61">
        <v>5</v>
      </c>
      <c r="M62" s="61">
        <v>5</v>
      </c>
      <c r="N62" s="61">
        <v>5</v>
      </c>
      <c r="O62" s="62">
        <f t="shared" si="7"/>
        <v>39</v>
      </c>
      <c r="P62" s="61">
        <v>6</v>
      </c>
      <c r="Q62" s="61">
        <v>7</v>
      </c>
      <c r="R62" s="61">
        <v>5</v>
      </c>
      <c r="S62" s="61">
        <v>5</v>
      </c>
      <c r="T62" s="61">
        <v>5</v>
      </c>
      <c r="U62" s="61">
        <v>6</v>
      </c>
      <c r="V62" s="61">
        <v>3</v>
      </c>
      <c r="W62" s="61">
        <v>5</v>
      </c>
      <c r="X62" s="61">
        <v>6</v>
      </c>
      <c r="Y62" s="62">
        <f t="shared" si="8"/>
        <v>48</v>
      </c>
      <c r="Z62" s="63">
        <f t="shared" si="9"/>
        <v>87</v>
      </c>
      <c r="AA62" s="61">
        <f t="shared" si="10"/>
        <v>48</v>
      </c>
      <c r="AB62" s="61">
        <f t="shared" si="11"/>
        <v>30</v>
      </c>
      <c r="AC62" s="61">
        <f t="shared" si="12"/>
        <v>14</v>
      </c>
      <c r="AD62" s="61">
        <f t="shared" si="13"/>
        <v>6</v>
      </c>
    </row>
    <row r="63" spans="1:30" ht="12.75">
      <c r="A63" s="19">
        <v>21</v>
      </c>
      <c r="B63" s="44" t="s">
        <v>74</v>
      </c>
      <c r="C63" s="44" t="s">
        <v>157</v>
      </c>
      <c r="D63" s="44" t="s">
        <v>169</v>
      </c>
      <c r="E63" s="46">
        <v>9.7</v>
      </c>
      <c r="F63" s="61">
        <v>5</v>
      </c>
      <c r="G63" s="61">
        <v>6</v>
      </c>
      <c r="H63" s="61">
        <v>4</v>
      </c>
      <c r="I63" s="61">
        <v>4</v>
      </c>
      <c r="J63" s="61">
        <v>6</v>
      </c>
      <c r="K63" s="61">
        <v>3</v>
      </c>
      <c r="L63" s="61">
        <v>4</v>
      </c>
      <c r="M63" s="61">
        <v>5</v>
      </c>
      <c r="N63" s="61">
        <v>7</v>
      </c>
      <c r="O63" s="62">
        <f t="shared" si="7"/>
        <v>44</v>
      </c>
      <c r="P63" s="61">
        <v>5</v>
      </c>
      <c r="Q63" s="61">
        <v>5</v>
      </c>
      <c r="R63" s="61">
        <v>5</v>
      </c>
      <c r="S63" s="61">
        <v>6</v>
      </c>
      <c r="T63" s="61">
        <v>5</v>
      </c>
      <c r="U63" s="61">
        <v>6</v>
      </c>
      <c r="V63" s="61">
        <v>4</v>
      </c>
      <c r="W63" s="61">
        <v>5</v>
      </c>
      <c r="X63" s="61">
        <v>4</v>
      </c>
      <c r="Y63" s="62">
        <f t="shared" si="8"/>
        <v>45</v>
      </c>
      <c r="Z63" s="63">
        <f t="shared" si="9"/>
        <v>89</v>
      </c>
      <c r="AA63" s="61">
        <f t="shared" si="10"/>
        <v>45</v>
      </c>
      <c r="AB63" s="61">
        <f t="shared" si="11"/>
        <v>30</v>
      </c>
      <c r="AC63" s="61">
        <f t="shared" si="12"/>
        <v>13</v>
      </c>
      <c r="AD63" s="61">
        <f t="shared" si="13"/>
        <v>4</v>
      </c>
    </row>
    <row r="64" spans="1:30" ht="12.75">
      <c r="A64" s="18">
        <v>22</v>
      </c>
      <c r="B64" s="44" t="s">
        <v>185</v>
      </c>
      <c r="C64" s="44" t="s">
        <v>69</v>
      </c>
      <c r="D64" s="44" t="s">
        <v>169</v>
      </c>
      <c r="E64" s="46">
        <v>7.2</v>
      </c>
      <c r="F64" s="61">
        <v>6</v>
      </c>
      <c r="G64" s="61">
        <v>5</v>
      </c>
      <c r="H64" s="61">
        <v>4</v>
      </c>
      <c r="I64" s="61">
        <v>3</v>
      </c>
      <c r="J64" s="61">
        <v>6</v>
      </c>
      <c r="K64" s="61">
        <v>4</v>
      </c>
      <c r="L64" s="61">
        <v>4</v>
      </c>
      <c r="M64" s="61">
        <v>4</v>
      </c>
      <c r="N64" s="61">
        <v>8</v>
      </c>
      <c r="O64" s="62">
        <f t="shared" si="7"/>
        <v>44</v>
      </c>
      <c r="P64" s="61">
        <v>5</v>
      </c>
      <c r="Q64" s="61">
        <v>5</v>
      </c>
      <c r="R64" s="61">
        <v>3</v>
      </c>
      <c r="S64" s="61">
        <v>6</v>
      </c>
      <c r="T64" s="61">
        <v>4</v>
      </c>
      <c r="U64" s="61">
        <v>7</v>
      </c>
      <c r="V64" s="61">
        <v>4</v>
      </c>
      <c r="W64" s="61">
        <v>5</v>
      </c>
      <c r="X64" s="61">
        <v>6</v>
      </c>
      <c r="Y64" s="62">
        <f t="shared" si="8"/>
        <v>45</v>
      </c>
      <c r="Z64" s="63">
        <f t="shared" si="9"/>
        <v>89</v>
      </c>
      <c r="AA64" s="61">
        <f t="shared" si="10"/>
        <v>45</v>
      </c>
      <c r="AB64" s="61">
        <f t="shared" si="11"/>
        <v>32</v>
      </c>
      <c r="AC64" s="61">
        <f t="shared" si="12"/>
        <v>15</v>
      </c>
      <c r="AD64" s="61">
        <f t="shared" si="13"/>
        <v>6</v>
      </c>
    </row>
    <row r="65" spans="1:30" ht="12.75">
      <c r="A65" s="19">
        <v>23</v>
      </c>
      <c r="B65" s="44" t="s">
        <v>176</v>
      </c>
      <c r="C65" s="44" t="s">
        <v>177</v>
      </c>
      <c r="D65" s="44" t="s">
        <v>169</v>
      </c>
      <c r="E65" s="46">
        <v>4.3</v>
      </c>
      <c r="F65" s="61">
        <v>5</v>
      </c>
      <c r="G65" s="61">
        <v>4</v>
      </c>
      <c r="H65" s="61">
        <v>5</v>
      </c>
      <c r="I65" s="61">
        <v>5</v>
      </c>
      <c r="J65" s="61">
        <v>9</v>
      </c>
      <c r="K65" s="61">
        <v>5</v>
      </c>
      <c r="L65" s="61">
        <v>4</v>
      </c>
      <c r="M65" s="61">
        <v>6</v>
      </c>
      <c r="N65" s="61">
        <v>7</v>
      </c>
      <c r="O65" s="62">
        <f t="shared" si="7"/>
        <v>50</v>
      </c>
      <c r="P65" s="61">
        <v>5</v>
      </c>
      <c r="Q65" s="61">
        <v>5</v>
      </c>
      <c r="R65" s="61">
        <v>5</v>
      </c>
      <c r="S65" s="61">
        <v>5</v>
      </c>
      <c r="T65" s="61">
        <v>5</v>
      </c>
      <c r="U65" s="61">
        <v>4</v>
      </c>
      <c r="V65" s="61">
        <v>3</v>
      </c>
      <c r="W65" s="61">
        <v>4</v>
      </c>
      <c r="X65" s="61">
        <v>4</v>
      </c>
      <c r="Y65" s="62">
        <f t="shared" si="8"/>
        <v>40</v>
      </c>
      <c r="Z65" s="63">
        <f t="shared" si="9"/>
        <v>90</v>
      </c>
      <c r="AA65" s="61">
        <f t="shared" si="10"/>
        <v>40</v>
      </c>
      <c r="AB65" s="61">
        <f t="shared" si="11"/>
        <v>25</v>
      </c>
      <c r="AC65" s="61">
        <f t="shared" si="12"/>
        <v>11</v>
      </c>
      <c r="AD65" s="61">
        <f t="shared" si="13"/>
        <v>4</v>
      </c>
    </row>
    <row r="66" spans="1:30" ht="12.75">
      <c r="A66" s="18">
        <v>24</v>
      </c>
      <c r="B66" s="44" t="s">
        <v>14</v>
      </c>
      <c r="C66" s="44" t="s">
        <v>182</v>
      </c>
      <c r="D66" s="44" t="s">
        <v>169</v>
      </c>
      <c r="E66" s="46">
        <v>6.4</v>
      </c>
      <c r="F66" s="61">
        <v>4</v>
      </c>
      <c r="G66" s="61">
        <v>5</v>
      </c>
      <c r="H66" s="61">
        <v>4</v>
      </c>
      <c r="I66" s="61">
        <v>3</v>
      </c>
      <c r="J66" s="61">
        <v>9</v>
      </c>
      <c r="K66" s="61">
        <v>4</v>
      </c>
      <c r="L66" s="61">
        <v>4</v>
      </c>
      <c r="M66" s="61">
        <v>6</v>
      </c>
      <c r="N66" s="61">
        <v>8</v>
      </c>
      <c r="O66" s="62">
        <f t="shared" si="7"/>
        <v>47</v>
      </c>
      <c r="P66" s="61">
        <v>7</v>
      </c>
      <c r="Q66" s="61">
        <v>5</v>
      </c>
      <c r="R66" s="61">
        <v>4</v>
      </c>
      <c r="S66" s="61">
        <v>5</v>
      </c>
      <c r="T66" s="61">
        <v>4</v>
      </c>
      <c r="U66" s="61">
        <v>5</v>
      </c>
      <c r="V66" s="61">
        <v>3</v>
      </c>
      <c r="W66" s="61">
        <v>3</v>
      </c>
      <c r="X66" s="61">
        <v>7</v>
      </c>
      <c r="Y66" s="62">
        <f t="shared" si="8"/>
        <v>43</v>
      </c>
      <c r="Z66" s="63">
        <f t="shared" si="9"/>
        <v>90</v>
      </c>
      <c r="AA66" s="61">
        <f t="shared" si="10"/>
        <v>43</v>
      </c>
      <c r="AB66" s="61">
        <f t="shared" si="11"/>
        <v>27</v>
      </c>
      <c r="AC66" s="61">
        <f t="shared" si="12"/>
        <v>13</v>
      </c>
      <c r="AD66" s="61">
        <f t="shared" si="13"/>
        <v>7</v>
      </c>
    </row>
    <row r="67" spans="1:30" ht="12.75">
      <c r="A67" s="19">
        <v>25</v>
      </c>
      <c r="B67" s="44" t="s">
        <v>181</v>
      </c>
      <c r="C67" s="44" t="s">
        <v>68</v>
      </c>
      <c r="D67" s="44" t="s">
        <v>169</v>
      </c>
      <c r="E67" s="46">
        <v>6</v>
      </c>
      <c r="F67" s="61">
        <v>5</v>
      </c>
      <c r="G67" s="61">
        <v>7</v>
      </c>
      <c r="H67" s="61">
        <v>4</v>
      </c>
      <c r="I67" s="61">
        <v>4</v>
      </c>
      <c r="J67" s="61">
        <v>5</v>
      </c>
      <c r="K67" s="61">
        <v>3</v>
      </c>
      <c r="L67" s="61">
        <v>5</v>
      </c>
      <c r="M67" s="61">
        <v>4</v>
      </c>
      <c r="N67" s="61">
        <v>6</v>
      </c>
      <c r="O67" s="62">
        <f t="shared" si="7"/>
        <v>43</v>
      </c>
      <c r="P67" s="61">
        <v>5</v>
      </c>
      <c r="Q67" s="61">
        <v>6</v>
      </c>
      <c r="R67" s="61">
        <v>2</v>
      </c>
      <c r="S67" s="61">
        <v>5</v>
      </c>
      <c r="T67" s="61">
        <v>5</v>
      </c>
      <c r="U67" s="61">
        <v>11</v>
      </c>
      <c r="V67" s="61">
        <v>5</v>
      </c>
      <c r="W67" s="61">
        <v>4</v>
      </c>
      <c r="X67" s="61">
        <v>4</v>
      </c>
      <c r="Y67" s="62">
        <f t="shared" si="8"/>
        <v>47</v>
      </c>
      <c r="Z67" s="63">
        <f t="shared" si="9"/>
        <v>90</v>
      </c>
      <c r="AA67" s="61">
        <f t="shared" si="10"/>
        <v>47</v>
      </c>
      <c r="AB67" s="61">
        <f t="shared" si="11"/>
        <v>34</v>
      </c>
      <c r="AC67" s="61">
        <f t="shared" si="12"/>
        <v>13</v>
      </c>
      <c r="AD67" s="61">
        <f t="shared" si="13"/>
        <v>4</v>
      </c>
    </row>
    <row r="68" spans="1:30" ht="12.75">
      <c r="A68" s="19">
        <v>26</v>
      </c>
      <c r="B68" s="44" t="s">
        <v>188</v>
      </c>
      <c r="C68" s="44" t="s">
        <v>177</v>
      </c>
      <c r="D68" s="44" t="s">
        <v>169</v>
      </c>
      <c r="E68" s="46">
        <v>8.1</v>
      </c>
      <c r="F68" s="61">
        <v>4</v>
      </c>
      <c r="G68" s="61">
        <v>5</v>
      </c>
      <c r="H68" s="61">
        <v>4</v>
      </c>
      <c r="I68" s="61">
        <v>3</v>
      </c>
      <c r="J68" s="61">
        <v>4</v>
      </c>
      <c r="K68" s="61">
        <v>3</v>
      </c>
      <c r="L68" s="61">
        <v>5</v>
      </c>
      <c r="M68" s="61">
        <v>5</v>
      </c>
      <c r="N68" s="61">
        <v>7</v>
      </c>
      <c r="O68" s="62">
        <f t="shared" si="7"/>
        <v>40</v>
      </c>
      <c r="P68" s="61">
        <v>7</v>
      </c>
      <c r="Q68" s="61">
        <v>5</v>
      </c>
      <c r="R68" s="61">
        <v>4</v>
      </c>
      <c r="S68" s="61">
        <v>6</v>
      </c>
      <c r="T68" s="61">
        <v>6</v>
      </c>
      <c r="U68" s="61">
        <v>5</v>
      </c>
      <c r="V68" s="61">
        <v>4</v>
      </c>
      <c r="W68" s="61">
        <v>8</v>
      </c>
      <c r="X68" s="61">
        <v>6</v>
      </c>
      <c r="Y68" s="62">
        <f t="shared" si="8"/>
        <v>51</v>
      </c>
      <c r="Z68" s="63">
        <f t="shared" si="9"/>
        <v>91</v>
      </c>
      <c r="AA68" s="61">
        <f t="shared" si="10"/>
        <v>51</v>
      </c>
      <c r="AB68" s="61">
        <f t="shared" si="11"/>
        <v>35</v>
      </c>
      <c r="AC68" s="61">
        <f t="shared" si="12"/>
        <v>18</v>
      </c>
      <c r="AD68" s="61">
        <f t="shared" si="13"/>
        <v>6</v>
      </c>
    </row>
    <row r="69" spans="1:30" ht="12.75">
      <c r="A69" s="18">
        <v>27</v>
      </c>
      <c r="B69" s="44" t="s">
        <v>206</v>
      </c>
      <c r="C69" s="44" t="s">
        <v>152</v>
      </c>
      <c r="D69" s="44" t="s">
        <v>169</v>
      </c>
      <c r="E69" s="46">
        <v>15.6</v>
      </c>
      <c r="F69" s="61">
        <v>5</v>
      </c>
      <c r="G69" s="61">
        <v>6</v>
      </c>
      <c r="H69" s="61">
        <v>5</v>
      </c>
      <c r="I69" s="61">
        <v>3</v>
      </c>
      <c r="J69" s="61">
        <v>6</v>
      </c>
      <c r="K69" s="61">
        <v>4</v>
      </c>
      <c r="L69" s="61">
        <v>5</v>
      </c>
      <c r="M69" s="61">
        <v>5</v>
      </c>
      <c r="N69" s="61">
        <v>7</v>
      </c>
      <c r="O69" s="62">
        <f t="shared" si="7"/>
        <v>46</v>
      </c>
      <c r="P69" s="61">
        <v>5</v>
      </c>
      <c r="Q69" s="61">
        <v>5</v>
      </c>
      <c r="R69" s="61">
        <v>6</v>
      </c>
      <c r="S69" s="61">
        <v>6</v>
      </c>
      <c r="T69" s="61">
        <v>5</v>
      </c>
      <c r="U69" s="61">
        <v>5</v>
      </c>
      <c r="V69" s="61">
        <v>6</v>
      </c>
      <c r="W69" s="61">
        <v>5</v>
      </c>
      <c r="X69" s="61">
        <v>5</v>
      </c>
      <c r="Y69" s="62">
        <f t="shared" si="8"/>
        <v>48</v>
      </c>
      <c r="Z69" s="63">
        <f t="shared" si="9"/>
        <v>94</v>
      </c>
      <c r="AA69" s="61">
        <f t="shared" si="10"/>
        <v>48</v>
      </c>
      <c r="AB69" s="61">
        <f t="shared" si="11"/>
        <v>32</v>
      </c>
      <c r="AC69" s="61">
        <f t="shared" si="12"/>
        <v>16</v>
      </c>
      <c r="AD69" s="61">
        <f t="shared" si="13"/>
        <v>5</v>
      </c>
    </row>
    <row r="70" spans="1:30" ht="12.75">
      <c r="A70" s="19">
        <v>28</v>
      </c>
      <c r="B70" s="44" t="s">
        <v>183</v>
      </c>
      <c r="C70" s="44" t="s">
        <v>162</v>
      </c>
      <c r="D70" s="44" t="s">
        <v>169</v>
      </c>
      <c r="E70" s="46">
        <v>6.5</v>
      </c>
      <c r="F70" s="61">
        <v>5</v>
      </c>
      <c r="G70" s="61">
        <v>3</v>
      </c>
      <c r="H70" s="61">
        <v>6</v>
      </c>
      <c r="I70" s="61">
        <v>4</v>
      </c>
      <c r="J70" s="61">
        <v>5</v>
      </c>
      <c r="K70" s="61">
        <v>7</v>
      </c>
      <c r="L70" s="61">
        <v>4</v>
      </c>
      <c r="M70" s="61">
        <v>4</v>
      </c>
      <c r="N70" s="61">
        <v>12</v>
      </c>
      <c r="O70" s="62">
        <f t="shared" si="7"/>
        <v>50</v>
      </c>
      <c r="P70" s="61">
        <v>5</v>
      </c>
      <c r="Q70" s="61">
        <v>5</v>
      </c>
      <c r="R70" s="61">
        <v>4</v>
      </c>
      <c r="S70" s="61">
        <v>6</v>
      </c>
      <c r="T70" s="61">
        <v>5</v>
      </c>
      <c r="U70" s="61">
        <v>5</v>
      </c>
      <c r="V70" s="61">
        <v>3</v>
      </c>
      <c r="W70" s="61">
        <v>5</v>
      </c>
      <c r="X70" s="61">
        <v>7</v>
      </c>
      <c r="Y70" s="62">
        <f t="shared" si="8"/>
        <v>45</v>
      </c>
      <c r="Z70" s="63">
        <f t="shared" si="9"/>
        <v>95</v>
      </c>
      <c r="AA70" s="61">
        <f t="shared" si="10"/>
        <v>45</v>
      </c>
      <c r="AB70" s="61">
        <f t="shared" si="11"/>
        <v>31</v>
      </c>
      <c r="AC70" s="61">
        <f t="shared" si="12"/>
        <v>15</v>
      </c>
      <c r="AD70" s="61">
        <f t="shared" si="13"/>
        <v>7</v>
      </c>
    </row>
    <row r="71" spans="1:30" ht="12.75">
      <c r="A71" s="18">
        <v>29</v>
      </c>
      <c r="B71" s="44" t="s">
        <v>198</v>
      </c>
      <c r="C71" s="44" t="s">
        <v>68</v>
      </c>
      <c r="D71" s="44" t="s">
        <v>169</v>
      </c>
      <c r="E71" s="46">
        <v>12</v>
      </c>
      <c r="F71" s="61">
        <v>4</v>
      </c>
      <c r="G71" s="61">
        <v>8</v>
      </c>
      <c r="H71" s="61">
        <v>9</v>
      </c>
      <c r="I71" s="61">
        <v>5</v>
      </c>
      <c r="J71" s="61">
        <v>5</v>
      </c>
      <c r="K71" s="61">
        <v>4</v>
      </c>
      <c r="L71" s="61">
        <v>5</v>
      </c>
      <c r="M71" s="61">
        <v>5</v>
      </c>
      <c r="N71" s="61">
        <v>6</v>
      </c>
      <c r="O71" s="62">
        <f t="shared" si="7"/>
        <v>51</v>
      </c>
      <c r="P71" s="61">
        <v>5</v>
      </c>
      <c r="Q71" s="61">
        <v>5</v>
      </c>
      <c r="R71" s="61">
        <v>4</v>
      </c>
      <c r="S71" s="61">
        <v>6</v>
      </c>
      <c r="T71" s="61">
        <v>4</v>
      </c>
      <c r="U71" s="61">
        <v>6</v>
      </c>
      <c r="V71" s="61">
        <v>5</v>
      </c>
      <c r="W71" s="61">
        <v>6</v>
      </c>
      <c r="X71" s="61">
        <v>4</v>
      </c>
      <c r="Y71" s="62">
        <f t="shared" si="8"/>
        <v>45</v>
      </c>
      <c r="Z71" s="63">
        <f t="shared" si="9"/>
        <v>96</v>
      </c>
      <c r="AA71" s="61">
        <f t="shared" si="10"/>
        <v>45</v>
      </c>
      <c r="AB71" s="61">
        <f t="shared" si="11"/>
        <v>31</v>
      </c>
      <c r="AC71" s="61">
        <f t="shared" si="12"/>
        <v>15</v>
      </c>
      <c r="AD71" s="61">
        <f t="shared" si="13"/>
        <v>4</v>
      </c>
    </row>
    <row r="72" spans="1:30" ht="12.75">
      <c r="A72" s="19">
        <v>30</v>
      </c>
      <c r="B72" s="44" t="s">
        <v>189</v>
      </c>
      <c r="C72" s="44" t="s">
        <v>190</v>
      </c>
      <c r="D72" s="44" t="s">
        <v>169</v>
      </c>
      <c r="E72" s="46">
        <v>10.1</v>
      </c>
      <c r="F72" s="61">
        <v>8</v>
      </c>
      <c r="G72" s="61">
        <v>6</v>
      </c>
      <c r="H72" s="61">
        <v>6</v>
      </c>
      <c r="I72" s="61">
        <v>4</v>
      </c>
      <c r="J72" s="61">
        <v>5</v>
      </c>
      <c r="K72" s="61">
        <v>6</v>
      </c>
      <c r="L72" s="61">
        <v>7</v>
      </c>
      <c r="M72" s="61">
        <v>6</v>
      </c>
      <c r="N72" s="61">
        <v>5</v>
      </c>
      <c r="O72" s="62">
        <f t="shared" si="7"/>
        <v>53</v>
      </c>
      <c r="P72" s="61">
        <v>8</v>
      </c>
      <c r="Q72" s="61">
        <v>5</v>
      </c>
      <c r="R72" s="61">
        <v>4</v>
      </c>
      <c r="S72" s="61">
        <v>4</v>
      </c>
      <c r="T72" s="61">
        <v>5</v>
      </c>
      <c r="U72" s="61">
        <v>6</v>
      </c>
      <c r="V72" s="61">
        <v>4</v>
      </c>
      <c r="W72" s="61">
        <v>5</v>
      </c>
      <c r="X72" s="61">
        <v>5</v>
      </c>
      <c r="Y72" s="62">
        <f t="shared" si="8"/>
        <v>46</v>
      </c>
      <c r="Z72" s="63">
        <f t="shared" si="9"/>
        <v>99</v>
      </c>
      <c r="AA72" s="61">
        <f t="shared" si="10"/>
        <v>46</v>
      </c>
      <c r="AB72" s="61">
        <f t="shared" si="11"/>
        <v>29</v>
      </c>
      <c r="AC72" s="61">
        <f t="shared" si="12"/>
        <v>14</v>
      </c>
      <c r="AD72" s="61">
        <f t="shared" si="13"/>
        <v>5</v>
      </c>
    </row>
    <row r="73" spans="1:30" ht="12.75">
      <c r="A73" s="19">
        <v>31</v>
      </c>
      <c r="B73" s="44" t="s">
        <v>199</v>
      </c>
      <c r="C73" s="44" t="s">
        <v>157</v>
      </c>
      <c r="D73" s="44" t="s">
        <v>169</v>
      </c>
      <c r="E73" s="46">
        <v>12.1</v>
      </c>
      <c r="F73" s="61">
        <v>5</v>
      </c>
      <c r="G73" s="61">
        <v>5</v>
      </c>
      <c r="H73" s="61">
        <v>5</v>
      </c>
      <c r="I73" s="61">
        <v>5</v>
      </c>
      <c r="J73" s="61">
        <v>5</v>
      </c>
      <c r="K73" s="61">
        <v>3</v>
      </c>
      <c r="L73" s="61">
        <v>7</v>
      </c>
      <c r="M73" s="61">
        <v>8</v>
      </c>
      <c r="N73" s="61">
        <v>7</v>
      </c>
      <c r="O73" s="62">
        <f t="shared" si="7"/>
        <v>50</v>
      </c>
      <c r="P73" s="61">
        <v>6</v>
      </c>
      <c r="Q73" s="61">
        <v>5</v>
      </c>
      <c r="R73" s="61">
        <v>6</v>
      </c>
      <c r="S73" s="61">
        <v>5</v>
      </c>
      <c r="T73" s="61">
        <v>6</v>
      </c>
      <c r="U73" s="61">
        <v>7</v>
      </c>
      <c r="V73" s="61">
        <v>4</v>
      </c>
      <c r="W73" s="61">
        <v>5</v>
      </c>
      <c r="X73" s="61">
        <v>6</v>
      </c>
      <c r="Y73" s="62">
        <f t="shared" si="8"/>
        <v>50</v>
      </c>
      <c r="Z73" s="63">
        <f t="shared" si="9"/>
        <v>100</v>
      </c>
      <c r="AA73" s="61">
        <f t="shared" si="10"/>
        <v>50</v>
      </c>
      <c r="AB73" s="61">
        <f t="shared" si="11"/>
        <v>33</v>
      </c>
      <c r="AC73" s="61">
        <f t="shared" si="12"/>
        <v>15</v>
      </c>
      <c r="AD73" s="61">
        <f t="shared" si="13"/>
        <v>6</v>
      </c>
    </row>
    <row r="74" spans="1:30" ht="12.75">
      <c r="A74" s="18">
        <v>32</v>
      </c>
      <c r="B74" s="44" t="s">
        <v>195</v>
      </c>
      <c r="C74" s="44" t="s">
        <v>196</v>
      </c>
      <c r="D74" s="44" t="s">
        <v>169</v>
      </c>
      <c r="E74" s="46">
        <v>11.2</v>
      </c>
      <c r="F74" s="61">
        <v>6</v>
      </c>
      <c r="G74" s="61">
        <v>9</v>
      </c>
      <c r="H74" s="61">
        <v>7</v>
      </c>
      <c r="I74" s="61">
        <v>4</v>
      </c>
      <c r="J74" s="61">
        <v>5</v>
      </c>
      <c r="K74" s="61">
        <v>3</v>
      </c>
      <c r="L74" s="61">
        <v>5</v>
      </c>
      <c r="M74" s="61">
        <v>4</v>
      </c>
      <c r="N74" s="61">
        <v>7</v>
      </c>
      <c r="O74" s="62">
        <f t="shared" si="7"/>
        <v>50</v>
      </c>
      <c r="P74" s="61">
        <v>6</v>
      </c>
      <c r="Q74" s="61">
        <v>8</v>
      </c>
      <c r="R74" s="61">
        <v>4</v>
      </c>
      <c r="S74" s="61">
        <v>6</v>
      </c>
      <c r="T74" s="61">
        <v>7</v>
      </c>
      <c r="U74" s="61">
        <v>6</v>
      </c>
      <c r="V74" s="61">
        <v>3</v>
      </c>
      <c r="W74" s="61">
        <v>5</v>
      </c>
      <c r="X74" s="61">
        <v>6</v>
      </c>
      <c r="Y74" s="62">
        <f t="shared" si="8"/>
        <v>51</v>
      </c>
      <c r="Z74" s="63">
        <f t="shared" si="9"/>
        <v>101</v>
      </c>
      <c r="AA74" s="61">
        <f t="shared" si="10"/>
        <v>51</v>
      </c>
      <c r="AB74" s="61">
        <f t="shared" si="11"/>
        <v>33</v>
      </c>
      <c r="AC74" s="61">
        <f t="shared" si="12"/>
        <v>14</v>
      </c>
      <c r="AD74" s="61">
        <f t="shared" si="13"/>
        <v>6</v>
      </c>
    </row>
    <row r="75" spans="1:30" ht="12.75">
      <c r="A75" s="19">
        <v>33</v>
      </c>
      <c r="B75" s="44" t="s">
        <v>193</v>
      </c>
      <c r="C75" s="44" t="s">
        <v>194</v>
      </c>
      <c r="D75" s="44" t="s">
        <v>169</v>
      </c>
      <c r="E75" s="46">
        <v>11.1</v>
      </c>
      <c r="F75" s="61">
        <v>7</v>
      </c>
      <c r="G75" s="61">
        <v>5</v>
      </c>
      <c r="H75" s="61">
        <v>6</v>
      </c>
      <c r="I75" s="61">
        <v>5</v>
      </c>
      <c r="J75" s="61">
        <v>5</v>
      </c>
      <c r="K75" s="61">
        <v>6</v>
      </c>
      <c r="L75" s="61">
        <v>4</v>
      </c>
      <c r="M75" s="61">
        <v>6</v>
      </c>
      <c r="N75" s="61">
        <v>8</v>
      </c>
      <c r="O75" s="62">
        <f t="shared" si="7"/>
        <v>52</v>
      </c>
      <c r="P75" s="61">
        <v>8</v>
      </c>
      <c r="Q75" s="61">
        <v>7</v>
      </c>
      <c r="R75" s="61">
        <v>4</v>
      </c>
      <c r="S75" s="61">
        <v>5</v>
      </c>
      <c r="T75" s="61">
        <v>6</v>
      </c>
      <c r="U75" s="61">
        <v>7</v>
      </c>
      <c r="V75" s="61">
        <v>6</v>
      </c>
      <c r="W75" s="61">
        <v>7</v>
      </c>
      <c r="X75" s="61">
        <v>6</v>
      </c>
      <c r="Y75" s="62">
        <f t="shared" si="8"/>
        <v>56</v>
      </c>
      <c r="Z75" s="63">
        <f t="shared" si="9"/>
        <v>108</v>
      </c>
      <c r="AA75" s="61">
        <f t="shared" si="10"/>
        <v>56</v>
      </c>
      <c r="AB75" s="61">
        <f t="shared" si="11"/>
        <v>37</v>
      </c>
      <c r="AC75" s="61">
        <f t="shared" si="12"/>
        <v>19</v>
      </c>
      <c r="AD75" s="61">
        <f t="shared" si="13"/>
        <v>6</v>
      </c>
    </row>
    <row r="76" spans="1:30" ht="12.75">
      <c r="A76" s="18">
        <v>34</v>
      </c>
      <c r="B76" s="44" t="s">
        <v>54</v>
      </c>
      <c r="C76" s="44" t="s">
        <v>157</v>
      </c>
      <c r="D76" s="44" t="s">
        <v>169</v>
      </c>
      <c r="E76" s="46">
        <v>9.6</v>
      </c>
      <c r="F76" s="61">
        <v>8</v>
      </c>
      <c r="G76" s="61">
        <v>5</v>
      </c>
      <c r="H76" s="61">
        <v>7</v>
      </c>
      <c r="I76" s="61">
        <v>5</v>
      </c>
      <c r="J76" s="61">
        <v>6</v>
      </c>
      <c r="K76" s="61">
        <v>4</v>
      </c>
      <c r="L76" s="61">
        <v>4</v>
      </c>
      <c r="M76" s="61">
        <v>4</v>
      </c>
      <c r="N76" s="61">
        <v>11</v>
      </c>
      <c r="O76" s="62">
        <f t="shared" si="7"/>
        <v>54</v>
      </c>
      <c r="P76" s="61">
        <v>7</v>
      </c>
      <c r="Q76" s="61">
        <v>5</v>
      </c>
      <c r="R76" s="61">
        <v>6</v>
      </c>
      <c r="S76" s="61">
        <v>8</v>
      </c>
      <c r="T76" s="61">
        <v>6</v>
      </c>
      <c r="U76" s="61">
        <v>7</v>
      </c>
      <c r="V76" s="61">
        <v>6</v>
      </c>
      <c r="W76" s="61">
        <v>5</v>
      </c>
      <c r="X76" s="61">
        <v>5</v>
      </c>
      <c r="Y76" s="62">
        <f t="shared" si="8"/>
        <v>55</v>
      </c>
      <c r="Z76" s="63">
        <f t="shared" si="9"/>
        <v>109</v>
      </c>
      <c r="AA76" s="61">
        <f t="shared" si="10"/>
        <v>55</v>
      </c>
      <c r="AB76" s="61">
        <f t="shared" si="11"/>
        <v>37</v>
      </c>
      <c r="AC76" s="61">
        <f t="shared" si="12"/>
        <v>16</v>
      </c>
      <c r="AD76" s="61">
        <f t="shared" si="13"/>
        <v>5</v>
      </c>
    </row>
    <row r="77" spans="1:30" ht="12.75">
      <c r="A77" s="19">
        <v>35</v>
      </c>
      <c r="B77" s="44" t="s">
        <v>203</v>
      </c>
      <c r="C77" s="44" t="s">
        <v>204</v>
      </c>
      <c r="D77" s="44" t="s">
        <v>169</v>
      </c>
      <c r="E77" s="46">
        <v>15.5</v>
      </c>
      <c r="F77" s="61">
        <v>6</v>
      </c>
      <c r="G77" s="61">
        <v>6</v>
      </c>
      <c r="H77" s="61">
        <v>8</v>
      </c>
      <c r="I77" s="61">
        <v>6</v>
      </c>
      <c r="J77" s="61">
        <v>8</v>
      </c>
      <c r="K77" s="61">
        <v>4</v>
      </c>
      <c r="L77" s="61">
        <v>5</v>
      </c>
      <c r="M77" s="61">
        <v>9</v>
      </c>
      <c r="N77" s="61">
        <v>6</v>
      </c>
      <c r="O77" s="62">
        <f t="shared" si="7"/>
        <v>58</v>
      </c>
      <c r="P77" s="61">
        <v>5</v>
      </c>
      <c r="Q77" s="61">
        <v>9</v>
      </c>
      <c r="R77" s="61">
        <v>6</v>
      </c>
      <c r="S77" s="61">
        <v>4</v>
      </c>
      <c r="T77" s="61">
        <v>6</v>
      </c>
      <c r="U77" s="61">
        <v>7</v>
      </c>
      <c r="V77" s="61">
        <v>5</v>
      </c>
      <c r="W77" s="61">
        <v>9</v>
      </c>
      <c r="X77" s="61">
        <v>9</v>
      </c>
      <c r="Y77" s="62">
        <f t="shared" si="8"/>
        <v>60</v>
      </c>
      <c r="Z77" s="63">
        <f t="shared" si="9"/>
        <v>118</v>
      </c>
      <c r="AA77" s="61">
        <f t="shared" si="10"/>
        <v>60</v>
      </c>
      <c r="AB77" s="61">
        <f t="shared" si="11"/>
        <v>40</v>
      </c>
      <c r="AC77" s="61">
        <f t="shared" si="12"/>
        <v>23</v>
      </c>
      <c r="AD77" s="61">
        <f t="shared" si="13"/>
        <v>9</v>
      </c>
    </row>
    <row r="78" spans="1:30" ht="12.75">
      <c r="A78" s="19">
        <v>36</v>
      </c>
      <c r="B78" s="44" t="s">
        <v>179</v>
      </c>
      <c r="C78" s="44" t="s">
        <v>151</v>
      </c>
      <c r="D78" s="44" t="s">
        <v>169</v>
      </c>
      <c r="E78" s="45">
        <v>5.4</v>
      </c>
      <c r="F78" s="61" t="s">
        <v>262</v>
      </c>
      <c r="G78" s="61"/>
      <c r="H78" s="61"/>
      <c r="I78" s="61"/>
      <c r="J78" s="61"/>
      <c r="K78" s="61"/>
      <c r="L78" s="61"/>
      <c r="M78" s="61"/>
      <c r="N78" s="61"/>
      <c r="O78" s="62">
        <f t="shared" si="7"/>
        <v>0</v>
      </c>
      <c r="P78" s="61"/>
      <c r="Q78" s="61"/>
      <c r="R78" s="61"/>
      <c r="S78" s="61"/>
      <c r="T78" s="61"/>
      <c r="U78" s="61"/>
      <c r="V78" s="61"/>
      <c r="W78" s="61"/>
      <c r="X78" s="61"/>
      <c r="Y78" s="62">
        <f t="shared" si="8"/>
        <v>0</v>
      </c>
      <c r="Z78" s="63">
        <f t="shared" si="9"/>
        <v>0</v>
      </c>
      <c r="AA78" s="61">
        <f t="shared" si="10"/>
        <v>0</v>
      </c>
      <c r="AB78" s="61">
        <f t="shared" si="11"/>
        <v>0</v>
      </c>
      <c r="AC78" s="61">
        <f t="shared" si="12"/>
        <v>0</v>
      </c>
      <c r="AD78" s="61">
        <f t="shared" si="13"/>
        <v>0</v>
      </c>
    </row>
    <row r="79" spans="1:30" ht="12.75">
      <c r="A79" s="18">
        <v>37</v>
      </c>
      <c r="B79" s="44" t="s">
        <v>191</v>
      </c>
      <c r="C79" s="44" t="s">
        <v>192</v>
      </c>
      <c r="D79" s="44" t="s">
        <v>169</v>
      </c>
      <c r="E79" s="46">
        <v>11</v>
      </c>
      <c r="F79" s="61" t="s">
        <v>263</v>
      </c>
      <c r="G79" s="61"/>
      <c r="H79" s="61"/>
      <c r="I79" s="61"/>
      <c r="J79" s="61"/>
      <c r="K79" s="61"/>
      <c r="L79" s="61"/>
      <c r="M79" s="61"/>
      <c r="N79" s="61"/>
      <c r="O79" s="62">
        <f t="shared" si="7"/>
        <v>0</v>
      </c>
      <c r="P79" s="61"/>
      <c r="Q79" s="61"/>
      <c r="R79" s="61"/>
      <c r="S79" s="61"/>
      <c r="T79" s="61"/>
      <c r="U79" s="61"/>
      <c r="V79" s="61"/>
      <c r="W79" s="61"/>
      <c r="X79" s="61"/>
      <c r="Y79" s="62">
        <f t="shared" si="8"/>
        <v>0</v>
      </c>
      <c r="Z79" s="63">
        <f t="shared" si="9"/>
        <v>0</v>
      </c>
      <c r="AA79" s="61">
        <f t="shared" si="10"/>
        <v>0</v>
      </c>
      <c r="AB79" s="61">
        <f t="shared" si="11"/>
        <v>0</v>
      </c>
      <c r="AC79" s="61">
        <f t="shared" si="12"/>
        <v>0</v>
      </c>
      <c r="AD79" s="61">
        <f t="shared" si="13"/>
        <v>0</v>
      </c>
    </row>
    <row r="80" spans="1:30" ht="12.75">
      <c r="A80" s="19">
        <v>38</v>
      </c>
      <c r="B80" s="44" t="s">
        <v>205</v>
      </c>
      <c r="C80" s="44" t="s">
        <v>152</v>
      </c>
      <c r="D80" s="44" t="s">
        <v>169</v>
      </c>
      <c r="E80" s="46">
        <v>15.6</v>
      </c>
      <c r="F80" s="61" t="s">
        <v>260</v>
      </c>
      <c r="G80" s="61"/>
      <c r="H80" s="61"/>
      <c r="I80" s="61"/>
      <c r="J80" s="61"/>
      <c r="K80" s="61"/>
      <c r="L80" s="61"/>
      <c r="M80" s="61"/>
      <c r="N80" s="61"/>
      <c r="O80" s="62">
        <f t="shared" si="7"/>
        <v>0</v>
      </c>
      <c r="P80" s="61"/>
      <c r="Q80" s="61"/>
      <c r="R80" s="61"/>
      <c r="S80" s="61"/>
      <c r="T80" s="61"/>
      <c r="U80" s="61"/>
      <c r="V80" s="61"/>
      <c r="W80" s="61"/>
      <c r="X80" s="61"/>
      <c r="Y80" s="62">
        <f t="shared" si="8"/>
        <v>0</v>
      </c>
      <c r="Z80" s="63">
        <f t="shared" si="9"/>
        <v>0</v>
      </c>
      <c r="AA80" s="61">
        <f t="shared" si="10"/>
        <v>0</v>
      </c>
      <c r="AB80" s="61">
        <f t="shared" si="11"/>
        <v>0</v>
      </c>
      <c r="AC80" s="61">
        <f t="shared" si="12"/>
        <v>0</v>
      </c>
      <c r="AD80" s="61">
        <f t="shared" si="13"/>
        <v>0</v>
      </c>
    </row>
    <row r="81" spans="1:30" ht="12.75">
      <c r="A81" s="2"/>
      <c r="B81" s="13"/>
      <c r="C81" s="10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60"/>
      <c r="AA81" s="38"/>
      <c r="AB81" s="38"/>
      <c r="AC81" s="38"/>
      <c r="AD81" s="38"/>
    </row>
    <row r="82" spans="1:30" ht="15">
      <c r="A82" s="4" t="s">
        <v>76</v>
      </c>
      <c r="B82" s="13"/>
      <c r="C82" s="10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60"/>
      <c r="AA82" s="38"/>
      <c r="AB82" s="38"/>
      <c r="AC82" s="38"/>
      <c r="AD82" s="38"/>
    </row>
    <row r="83" spans="1:30" ht="15">
      <c r="A83" s="4"/>
      <c r="B83" s="13"/>
      <c r="C83" s="10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60"/>
      <c r="AA83" s="38"/>
      <c r="AB83" s="38"/>
      <c r="AC83" s="38"/>
      <c r="AD83" s="38"/>
    </row>
    <row r="84" spans="1:30" ht="12.75">
      <c r="A84" s="19">
        <v>1</v>
      </c>
      <c r="B84" s="44" t="s">
        <v>212</v>
      </c>
      <c r="C84" s="44" t="s">
        <v>69</v>
      </c>
      <c r="D84" s="44" t="s">
        <v>208</v>
      </c>
      <c r="E84" s="46">
        <v>1</v>
      </c>
      <c r="F84" s="61">
        <v>4</v>
      </c>
      <c r="G84" s="61">
        <v>4</v>
      </c>
      <c r="H84" s="61">
        <v>4</v>
      </c>
      <c r="I84" s="61">
        <v>3</v>
      </c>
      <c r="J84" s="61">
        <v>5</v>
      </c>
      <c r="K84" s="61">
        <v>3</v>
      </c>
      <c r="L84" s="61">
        <v>4</v>
      </c>
      <c r="M84" s="61">
        <v>5</v>
      </c>
      <c r="N84" s="61">
        <v>8</v>
      </c>
      <c r="O84" s="62">
        <f aca="true" t="shared" si="14" ref="O84:O97">SUM(F84:N84)</f>
        <v>40</v>
      </c>
      <c r="P84" s="61">
        <v>5</v>
      </c>
      <c r="Q84" s="61">
        <v>4</v>
      </c>
      <c r="R84" s="61">
        <v>3</v>
      </c>
      <c r="S84" s="61">
        <v>4</v>
      </c>
      <c r="T84" s="61">
        <v>4</v>
      </c>
      <c r="U84" s="61">
        <v>4</v>
      </c>
      <c r="V84" s="61">
        <v>5</v>
      </c>
      <c r="W84" s="61">
        <v>4</v>
      </c>
      <c r="X84" s="61">
        <v>4</v>
      </c>
      <c r="Y84" s="62">
        <f aca="true" t="shared" si="15" ref="Y84:Y97">SUM(P84:X84)</f>
        <v>37</v>
      </c>
      <c r="Z84" s="63">
        <f aca="true" t="shared" si="16" ref="Z84:Z97">O84+Y84</f>
        <v>77</v>
      </c>
      <c r="AA84" s="61">
        <f aca="true" t="shared" si="17" ref="AA84:AA97">Y84</f>
        <v>37</v>
      </c>
      <c r="AB84" s="61">
        <f aca="true" t="shared" si="18" ref="AB84:AB97">S84+T84+U84+V84+W84+X84</f>
        <v>25</v>
      </c>
      <c r="AC84" s="61">
        <f aca="true" t="shared" si="19" ref="AC84:AC97">V84+W84+X84</f>
        <v>13</v>
      </c>
      <c r="AD84" s="61">
        <f aca="true" t="shared" si="20" ref="AD84:AD97">X84</f>
        <v>4</v>
      </c>
    </row>
    <row r="85" spans="1:30" ht="12.75">
      <c r="A85" s="18">
        <v>2</v>
      </c>
      <c r="B85" s="57" t="s">
        <v>213</v>
      </c>
      <c r="C85" s="44" t="s">
        <v>151</v>
      </c>
      <c r="D85" s="44" t="s">
        <v>208</v>
      </c>
      <c r="E85" s="46">
        <v>1.9</v>
      </c>
      <c r="F85" s="61">
        <v>3</v>
      </c>
      <c r="G85" s="61">
        <v>5</v>
      </c>
      <c r="H85" s="61">
        <v>4</v>
      </c>
      <c r="I85" s="61">
        <v>3</v>
      </c>
      <c r="J85" s="61">
        <v>5</v>
      </c>
      <c r="K85" s="61">
        <v>2</v>
      </c>
      <c r="L85" s="61">
        <v>4</v>
      </c>
      <c r="M85" s="61">
        <v>4</v>
      </c>
      <c r="N85" s="61">
        <v>6</v>
      </c>
      <c r="O85" s="62">
        <f t="shared" si="14"/>
        <v>36</v>
      </c>
      <c r="P85" s="61">
        <v>6</v>
      </c>
      <c r="Q85" s="61">
        <v>6</v>
      </c>
      <c r="R85" s="61">
        <v>3</v>
      </c>
      <c r="S85" s="61">
        <v>5</v>
      </c>
      <c r="T85" s="61">
        <v>4</v>
      </c>
      <c r="U85" s="61">
        <v>5</v>
      </c>
      <c r="V85" s="61">
        <v>4</v>
      </c>
      <c r="W85" s="61">
        <v>4</v>
      </c>
      <c r="X85" s="61">
        <v>4</v>
      </c>
      <c r="Y85" s="62">
        <f t="shared" si="15"/>
        <v>41</v>
      </c>
      <c r="Z85" s="63">
        <f t="shared" si="16"/>
        <v>77</v>
      </c>
      <c r="AA85" s="61">
        <f t="shared" si="17"/>
        <v>41</v>
      </c>
      <c r="AB85" s="61">
        <f t="shared" si="18"/>
        <v>26</v>
      </c>
      <c r="AC85" s="61">
        <f t="shared" si="19"/>
        <v>12</v>
      </c>
      <c r="AD85" s="61">
        <f t="shared" si="20"/>
        <v>4</v>
      </c>
    </row>
    <row r="86" spans="1:30" ht="12.75">
      <c r="A86" s="19">
        <v>3</v>
      </c>
      <c r="B86" s="44" t="s">
        <v>1</v>
      </c>
      <c r="C86" s="44" t="s">
        <v>214</v>
      </c>
      <c r="D86" s="44" t="s">
        <v>208</v>
      </c>
      <c r="E86" s="46">
        <v>4.1</v>
      </c>
      <c r="F86" s="61">
        <v>4</v>
      </c>
      <c r="G86" s="61">
        <v>5</v>
      </c>
      <c r="H86" s="61">
        <v>4</v>
      </c>
      <c r="I86" s="61">
        <v>3</v>
      </c>
      <c r="J86" s="61">
        <v>6</v>
      </c>
      <c r="K86" s="61">
        <v>3</v>
      </c>
      <c r="L86" s="61">
        <v>5</v>
      </c>
      <c r="M86" s="61">
        <v>3</v>
      </c>
      <c r="N86" s="61">
        <v>5</v>
      </c>
      <c r="O86" s="62">
        <f t="shared" si="14"/>
        <v>38</v>
      </c>
      <c r="P86" s="61">
        <v>7</v>
      </c>
      <c r="Q86" s="61">
        <v>4</v>
      </c>
      <c r="R86" s="61">
        <v>2</v>
      </c>
      <c r="S86" s="61">
        <v>5</v>
      </c>
      <c r="T86" s="61">
        <v>5</v>
      </c>
      <c r="U86" s="61">
        <v>6</v>
      </c>
      <c r="V86" s="61">
        <v>3</v>
      </c>
      <c r="W86" s="61">
        <v>4</v>
      </c>
      <c r="X86" s="61">
        <v>4</v>
      </c>
      <c r="Y86" s="62">
        <f t="shared" si="15"/>
        <v>40</v>
      </c>
      <c r="Z86" s="63">
        <f t="shared" si="16"/>
        <v>78</v>
      </c>
      <c r="AA86" s="61">
        <f t="shared" si="17"/>
        <v>40</v>
      </c>
      <c r="AB86" s="61">
        <f t="shared" si="18"/>
        <v>27</v>
      </c>
      <c r="AC86" s="61">
        <f t="shared" si="19"/>
        <v>11</v>
      </c>
      <c r="AD86" s="61">
        <f t="shared" si="20"/>
        <v>4</v>
      </c>
    </row>
    <row r="87" spans="1:30" ht="12.75">
      <c r="A87" s="18">
        <v>4</v>
      </c>
      <c r="B87" s="57" t="s">
        <v>207</v>
      </c>
      <c r="C87" s="44" t="s">
        <v>141</v>
      </c>
      <c r="D87" s="44" t="s">
        <v>208</v>
      </c>
      <c r="E87" s="45" t="s">
        <v>209</v>
      </c>
      <c r="F87" s="61">
        <v>5</v>
      </c>
      <c r="G87" s="61">
        <v>4</v>
      </c>
      <c r="H87" s="61">
        <v>4</v>
      </c>
      <c r="I87" s="61">
        <v>3</v>
      </c>
      <c r="J87" s="61">
        <v>5</v>
      </c>
      <c r="K87" s="61">
        <v>3</v>
      </c>
      <c r="L87" s="61">
        <v>4</v>
      </c>
      <c r="M87" s="61">
        <v>4</v>
      </c>
      <c r="N87" s="61">
        <v>6</v>
      </c>
      <c r="O87" s="62">
        <f t="shared" si="14"/>
        <v>38</v>
      </c>
      <c r="P87" s="61">
        <v>5</v>
      </c>
      <c r="Q87" s="61">
        <v>5</v>
      </c>
      <c r="R87" s="61">
        <v>2</v>
      </c>
      <c r="S87" s="61">
        <v>5</v>
      </c>
      <c r="T87" s="61">
        <v>4</v>
      </c>
      <c r="U87" s="61">
        <v>5</v>
      </c>
      <c r="V87" s="61">
        <v>4</v>
      </c>
      <c r="W87" s="61">
        <v>4</v>
      </c>
      <c r="X87" s="61">
        <v>6</v>
      </c>
      <c r="Y87" s="62">
        <f t="shared" si="15"/>
        <v>40</v>
      </c>
      <c r="Z87" s="63">
        <f t="shared" si="16"/>
        <v>78</v>
      </c>
      <c r="AA87" s="61">
        <f t="shared" si="17"/>
        <v>40</v>
      </c>
      <c r="AB87" s="61">
        <f t="shared" si="18"/>
        <v>28</v>
      </c>
      <c r="AC87" s="61">
        <f t="shared" si="19"/>
        <v>14</v>
      </c>
      <c r="AD87" s="61">
        <f t="shared" si="20"/>
        <v>6</v>
      </c>
    </row>
    <row r="88" spans="1:30" ht="12.75">
      <c r="A88" s="19">
        <v>5</v>
      </c>
      <c r="B88" s="44" t="s">
        <v>211</v>
      </c>
      <c r="C88" s="44" t="s">
        <v>151</v>
      </c>
      <c r="D88" s="44" t="s">
        <v>208</v>
      </c>
      <c r="E88" s="46">
        <v>0.4</v>
      </c>
      <c r="F88" s="61">
        <v>4</v>
      </c>
      <c r="G88" s="61">
        <v>5</v>
      </c>
      <c r="H88" s="61">
        <v>3</v>
      </c>
      <c r="I88" s="61">
        <v>3</v>
      </c>
      <c r="J88" s="61">
        <v>4</v>
      </c>
      <c r="K88" s="61">
        <v>3</v>
      </c>
      <c r="L88" s="61">
        <v>4</v>
      </c>
      <c r="M88" s="61">
        <v>5</v>
      </c>
      <c r="N88" s="61">
        <v>8</v>
      </c>
      <c r="O88" s="62">
        <f t="shared" si="14"/>
        <v>39</v>
      </c>
      <c r="P88" s="61">
        <v>5</v>
      </c>
      <c r="Q88" s="61">
        <v>6</v>
      </c>
      <c r="R88" s="61">
        <v>4</v>
      </c>
      <c r="S88" s="61">
        <v>6</v>
      </c>
      <c r="T88" s="61">
        <v>4</v>
      </c>
      <c r="U88" s="61">
        <v>5</v>
      </c>
      <c r="V88" s="61">
        <v>4</v>
      </c>
      <c r="W88" s="61">
        <v>4</v>
      </c>
      <c r="X88" s="61">
        <v>4</v>
      </c>
      <c r="Y88" s="62">
        <f t="shared" si="15"/>
        <v>42</v>
      </c>
      <c r="Z88" s="63">
        <f t="shared" si="16"/>
        <v>81</v>
      </c>
      <c r="AA88" s="61">
        <f t="shared" si="17"/>
        <v>42</v>
      </c>
      <c r="AB88" s="61">
        <f t="shared" si="18"/>
        <v>27</v>
      </c>
      <c r="AC88" s="61">
        <f t="shared" si="19"/>
        <v>12</v>
      </c>
      <c r="AD88" s="61">
        <f t="shared" si="20"/>
        <v>4</v>
      </c>
    </row>
    <row r="89" spans="1:30" ht="12.75">
      <c r="A89" s="19">
        <v>6</v>
      </c>
      <c r="B89" s="57" t="s">
        <v>115</v>
      </c>
      <c r="C89" s="44" t="s">
        <v>130</v>
      </c>
      <c r="D89" s="44" t="s">
        <v>208</v>
      </c>
      <c r="E89" s="46">
        <v>4.1</v>
      </c>
      <c r="F89" s="61">
        <v>5</v>
      </c>
      <c r="G89" s="61">
        <v>4</v>
      </c>
      <c r="H89" s="61">
        <v>5</v>
      </c>
      <c r="I89" s="61">
        <v>3</v>
      </c>
      <c r="J89" s="61">
        <v>5</v>
      </c>
      <c r="K89" s="61">
        <v>3</v>
      </c>
      <c r="L89" s="61">
        <v>3</v>
      </c>
      <c r="M89" s="61">
        <v>4</v>
      </c>
      <c r="N89" s="61">
        <v>5</v>
      </c>
      <c r="O89" s="62">
        <f t="shared" si="14"/>
        <v>37</v>
      </c>
      <c r="P89" s="61">
        <v>7</v>
      </c>
      <c r="Q89" s="61">
        <v>5</v>
      </c>
      <c r="R89" s="61">
        <v>3</v>
      </c>
      <c r="S89" s="61">
        <v>5</v>
      </c>
      <c r="T89" s="61">
        <v>5</v>
      </c>
      <c r="U89" s="61">
        <v>5</v>
      </c>
      <c r="V89" s="61">
        <v>6</v>
      </c>
      <c r="W89" s="61">
        <v>4</v>
      </c>
      <c r="X89" s="61">
        <v>5</v>
      </c>
      <c r="Y89" s="62">
        <f t="shared" si="15"/>
        <v>45</v>
      </c>
      <c r="Z89" s="63">
        <f t="shared" si="16"/>
        <v>82</v>
      </c>
      <c r="AA89" s="61">
        <f t="shared" si="17"/>
        <v>45</v>
      </c>
      <c r="AB89" s="61">
        <f t="shared" si="18"/>
        <v>30</v>
      </c>
      <c r="AC89" s="61">
        <f t="shared" si="19"/>
        <v>15</v>
      </c>
      <c r="AD89" s="61">
        <f t="shared" si="20"/>
        <v>5</v>
      </c>
    </row>
    <row r="90" spans="1:30" ht="12.75">
      <c r="A90" s="18">
        <v>7</v>
      </c>
      <c r="B90" s="44" t="s">
        <v>210</v>
      </c>
      <c r="C90" s="44" t="s">
        <v>151</v>
      </c>
      <c r="D90" s="44" t="s">
        <v>208</v>
      </c>
      <c r="E90" s="46">
        <v>0.1</v>
      </c>
      <c r="F90" s="61">
        <v>5</v>
      </c>
      <c r="G90" s="61">
        <v>5</v>
      </c>
      <c r="H90" s="61">
        <v>4</v>
      </c>
      <c r="I90" s="61">
        <v>3</v>
      </c>
      <c r="J90" s="61">
        <v>6</v>
      </c>
      <c r="K90" s="61">
        <v>3</v>
      </c>
      <c r="L90" s="61">
        <v>5</v>
      </c>
      <c r="M90" s="61">
        <v>5</v>
      </c>
      <c r="N90" s="61">
        <v>6</v>
      </c>
      <c r="O90" s="62">
        <f t="shared" si="14"/>
        <v>42</v>
      </c>
      <c r="P90" s="61">
        <v>5</v>
      </c>
      <c r="Q90" s="61">
        <v>5</v>
      </c>
      <c r="R90" s="61">
        <v>3</v>
      </c>
      <c r="S90" s="61">
        <v>5</v>
      </c>
      <c r="T90" s="61">
        <v>6</v>
      </c>
      <c r="U90" s="61">
        <v>6</v>
      </c>
      <c r="V90" s="61">
        <v>3</v>
      </c>
      <c r="W90" s="61">
        <v>4</v>
      </c>
      <c r="X90" s="61">
        <v>4</v>
      </c>
      <c r="Y90" s="62">
        <f t="shared" si="15"/>
        <v>41</v>
      </c>
      <c r="Z90" s="63">
        <f t="shared" si="16"/>
        <v>83</v>
      </c>
      <c r="AA90" s="61">
        <f t="shared" si="17"/>
        <v>41</v>
      </c>
      <c r="AB90" s="61">
        <f t="shared" si="18"/>
        <v>28</v>
      </c>
      <c r="AC90" s="61">
        <f t="shared" si="19"/>
        <v>11</v>
      </c>
      <c r="AD90" s="61">
        <f t="shared" si="20"/>
        <v>4</v>
      </c>
    </row>
    <row r="91" spans="1:30" ht="12.75">
      <c r="A91" s="19">
        <v>8</v>
      </c>
      <c r="B91" s="44" t="s">
        <v>216</v>
      </c>
      <c r="C91" s="44" t="s">
        <v>217</v>
      </c>
      <c r="D91" s="44" t="s">
        <v>208</v>
      </c>
      <c r="E91" s="46">
        <v>6.8</v>
      </c>
      <c r="F91" s="61">
        <v>7</v>
      </c>
      <c r="G91" s="61">
        <v>5</v>
      </c>
      <c r="H91" s="61">
        <v>5</v>
      </c>
      <c r="I91" s="61">
        <v>4</v>
      </c>
      <c r="J91" s="61">
        <v>6</v>
      </c>
      <c r="K91" s="61">
        <v>3</v>
      </c>
      <c r="L91" s="61">
        <v>4</v>
      </c>
      <c r="M91" s="61">
        <v>4</v>
      </c>
      <c r="N91" s="61">
        <v>7</v>
      </c>
      <c r="O91" s="62">
        <f t="shared" si="14"/>
        <v>45</v>
      </c>
      <c r="P91" s="61">
        <v>6</v>
      </c>
      <c r="Q91" s="61">
        <v>5</v>
      </c>
      <c r="R91" s="61">
        <v>3</v>
      </c>
      <c r="S91" s="61">
        <v>5</v>
      </c>
      <c r="T91" s="61">
        <v>5</v>
      </c>
      <c r="U91" s="61">
        <v>6</v>
      </c>
      <c r="V91" s="61">
        <v>2</v>
      </c>
      <c r="W91" s="61">
        <v>4</v>
      </c>
      <c r="X91" s="61">
        <v>5</v>
      </c>
      <c r="Y91" s="62">
        <f t="shared" si="15"/>
        <v>41</v>
      </c>
      <c r="Z91" s="63">
        <f t="shared" si="16"/>
        <v>86</v>
      </c>
      <c r="AA91" s="61">
        <f t="shared" si="17"/>
        <v>41</v>
      </c>
      <c r="AB91" s="61">
        <f t="shared" si="18"/>
        <v>27</v>
      </c>
      <c r="AC91" s="61">
        <f t="shared" si="19"/>
        <v>11</v>
      </c>
      <c r="AD91" s="61">
        <f t="shared" si="20"/>
        <v>5</v>
      </c>
    </row>
    <row r="92" spans="1:30" ht="12.75">
      <c r="A92" s="18">
        <v>9</v>
      </c>
      <c r="B92" s="44" t="s">
        <v>215</v>
      </c>
      <c r="C92" s="44" t="s">
        <v>178</v>
      </c>
      <c r="D92" s="44" t="s">
        <v>208</v>
      </c>
      <c r="E92" s="46">
        <v>5.1</v>
      </c>
      <c r="F92" s="61">
        <v>6</v>
      </c>
      <c r="G92" s="61">
        <v>5</v>
      </c>
      <c r="H92" s="61">
        <v>4</v>
      </c>
      <c r="I92" s="61">
        <v>3</v>
      </c>
      <c r="J92" s="61">
        <v>7</v>
      </c>
      <c r="K92" s="61">
        <v>3</v>
      </c>
      <c r="L92" s="61">
        <v>4</v>
      </c>
      <c r="M92" s="61">
        <v>4</v>
      </c>
      <c r="N92" s="61">
        <v>5</v>
      </c>
      <c r="O92" s="62">
        <f t="shared" si="14"/>
        <v>41</v>
      </c>
      <c r="P92" s="61">
        <v>4</v>
      </c>
      <c r="Q92" s="61">
        <v>6</v>
      </c>
      <c r="R92" s="61">
        <v>3</v>
      </c>
      <c r="S92" s="61">
        <v>7</v>
      </c>
      <c r="T92" s="61">
        <v>5</v>
      </c>
      <c r="U92" s="61">
        <v>6</v>
      </c>
      <c r="V92" s="61">
        <v>5</v>
      </c>
      <c r="W92" s="61">
        <v>6</v>
      </c>
      <c r="X92" s="61">
        <v>5</v>
      </c>
      <c r="Y92" s="62">
        <f t="shared" si="15"/>
        <v>47</v>
      </c>
      <c r="Z92" s="63">
        <f t="shared" si="16"/>
        <v>88</v>
      </c>
      <c r="AA92" s="61">
        <f t="shared" si="17"/>
        <v>47</v>
      </c>
      <c r="AB92" s="61">
        <f t="shared" si="18"/>
        <v>34</v>
      </c>
      <c r="AC92" s="61">
        <f t="shared" si="19"/>
        <v>16</v>
      </c>
      <c r="AD92" s="61">
        <f t="shared" si="20"/>
        <v>5</v>
      </c>
    </row>
    <row r="93" spans="1:30" ht="12.75">
      <c r="A93" s="19">
        <v>10</v>
      </c>
      <c r="B93" s="44" t="s">
        <v>218</v>
      </c>
      <c r="C93" s="44" t="s">
        <v>219</v>
      </c>
      <c r="D93" s="44" t="s">
        <v>208</v>
      </c>
      <c r="E93" s="46">
        <v>7.5</v>
      </c>
      <c r="F93" s="61">
        <v>4</v>
      </c>
      <c r="G93" s="61">
        <v>9</v>
      </c>
      <c r="H93" s="61">
        <v>9</v>
      </c>
      <c r="I93" s="61">
        <v>3</v>
      </c>
      <c r="J93" s="61">
        <v>4</v>
      </c>
      <c r="K93" s="61">
        <v>3</v>
      </c>
      <c r="L93" s="61">
        <v>5</v>
      </c>
      <c r="M93" s="61">
        <v>4</v>
      </c>
      <c r="N93" s="61">
        <v>5</v>
      </c>
      <c r="O93" s="62">
        <f t="shared" si="14"/>
        <v>46</v>
      </c>
      <c r="P93" s="61">
        <v>6</v>
      </c>
      <c r="Q93" s="61">
        <v>4</v>
      </c>
      <c r="R93" s="61">
        <v>4</v>
      </c>
      <c r="S93" s="61">
        <v>7</v>
      </c>
      <c r="T93" s="61">
        <v>5</v>
      </c>
      <c r="U93" s="61">
        <v>7</v>
      </c>
      <c r="V93" s="61">
        <v>3</v>
      </c>
      <c r="W93" s="61">
        <v>5</v>
      </c>
      <c r="X93" s="61">
        <v>6</v>
      </c>
      <c r="Y93" s="62">
        <f t="shared" si="15"/>
        <v>47</v>
      </c>
      <c r="Z93" s="63">
        <f t="shared" si="16"/>
        <v>93</v>
      </c>
      <c r="AA93" s="61">
        <f t="shared" si="17"/>
        <v>47</v>
      </c>
      <c r="AB93" s="61">
        <f t="shared" si="18"/>
        <v>33</v>
      </c>
      <c r="AC93" s="61">
        <f t="shared" si="19"/>
        <v>14</v>
      </c>
      <c r="AD93" s="61">
        <f t="shared" si="20"/>
        <v>6</v>
      </c>
    </row>
    <row r="94" spans="1:30" ht="12.75">
      <c r="A94" s="19">
        <v>11</v>
      </c>
      <c r="B94" s="44" t="s">
        <v>7</v>
      </c>
      <c r="C94" s="44" t="s">
        <v>168</v>
      </c>
      <c r="D94" s="44" t="s">
        <v>208</v>
      </c>
      <c r="E94" s="46">
        <v>10.6</v>
      </c>
      <c r="F94" s="61">
        <v>4</v>
      </c>
      <c r="G94" s="61">
        <v>5</v>
      </c>
      <c r="H94" s="61">
        <v>4</v>
      </c>
      <c r="I94" s="61">
        <v>4</v>
      </c>
      <c r="J94" s="61">
        <v>5</v>
      </c>
      <c r="K94" s="61">
        <v>3</v>
      </c>
      <c r="L94" s="61">
        <v>5</v>
      </c>
      <c r="M94" s="61">
        <v>6</v>
      </c>
      <c r="N94" s="61">
        <v>8</v>
      </c>
      <c r="O94" s="62">
        <f t="shared" si="14"/>
        <v>44</v>
      </c>
      <c r="P94" s="61">
        <v>6</v>
      </c>
      <c r="Q94" s="61">
        <v>6</v>
      </c>
      <c r="R94" s="61">
        <v>4</v>
      </c>
      <c r="S94" s="61">
        <v>6</v>
      </c>
      <c r="T94" s="61">
        <v>7</v>
      </c>
      <c r="U94" s="61">
        <v>6</v>
      </c>
      <c r="V94" s="61">
        <v>4</v>
      </c>
      <c r="W94" s="61">
        <v>6</v>
      </c>
      <c r="X94" s="61">
        <v>5</v>
      </c>
      <c r="Y94" s="62">
        <f t="shared" si="15"/>
        <v>50</v>
      </c>
      <c r="Z94" s="63">
        <f t="shared" si="16"/>
        <v>94</v>
      </c>
      <c r="AA94" s="61">
        <f t="shared" si="17"/>
        <v>50</v>
      </c>
      <c r="AB94" s="61">
        <f t="shared" si="18"/>
        <v>34</v>
      </c>
      <c r="AC94" s="61">
        <f t="shared" si="19"/>
        <v>15</v>
      </c>
      <c r="AD94" s="61">
        <f t="shared" si="20"/>
        <v>5</v>
      </c>
    </row>
    <row r="95" spans="1:30" ht="12.75">
      <c r="A95" s="18">
        <v>12</v>
      </c>
      <c r="B95" s="44" t="s">
        <v>220</v>
      </c>
      <c r="C95" s="44" t="s">
        <v>204</v>
      </c>
      <c r="D95" s="44" t="s">
        <v>208</v>
      </c>
      <c r="E95" s="46">
        <v>17.7</v>
      </c>
      <c r="F95" s="61">
        <v>7</v>
      </c>
      <c r="G95" s="61">
        <v>6</v>
      </c>
      <c r="H95" s="61">
        <v>6</v>
      </c>
      <c r="I95" s="61">
        <v>5</v>
      </c>
      <c r="J95" s="61">
        <v>6</v>
      </c>
      <c r="K95" s="61">
        <v>8</v>
      </c>
      <c r="L95" s="61">
        <v>6</v>
      </c>
      <c r="M95" s="61">
        <v>7</v>
      </c>
      <c r="N95" s="61">
        <v>9</v>
      </c>
      <c r="O95" s="62">
        <f t="shared" si="14"/>
        <v>60</v>
      </c>
      <c r="P95" s="61">
        <v>7</v>
      </c>
      <c r="Q95" s="61">
        <v>6</v>
      </c>
      <c r="R95" s="61">
        <v>4</v>
      </c>
      <c r="S95" s="61">
        <v>6</v>
      </c>
      <c r="T95" s="61">
        <v>5</v>
      </c>
      <c r="U95" s="61">
        <v>7</v>
      </c>
      <c r="V95" s="61">
        <v>9</v>
      </c>
      <c r="W95" s="61">
        <v>6</v>
      </c>
      <c r="X95" s="61">
        <v>7</v>
      </c>
      <c r="Y95" s="62">
        <f t="shared" si="15"/>
        <v>57</v>
      </c>
      <c r="Z95" s="63">
        <f t="shared" si="16"/>
        <v>117</v>
      </c>
      <c r="AA95" s="61">
        <f t="shared" si="17"/>
        <v>57</v>
      </c>
      <c r="AB95" s="61">
        <f t="shared" si="18"/>
        <v>40</v>
      </c>
      <c r="AC95" s="61">
        <f t="shared" si="19"/>
        <v>22</v>
      </c>
      <c r="AD95" s="61">
        <f t="shared" si="20"/>
        <v>7</v>
      </c>
    </row>
    <row r="96" spans="1:30" ht="12.75">
      <c r="A96" s="19">
        <v>13</v>
      </c>
      <c r="B96" s="57" t="s">
        <v>17</v>
      </c>
      <c r="C96" s="44" t="s">
        <v>141</v>
      </c>
      <c r="D96" s="44" t="s">
        <v>208</v>
      </c>
      <c r="E96" s="46">
        <v>1.7</v>
      </c>
      <c r="F96" s="61" t="s">
        <v>260</v>
      </c>
      <c r="G96" s="61"/>
      <c r="H96" s="61"/>
      <c r="I96" s="61"/>
      <c r="J96" s="61"/>
      <c r="K96" s="61"/>
      <c r="L96" s="61"/>
      <c r="M96" s="61"/>
      <c r="N96" s="61"/>
      <c r="O96" s="62">
        <f t="shared" si="14"/>
        <v>0</v>
      </c>
      <c r="P96" s="61"/>
      <c r="Q96" s="61"/>
      <c r="R96" s="61"/>
      <c r="S96" s="61"/>
      <c r="T96" s="61"/>
      <c r="U96" s="61"/>
      <c r="V96" s="61"/>
      <c r="W96" s="61"/>
      <c r="X96" s="61"/>
      <c r="Y96" s="62">
        <f t="shared" si="15"/>
        <v>0</v>
      </c>
      <c r="Z96" s="63">
        <f t="shared" si="16"/>
        <v>0</v>
      </c>
      <c r="AA96" s="61">
        <f t="shared" si="17"/>
        <v>0</v>
      </c>
      <c r="AB96" s="61">
        <f t="shared" si="18"/>
        <v>0</v>
      </c>
      <c r="AC96" s="61">
        <f t="shared" si="19"/>
        <v>0</v>
      </c>
      <c r="AD96" s="61">
        <f t="shared" si="20"/>
        <v>0</v>
      </c>
    </row>
    <row r="97" spans="1:30" ht="12.75">
      <c r="A97" s="18">
        <v>14</v>
      </c>
      <c r="B97" s="44" t="s">
        <v>6</v>
      </c>
      <c r="C97" s="44" t="s">
        <v>152</v>
      </c>
      <c r="D97" s="44" t="s">
        <v>208</v>
      </c>
      <c r="E97" s="46">
        <v>8.4</v>
      </c>
      <c r="F97" s="61" t="s">
        <v>261</v>
      </c>
      <c r="G97" s="61"/>
      <c r="H97" s="61"/>
      <c r="I97" s="61"/>
      <c r="J97" s="61"/>
      <c r="K97" s="61"/>
      <c r="L97" s="61"/>
      <c r="M97" s="61"/>
      <c r="N97" s="61"/>
      <c r="O97" s="62">
        <f t="shared" si="14"/>
        <v>0</v>
      </c>
      <c r="P97" s="61"/>
      <c r="Q97" s="61"/>
      <c r="R97" s="61"/>
      <c r="S97" s="61"/>
      <c r="T97" s="61"/>
      <c r="U97" s="61"/>
      <c r="V97" s="61"/>
      <c r="W97" s="61"/>
      <c r="X97" s="61"/>
      <c r="Y97" s="62">
        <f t="shared" si="15"/>
        <v>0</v>
      </c>
      <c r="Z97" s="63">
        <f t="shared" si="16"/>
        <v>0</v>
      </c>
      <c r="AA97" s="61">
        <f t="shared" si="17"/>
        <v>0</v>
      </c>
      <c r="AB97" s="61">
        <f t="shared" si="18"/>
        <v>0</v>
      </c>
      <c r="AC97" s="61">
        <f t="shared" si="19"/>
        <v>0</v>
      </c>
      <c r="AD97" s="61">
        <f t="shared" si="20"/>
        <v>0</v>
      </c>
    </row>
    <row r="98" spans="2:30" ht="12.75">
      <c r="B98" s="28"/>
      <c r="C98" s="20"/>
      <c r="D98" s="25"/>
      <c r="E98" s="29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60"/>
      <c r="AA98" s="38"/>
      <c r="AB98" s="38"/>
      <c r="AC98" s="38"/>
      <c r="AD98" s="38"/>
    </row>
    <row r="99" spans="1:30" ht="12.75">
      <c r="A99" s="2"/>
      <c r="B99" s="15"/>
      <c r="C99" s="20"/>
      <c r="D99" s="21"/>
      <c r="E99" s="49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60"/>
      <c r="AA99" s="38"/>
      <c r="AB99" s="38"/>
      <c r="AC99" s="38"/>
      <c r="AD99" s="38"/>
    </row>
    <row r="100" spans="1:30" ht="15">
      <c r="A100" s="4" t="s">
        <v>77</v>
      </c>
      <c r="B100" s="11"/>
      <c r="C100" s="16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60"/>
      <c r="AA100" s="38"/>
      <c r="AB100" s="38"/>
      <c r="AC100" s="38"/>
      <c r="AD100" s="38"/>
    </row>
    <row r="101" spans="1:30" ht="15">
      <c r="A101" s="4"/>
      <c r="B101" s="11"/>
      <c r="C101" s="16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60"/>
      <c r="AA101" s="38"/>
      <c r="AB101" s="38"/>
      <c r="AC101" s="38"/>
      <c r="AD101" s="38"/>
    </row>
    <row r="102" spans="1:30" ht="12.75">
      <c r="A102" s="18">
        <v>1</v>
      </c>
      <c r="B102" s="57" t="s">
        <v>78</v>
      </c>
      <c r="C102" s="44" t="s">
        <v>223</v>
      </c>
      <c r="D102" s="44" t="s">
        <v>222</v>
      </c>
      <c r="E102" s="46">
        <v>1.3</v>
      </c>
      <c r="F102" s="61">
        <v>4</v>
      </c>
      <c r="G102" s="61">
        <v>4</v>
      </c>
      <c r="H102" s="61">
        <v>4</v>
      </c>
      <c r="I102" s="61">
        <v>3</v>
      </c>
      <c r="J102" s="61">
        <v>6</v>
      </c>
      <c r="K102" s="61">
        <v>3</v>
      </c>
      <c r="L102" s="61">
        <v>4</v>
      </c>
      <c r="M102" s="61">
        <v>4</v>
      </c>
      <c r="N102" s="61">
        <v>6</v>
      </c>
      <c r="O102" s="62">
        <f aca="true" t="shared" si="21" ref="O102:O123">SUM(F102:N102)</f>
        <v>38</v>
      </c>
      <c r="P102" s="61">
        <v>5</v>
      </c>
      <c r="Q102" s="61">
        <v>3</v>
      </c>
      <c r="R102" s="61">
        <v>3</v>
      </c>
      <c r="S102" s="61">
        <v>4</v>
      </c>
      <c r="T102" s="61">
        <v>3</v>
      </c>
      <c r="U102" s="61">
        <v>7</v>
      </c>
      <c r="V102" s="61">
        <v>3</v>
      </c>
      <c r="W102" s="61">
        <v>4</v>
      </c>
      <c r="X102" s="61">
        <v>4</v>
      </c>
      <c r="Y102" s="62">
        <f aca="true" t="shared" si="22" ref="Y102:Y123">SUM(P102:X102)</f>
        <v>36</v>
      </c>
      <c r="Z102" s="63">
        <f aca="true" t="shared" si="23" ref="Z102:Z123">O102+Y102</f>
        <v>74</v>
      </c>
      <c r="AA102" s="61">
        <f aca="true" t="shared" si="24" ref="AA102:AA123">Y102</f>
        <v>36</v>
      </c>
      <c r="AB102" s="61">
        <f aca="true" t="shared" si="25" ref="AB102:AB123">S102+T102+U102+V102+W102+X102</f>
        <v>25</v>
      </c>
      <c r="AC102" s="61">
        <f aca="true" t="shared" si="26" ref="AC102:AC123">V102+W102+X102</f>
        <v>11</v>
      </c>
      <c r="AD102" s="61">
        <f aca="true" t="shared" si="27" ref="AD102:AD123">X102</f>
        <v>4</v>
      </c>
    </row>
    <row r="103" spans="1:30" ht="12.75">
      <c r="A103" s="18">
        <v>2</v>
      </c>
      <c r="B103" s="44" t="s">
        <v>81</v>
      </c>
      <c r="C103" s="44" t="s">
        <v>68</v>
      </c>
      <c r="D103" s="44" t="s">
        <v>222</v>
      </c>
      <c r="E103" s="46">
        <v>5</v>
      </c>
      <c r="F103" s="61">
        <v>4</v>
      </c>
      <c r="G103" s="61">
        <v>6</v>
      </c>
      <c r="H103" s="61">
        <v>4</v>
      </c>
      <c r="I103" s="61">
        <v>3</v>
      </c>
      <c r="J103" s="61">
        <v>6</v>
      </c>
      <c r="K103" s="61">
        <v>3</v>
      </c>
      <c r="L103" s="61">
        <v>3</v>
      </c>
      <c r="M103" s="61">
        <v>4</v>
      </c>
      <c r="N103" s="61">
        <v>7</v>
      </c>
      <c r="O103" s="62">
        <f t="shared" si="21"/>
        <v>40</v>
      </c>
      <c r="P103" s="61">
        <v>4</v>
      </c>
      <c r="Q103" s="61">
        <v>4</v>
      </c>
      <c r="R103" s="61">
        <v>2</v>
      </c>
      <c r="S103" s="61">
        <v>5</v>
      </c>
      <c r="T103" s="61">
        <v>4</v>
      </c>
      <c r="U103" s="61">
        <v>5</v>
      </c>
      <c r="V103" s="61">
        <v>3</v>
      </c>
      <c r="W103" s="61">
        <v>4</v>
      </c>
      <c r="X103" s="61">
        <v>4</v>
      </c>
      <c r="Y103" s="62">
        <f t="shared" si="22"/>
        <v>35</v>
      </c>
      <c r="Z103" s="63">
        <f t="shared" si="23"/>
        <v>75</v>
      </c>
      <c r="AA103" s="61">
        <f t="shared" si="24"/>
        <v>35</v>
      </c>
      <c r="AB103" s="61">
        <f t="shared" si="25"/>
        <v>25</v>
      </c>
      <c r="AC103" s="61">
        <f t="shared" si="26"/>
        <v>11</v>
      </c>
      <c r="AD103" s="61">
        <f t="shared" si="27"/>
        <v>4</v>
      </c>
    </row>
    <row r="104" spans="1:30" ht="12.75">
      <c r="A104" s="18">
        <v>3</v>
      </c>
      <c r="B104" s="44" t="s">
        <v>225</v>
      </c>
      <c r="C104" s="44" t="s">
        <v>68</v>
      </c>
      <c r="D104" s="44" t="s">
        <v>222</v>
      </c>
      <c r="E104" s="46">
        <v>3</v>
      </c>
      <c r="F104" s="61">
        <v>5</v>
      </c>
      <c r="G104" s="61">
        <v>4</v>
      </c>
      <c r="H104" s="61">
        <v>4</v>
      </c>
      <c r="I104" s="61">
        <v>3</v>
      </c>
      <c r="J104" s="61">
        <v>5</v>
      </c>
      <c r="K104" s="61">
        <v>4</v>
      </c>
      <c r="L104" s="61">
        <v>4</v>
      </c>
      <c r="M104" s="61">
        <v>4</v>
      </c>
      <c r="N104" s="61">
        <v>6</v>
      </c>
      <c r="O104" s="62">
        <f t="shared" si="21"/>
        <v>39</v>
      </c>
      <c r="P104" s="61">
        <v>5</v>
      </c>
      <c r="Q104" s="61">
        <v>4</v>
      </c>
      <c r="R104" s="61">
        <v>3</v>
      </c>
      <c r="S104" s="61">
        <v>5</v>
      </c>
      <c r="T104" s="61">
        <v>4</v>
      </c>
      <c r="U104" s="61">
        <v>5</v>
      </c>
      <c r="V104" s="61">
        <v>3</v>
      </c>
      <c r="W104" s="61">
        <v>4</v>
      </c>
      <c r="X104" s="61">
        <v>4</v>
      </c>
      <c r="Y104" s="62">
        <f t="shared" si="22"/>
        <v>37</v>
      </c>
      <c r="Z104" s="63">
        <f t="shared" si="23"/>
        <v>76</v>
      </c>
      <c r="AA104" s="61">
        <f t="shared" si="24"/>
        <v>37</v>
      </c>
      <c r="AB104" s="61">
        <f t="shared" si="25"/>
        <v>25</v>
      </c>
      <c r="AC104" s="61">
        <f t="shared" si="26"/>
        <v>11</v>
      </c>
      <c r="AD104" s="61">
        <f t="shared" si="27"/>
        <v>4</v>
      </c>
    </row>
    <row r="105" spans="1:30" ht="12.75">
      <c r="A105" s="18">
        <v>4</v>
      </c>
      <c r="B105" s="44" t="s">
        <v>79</v>
      </c>
      <c r="C105" s="44" t="s">
        <v>224</v>
      </c>
      <c r="D105" s="44" t="s">
        <v>222</v>
      </c>
      <c r="E105" s="46">
        <v>2.7</v>
      </c>
      <c r="F105" s="61">
        <v>5</v>
      </c>
      <c r="G105" s="61">
        <v>4</v>
      </c>
      <c r="H105" s="61">
        <v>4</v>
      </c>
      <c r="I105" s="61">
        <v>2</v>
      </c>
      <c r="J105" s="61">
        <v>5</v>
      </c>
      <c r="K105" s="61">
        <v>3</v>
      </c>
      <c r="L105" s="61">
        <v>4</v>
      </c>
      <c r="M105" s="61">
        <v>3</v>
      </c>
      <c r="N105" s="61">
        <v>6</v>
      </c>
      <c r="O105" s="62">
        <f t="shared" si="21"/>
        <v>36</v>
      </c>
      <c r="P105" s="61">
        <v>5</v>
      </c>
      <c r="Q105" s="61">
        <v>4</v>
      </c>
      <c r="R105" s="61">
        <v>2</v>
      </c>
      <c r="S105" s="61">
        <v>5</v>
      </c>
      <c r="T105" s="61">
        <v>4</v>
      </c>
      <c r="U105" s="61">
        <v>7</v>
      </c>
      <c r="V105" s="61">
        <v>4</v>
      </c>
      <c r="W105" s="61">
        <v>4</v>
      </c>
      <c r="X105" s="61">
        <v>6</v>
      </c>
      <c r="Y105" s="62">
        <f t="shared" si="22"/>
        <v>41</v>
      </c>
      <c r="Z105" s="63">
        <f t="shared" si="23"/>
        <v>77</v>
      </c>
      <c r="AA105" s="61">
        <f t="shared" si="24"/>
        <v>41</v>
      </c>
      <c r="AB105" s="61">
        <f t="shared" si="25"/>
        <v>30</v>
      </c>
      <c r="AC105" s="61">
        <f t="shared" si="26"/>
        <v>14</v>
      </c>
      <c r="AD105" s="61">
        <f t="shared" si="27"/>
        <v>6</v>
      </c>
    </row>
    <row r="106" spans="1:30" ht="12.75">
      <c r="A106" s="18">
        <v>5</v>
      </c>
      <c r="B106" s="57" t="s">
        <v>80</v>
      </c>
      <c r="C106" s="44" t="s">
        <v>68</v>
      </c>
      <c r="D106" s="44" t="s">
        <v>222</v>
      </c>
      <c r="E106" s="46">
        <v>6</v>
      </c>
      <c r="F106" s="61">
        <v>6</v>
      </c>
      <c r="G106" s="61">
        <v>4</v>
      </c>
      <c r="H106" s="61">
        <v>3</v>
      </c>
      <c r="I106" s="61">
        <v>3</v>
      </c>
      <c r="J106" s="61">
        <v>5</v>
      </c>
      <c r="K106" s="61">
        <v>4</v>
      </c>
      <c r="L106" s="61">
        <v>4</v>
      </c>
      <c r="M106" s="61">
        <v>4</v>
      </c>
      <c r="N106" s="61">
        <v>5</v>
      </c>
      <c r="O106" s="62">
        <f t="shared" si="21"/>
        <v>38</v>
      </c>
      <c r="P106" s="61">
        <v>6</v>
      </c>
      <c r="Q106" s="61">
        <v>5</v>
      </c>
      <c r="R106" s="61">
        <v>2</v>
      </c>
      <c r="S106" s="61">
        <v>5</v>
      </c>
      <c r="T106" s="61">
        <v>5</v>
      </c>
      <c r="U106" s="61">
        <v>4</v>
      </c>
      <c r="V106" s="61">
        <v>4</v>
      </c>
      <c r="W106" s="61">
        <v>4</v>
      </c>
      <c r="X106" s="61">
        <v>5</v>
      </c>
      <c r="Y106" s="62">
        <f t="shared" si="22"/>
        <v>40</v>
      </c>
      <c r="Z106" s="63">
        <f t="shared" si="23"/>
        <v>78</v>
      </c>
      <c r="AA106" s="61">
        <f t="shared" si="24"/>
        <v>40</v>
      </c>
      <c r="AB106" s="61">
        <f t="shared" si="25"/>
        <v>27</v>
      </c>
      <c r="AC106" s="61">
        <f t="shared" si="26"/>
        <v>13</v>
      </c>
      <c r="AD106" s="61">
        <f t="shared" si="27"/>
        <v>5</v>
      </c>
    </row>
    <row r="107" spans="1:30" ht="12.75">
      <c r="A107" s="18">
        <v>6</v>
      </c>
      <c r="B107" s="44" t="s">
        <v>226</v>
      </c>
      <c r="C107" s="44" t="s">
        <v>148</v>
      </c>
      <c r="D107" s="44" t="s">
        <v>222</v>
      </c>
      <c r="E107" s="46">
        <v>3.3</v>
      </c>
      <c r="F107" s="61">
        <v>4</v>
      </c>
      <c r="G107" s="61">
        <v>4</v>
      </c>
      <c r="H107" s="61">
        <v>4</v>
      </c>
      <c r="I107" s="61">
        <v>4</v>
      </c>
      <c r="J107" s="61">
        <v>5</v>
      </c>
      <c r="K107" s="61">
        <v>3</v>
      </c>
      <c r="L107" s="61">
        <v>4</v>
      </c>
      <c r="M107" s="61">
        <v>4</v>
      </c>
      <c r="N107" s="61">
        <v>5</v>
      </c>
      <c r="O107" s="62">
        <f t="shared" si="21"/>
        <v>37</v>
      </c>
      <c r="P107" s="61">
        <v>4</v>
      </c>
      <c r="Q107" s="61">
        <v>6</v>
      </c>
      <c r="R107" s="61">
        <v>3</v>
      </c>
      <c r="S107" s="61">
        <v>5</v>
      </c>
      <c r="T107" s="61">
        <v>5</v>
      </c>
      <c r="U107" s="61">
        <v>5</v>
      </c>
      <c r="V107" s="61">
        <v>5</v>
      </c>
      <c r="W107" s="61">
        <v>5</v>
      </c>
      <c r="X107" s="61">
        <v>5</v>
      </c>
      <c r="Y107" s="62">
        <f t="shared" si="22"/>
        <v>43</v>
      </c>
      <c r="Z107" s="63">
        <f t="shared" si="23"/>
        <v>80</v>
      </c>
      <c r="AA107" s="61">
        <f t="shared" si="24"/>
        <v>43</v>
      </c>
      <c r="AB107" s="61">
        <f t="shared" si="25"/>
        <v>30</v>
      </c>
      <c r="AC107" s="61">
        <f t="shared" si="26"/>
        <v>15</v>
      </c>
      <c r="AD107" s="61">
        <f t="shared" si="27"/>
        <v>5</v>
      </c>
    </row>
    <row r="108" spans="1:30" ht="12.75">
      <c r="A108" s="18">
        <v>7</v>
      </c>
      <c r="B108" s="44" t="s">
        <v>55</v>
      </c>
      <c r="C108" s="44" t="s">
        <v>136</v>
      </c>
      <c r="D108" s="44" t="s">
        <v>222</v>
      </c>
      <c r="E108" s="46">
        <v>6.2</v>
      </c>
      <c r="F108" s="61">
        <v>5</v>
      </c>
      <c r="G108" s="61">
        <v>5</v>
      </c>
      <c r="H108" s="61">
        <v>4</v>
      </c>
      <c r="I108" s="61">
        <v>4</v>
      </c>
      <c r="J108" s="61">
        <v>5</v>
      </c>
      <c r="K108" s="61">
        <v>3</v>
      </c>
      <c r="L108" s="61">
        <v>5</v>
      </c>
      <c r="M108" s="61">
        <v>4</v>
      </c>
      <c r="N108" s="61">
        <v>5</v>
      </c>
      <c r="O108" s="62">
        <f t="shared" si="21"/>
        <v>40</v>
      </c>
      <c r="P108" s="61">
        <v>5</v>
      </c>
      <c r="Q108" s="61">
        <v>6</v>
      </c>
      <c r="R108" s="61">
        <v>3</v>
      </c>
      <c r="S108" s="61">
        <v>4</v>
      </c>
      <c r="T108" s="61">
        <v>6</v>
      </c>
      <c r="U108" s="61">
        <v>5</v>
      </c>
      <c r="V108" s="61">
        <v>3</v>
      </c>
      <c r="W108" s="61">
        <v>5</v>
      </c>
      <c r="X108" s="61">
        <v>4</v>
      </c>
      <c r="Y108" s="62">
        <f t="shared" si="22"/>
        <v>41</v>
      </c>
      <c r="Z108" s="63">
        <f t="shared" si="23"/>
        <v>81</v>
      </c>
      <c r="AA108" s="61">
        <f t="shared" si="24"/>
        <v>41</v>
      </c>
      <c r="AB108" s="61">
        <f t="shared" si="25"/>
        <v>27</v>
      </c>
      <c r="AC108" s="61">
        <f t="shared" si="26"/>
        <v>12</v>
      </c>
      <c r="AD108" s="61">
        <f t="shared" si="27"/>
        <v>4</v>
      </c>
    </row>
    <row r="109" spans="1:30" ht="12.75">
      <c r="A109" s="18">
        <v>8</v>
      </c>
      <c r="B109" s="44" t="s">
        <v>312</v>
      </c>
      <c r="C109" s="44" t="s">
        <v>68</v>
      </c>
      <c r="D109" s="44" t="s">
        <v>222</v>
      </c>
      <c r="E109" s="46">
        <v>5</v>
      </c>
      <c r="F109" s="61">
        <v>5</v>
      </c>
      <c r="G109" s="61">
        <v>5</v>
      </c>
      <c r="H109" s="61">
        <v>3</v>
      </c>
      <c r="I109" s="61">
        <v>4</v>
      </c>
      <c r="J109" s="61">
        <v>6</v>
      </c>
      <c r="K109" s="61">
        <v>3</v>
      </c>
      <c r="L109" s="61">
        <v>4</v>
      </c>
      <c r="M109" s="61">
        <v>4</v>
      </c>
      <c r="N109" s="61">
        <v>6</v>
      </c>
      <c r="O109" s="62">
        <f t="shared" si="21"/>
        <v>40</v>
      </c>
      <c r="P109" s="61">
        <v>4</v>
      </c>
      <c r="Q109" s="61">
        <v>6</v>
      </c>
      <c r="R109" s="61">
        <v>3</v>
      </c>
      <c r="S109" s="61">
        <v>4</v>
      </c>
      <c r="T109" s="61">
        <v>5</v>
      </c>
      <c r="U109" s="61">
        <v>6</v>
      </c>
      <c r="V109" s="61">
        <v>4</v>
      </c>
      <c r="W109" s="61">
        <v>5</v>
      </c>
      <c r="X109" s="61">
        <v>5</v>
      </c>
      <c r="Y109" s="62">
        <f t="shared" si="22"/>
        <v>42</v>
      </c>
      <c r="Z109" s="63">
        <f t="shared" si="23"/>
        <v>82</v>
      </c>
      <c r="AA109" s="61">
        <f t="shared" si="24"/>
        <v>42</v>
      </c>
      <c r="AB109" s="61">
        <f t="shared" si="25"/>
        <v>29</v>
      </c>
      <c r="AC109" s="61">
        <f t="shared" si="26"/>
        <v>14</v>
      </c>
      <c r="AD109" s="61">
        <f t="shared" si="27"/>
        <v>5</v>
      </c>
    </row>
    <row r="110" spans="1:30" ht="12.75">
      <c r="A110" s="18">
        <v>9</v>
      </c>
      <c r="B110" s="44" t="s">
        <v>82</v>
      </c>
      <c r="C110" s="44" t="s">
        <v>157</v>
      </c>
      <c r="D110" s="44" t="s">
        <v>222</v>
      </c>
      <c r="E110" s="46">
        <v>7.2</v>
      </c>
      <c r="F110" s="61">
        <v>4</v>
      </c>
      <c r="G110" s="61">
        <v>5</v>
      </c>
      <c r="H110" s="61">
        <v>6</v>
      </c>
      <c r="I110" s="61">
        <v>4</v>
      </c>
      <c r="J110" s="61">
        <v>5</v>
      </c>
      <c r="K110" s="61">
        <v>4</v>
      </c>
      <c r="L110" s="61">
        <v>4</v>
      </c>
      <c r="M110" s="61">
        <v>4</v>
      </c>
      <c r="N110" s="61">
        <v>6</v>
      </c>
      <c r="O110" s="62">
        <f t="shared" si="21"/>
        <v>42</v>
      </c>
      <c r="P110" s="61">
        <v>5</v>
      </c>
      <c r="Q110" s="61">
        <v>4</v>
      </c>
      <c r="R110" s="61">
        <v>3</v>
      </c>
      <c r="S110" s="61">
        <v>4</v>
      </c>
      <c r="T110" s="61">
        <v>6</v>
      </c>
      <c r="U110" s="61">
        <v>5</v>
      </c>
      <c r="V110" s="61">
        <v>3</v>
      </c>
      <c r="W110" s="61">
        <v>5</v>
      </c>
      <c r="X110" s="61">
        <v>6</v>
      </c>
      <c r="Y110" s="62">
        <f t="shared" si="22"/>
        <v>41</v>
      </c>
      <c r="Z110" s="63">
        <f t="shared" si="23"/>
        <v>83</v>
      </c>
      <c r="AA110" s="61">
        <f t="shared" si="24"/>
        <v>41</v>
      </c>
      <c r="AB110" s="61">
        <f t="shared" si="25"/>
        <v>29</v>
      </c>
      <c r="AC110" s="61">
        <f t="shared" si="26"/>
        <v>14</v>
      </c>
      <c r="AD110" s="61">
        <f t="shared" si="27"/>
        <v>6</v>
      </c>
    </row>
    <row r="111" spans="1:30" ht="12.75">
      <c r="A111" s="18">
        <v>10</v>
      </c>
      <c r="B111" s="44" t="s">
        <v>227</v>
      </c>
      <c r="C111" s="44" t="s">
        <v>224</v>
      </c>
      <c r="D111" s="44" t="s">
        <v>222</v>
      </c>
      <c r="E111" s="46">
        <v>7.4</v>
      </c>
      <c r="F111" s="61">
        <v>5</v>
      </c>
      <c r="G111" s="61">
        <v>4</v>
      </c>
      <c r="H111" s="61">
        <v>7</v>
      </c>
      <c r="I111" s="61">
        <v>3</v>
      </c>
      <c r="J111" s="61">
        <v>5</v>
      </c>
      <c r="K111" s="61">
        <v>3</v>
      </c>
      <c r="L111" s="61">
        <v>4</v>
      </c>
      <c r="M111" s="61">
        <v>4</v>
      </c>
      <c r="N111" s="61">
        <v>6</v>
      </c>
      <c r="O111" s="62">
        <f t="shared" si="21"/>
        <v>41</v>
      </c>
      <c r="P111" s="61">
        <v>5</v>
      </c>
      <c r="Q111" s="61">
        <v>5</v>
      </c>
      <c r="R111" s="61">
        <v>3</v>
      </c>
      <c r="S111" s="61">
        <v>5</v>
      </c>
      <c r="T111" s="61">
        <v>6</v>
      </c>
      <c r="U111" s="61">
        <v>5</v>
      </c>
      <c r="V111" s="61">
        <v>4</v>
      </c>
      <c r="W111" s="61">
        <v>5</v>
      </c>
      <c r="X111" s="61">
        <v>4</v>
      </c>
      <c r="Y111" s="62">
        <f t="shared" si="22"/>
        <v>42</v>
      </c>
      <c r="Z111" s="63">
        <f t="shared" si="23"/>
        <v>83</v>
      </c>
      <c r="AA111" s="61">
        <f t="shared" si="24"/>
        <v>42</v>
      </c>
      <c r="AB111" s="61">
        <f t="shared" si="25"/>
        <v>29</v>
      </c>
      <c r="AC111" s="61">
        <f t="shared" si="26"/>
        <v>13</v>
      </c>
      <c r="AD111" s="61">
        <f t="shared" si="27"/>
        <v>4</v>
      </c>
    </row>
    <row r="112" spans="1:30" ht="12.75">
      <c r="A112" s="18">
        <v>11</v>
      </c>
      <c r="B112" s="44" t="s">
        <v>231</v>
      </c>
      <c r="C112" s="44" t="s">
        <v>157</v>
      </c>
      <c r="D112" s="44" t="s">
        <v>222</v>
      </c>
      <c r="E112" s="46">
        <v>12.5</v>
      </c>
      <c r="F112" s="61">
        <v>5</v>
      </c>
      <c r="G112" s="61">
        <v>5</v>
      </c>
      <c r="H112" s="61">
        <v>5</v>
      </c>
      <c r="I112" s="61">
        <v>4</v>
      </c>
      <c r="J112" s="61">
        <v>5</v>
      </c>
      <c r="K112" s="61">
        <v>3</v>
      </c>
      <c r="L112" s="61">
        <v>3</v>
      </c>
      <c r="M112" s="61">
        <v>5</v>
      </c>
      <c r="N112" s="61">
        <v>8</v>
      </c>
      <c r="O112" s="62">
        <f t="shared" si="21"/>
        <v>43</v>
      </c>
      <c r="P112" s="61">
        <v>6</v>
      </c>
      <c r="Q112" s="61">
        <v>5</v>
      </c>
      <c r="R112" s="61">
        <v>2</v>
      </c>
      <c r="S112" s="61">
        <v>8</v>
      </c>
      <c r="T112" s="61">
        <v>5</v>
      </c>
      <c r="U112" s="61">
        <v>6</v>
      </c>
      <c r="V112" s="61">
        <v>4</v>
      </c>
      <c r="W112" s="61">
        <v>5</v>
      </c>
      <c r="X112" s="61">
        <v>7</v>
      </c>
      <c r="Y112" s="62">
        <f t="shared" si="22"/>
        <v>48</v>
      </c>
      <c r="Z112" s="63">
        <f t="shared" si="23"/>
        <v>91</v>
      </c>
      <c r="AA112" s="61">
        <f t="shared" si="24"/>
        <v>48</v>
      </c>
      <c r="AB112" s="61">
        <f t="shared" si="25"/>
        <v>35</v>
      </c>
      <c r="AC112" s="61">
        <f t="shared" si="26"/>
        <v>16</v>
      </c>
      <c r="AD112" s="61">
        <f t="shared" si="27"/>
        <v>7</v>
      </c>
    </row>
    <row r="113" spans="1:30" ht="12.75">
      <c r="A113" s="18">
        <v>12</v>
      </c>
      <c r="B113" s="44" t="s">
        <v>221</v>
      </c>
      <c r="C113" s="44" t="s">
        <v>69</v>
      </c>
      <c r="D113" s="44" t="s">
        <v>222</v>
      </c>
      <c r="E113" s="46">
        <v>9</v>
      </c>
      <c r="F113" s="61">
        <v>6</v>
      </c>
      <c r="G113" s="61">
        <v>6</v>
      </c>
      <c r="H113" s="61">
        <v>7</v>
      </c>
      <c r="I113" s="61">
        <v>3</v>
      </c>
      <c r="J113" s="61">
        <v>5</v>
      </c>
      <c r="K113" s="61">
        <v>3</v>
      </c>
      <c r="L113" s="61">
        <v>5</v>
      </c>
      <c r="M113" s="61">
        <v>5</v>
      </c>
      <c r="N113" s="61">
        <v>9</v>
      </c>
      <c r="O113" s="62">
        <f t="shared" si="21"/>
        <v>49</v>
      </c>
      <c r="P113" s="61">
        <v>7</v>
      </c>
      <c r="Q113" s="61">
        <v>4</v>
      </c>
      <c r="R113" s="61">
        <v>4</v>
      </c>
      <c r="S113" s="61">
        <v>6</v>
      </c>
      <c r="T113" s="61">
        <v>5</v>
      </c>
      <c r="U113" s="61">
        <v>6</v>
      </c>
      <c r="V113" s="61">
        <v>3</v>
      </c>
      <c r="W113" s="61">
        <v>4</v>
      </c>
      <c r="X113" s="61">
        <v>5</v>
      </c>
      <c r="Y113" s="62">
        <f t="shared" si="22"/>
        <v>44</v>
      </c>
      <c r="Z113" s="63">
        <f t="shared" si="23"/>
        <v>93</v>
      </c>
      <c r="AA113" s="61">
        <f t="shared" si="24"/>
        <v>44</v>
      </c>
      <c r="AB113" s="61">
        <f t="shared" si="25"/>
        <v>29</v>
      </c>
      <c r="AC113" s="61">
        <f t="shared" si="26"/>
        <v>12</v>
      </c>
      <c r="AD113" s="61">
        <f t="shared" si="27"/>
        <v>5</v>
      </c>
    </row>
    <row r="114" spans="1:30" ht="12.75">
      <c r="A114" s="18">
        <v>13</v>
      </c>
      <c r="B114" s="44" t="s">
        <v>230</v>
      </c>
      <c r="C114" s="44" t="s">
        <v>175</v>
      </c>
      <c r="D114" s="44" t="s">
        <v>222</v>
      </c>
      <c r="E114" s="46">
        <v>10.4</v>
      </c>
      <c r="F114" s="61">
        <v>7</v>
      </c>
      <c r="G114" s="61">
        <v>4</v>
      </c>
      <c r="H114" s="61">
        <v>7</v>
      </c>
      <c r="I114" s="61">
        <v>3</v>
      </c>
      <c r="J114" s="61">
        <v>8</v>
      </c>
      <c r="K114" s="61">
        <v>3</v>
      </c>
      <c r="L114" s="61">
        <v>5</v>
      </c>
      <c r="M114" s="61">
        <v>5</v>
      </c>
      <c r="N114" s="61">
        <v>7</v>
      </c>
      <c r="O114" s="62">
        <f t="shared" si="21"/>
        <v>49</v>
      </c>
      <c r="P114" s="61">
        <v>6</v>
      </c>
      <c r="Q114" s="61">
        <v>6</v>
      </c>
      <c r="R114" s="61">
        <v>3</v>
      </c>
      <c r="S114" s="61">
        <v>5</v>
      </c>
      <c r="T114" s="61">
        <v>5</v>
      </c>
      <c r="U114" s="61">
        <v>6</v>
      </c>
      <c r="V114" s="61">
        <v>5</v>
      </c>
      <c r="W114" s="61">
        <v>4</v>
      </c>
      <c r="X114" s="61">
        <v>4</v>
      </c>
      <c r="Y114" s="62">
        <f t="shared" si="22"/>
        <v>44</v>
      </c>
      <c r="Z114" s="63">
        <f t="shared" si="23"/>
        <v>93</v>
      </c>
      <c r="AA114" s="61">
        <f t="shared" si="24"/>
        <v>44</v>
      </c>
      <c r="AB114" s="61">
        <f t="shared" si="25"/>
        <v>29</v>
      </c>
      <c r="AC114" s="61">
        <f t="shared" si="26"/>
        <v>13</v>
      </c>
      <c r="AD114" s="61">
        <f t="shared" si="27"/>
        <v>4</v>
      </c>
    </row>
    <row r="115" spans="1:30" ht="12.75">
      <c r="A115" s="18">
        <v>14</v>
      </c>
      <c r="B115" s="44" t="s">
        <v>236</v>
      </c>
      <c r="C115" s="44" t="s">
        <v>217</v>
      </c>
      <c r="D115" s="44" t="s">
        <v>222</v>
      </c>
      <c r="E115" s="46">
        <v>17.2</v>
      </c>
      <c r="F115" s="61">
        <v>5</v>
      </c>
      <c r="G115" s="61">
        <v>6</v>
      </c>
      <c r="H115" s="61">
        <v>6</v>
      </c>
      <c r="I115" s="61">
        <v>3</v>
      </c>
      <c r="J115" s="61">
        <v>6</v>
      </c>
      <c r="K115" s="61">
        <v>3</v>
      </c>
      <c r="L115" s="61">
        <v>5</v>
      </c>
      <c r="M115" s="61">
        <v>4</v>
      </c>
      <c r="N115" s="61">
        <v>6</v>
      </c>
      <c r="O115" s="62">
        <f t="shared" si="21"/>
        <v>44</v>
      </c>
      <c r="P115" s="61">
        <v>6</v>
      </c>
      <c r="Q115" s="61">
        <v>6</v>
      </c>
      <c r="R115" s="61">
        <v>4</v>
      </c>
      <c r="S115" s="61">
        <v>7</v>
      </c>
      <c r="T115" s="61">
        <v>6</v>
      </c>
      <c r="U115" s="61">
        <v>6</v>
      </c>
      <c r="V115" s="61">
        <v>4</v>
      </c>
      <c r="W115" s="61">
        <v>5</v>
      </c>
      <c r="X115" s="61">
        <v>5</v>
      </c>
      <c r="Y115" s="62">
        <f t="shared" si="22"/>
        <v>49</v>
      </c>
      <c r="Z115" s="63">
        <f t="shared" si="23"/>
        <v>93</v>
      </c>
      <c r="AA115" s="61">
        <f t="shared" si="24"/>
        <v>49</v>
      </c>
      <c r="AB115" s="61">
        <f t="shared" si="25"/>
        <v>33</v>
      </c>
      <c r="AC115" s="61">
        <f t="shared" si="26"/>
        <v>14</v>
      </c>
      <c r="AD115" s="61">
        <f t="shared" si="27"/>
        <v>5</v>
      </c>
    </row>
    <row r="116" spans="1:30" ht="12.75">
      <c r="A116" s="18">
        <v>15</v>
      </c>
      <c r="B116" s="44" t="s">
        <v>229</v>
      </c>
      <c r="C116" s="44" t="s">
        <v>219</v>
      </c>
      <c r="D116" s="44" t="s">
        <v>222</v>
      </c>
      <c r="E116" s="46">
        <v>9.7</v>
      </c>
      <c r="F116" s="61">
        <v>5</v>
      </c>
      <c r="G116" s="61">
        <v>6</v>
      </c>
      <c r="H116" s="61">
        <v>4</v>
      </c>
      <c r="I116" s="61">
        <v>3</v>
      </c>
      <c r="J116" s="61">
        <v>7</v>
      </c>
      <c r="K116" s="61">
        <v>3</v>
      </c>
      <c r="L116" s="61">
        <v>5</v>
      </c>
      <c r="M116" s="61">
        <v>9</v>
      </c>
      <c r="N116" s="61">
        <v>8</v>
      </c>
      <c r="O116" s="62">
        <f t="shared" si="21"/>
        <v>50</v>
      </c>
      <c r="P116" s="61">
        <v>7</v>
      </c>
      <c r="Q116" s="61">
        <v>5</v>
      </c>
      <c r="R116" s="61">
        <v>2</v>
      </c>
      <c r="S116" s="61">
        <v>6</v>
      </c>
      <c r="T116" s="61">
        <v>5</v>
      </c>
      <c r="U116" s="61">
        <v>5</v>
      </c>
      <c r="V116" s="61">
        <v>4</v>
      </c>
      <c r="W116" s="61">
        <v>6</v>
      </c>
      <c r="X116" s="61">
        <v>5</v>
      </c>
      <c r="Y116" s="62">
        <f t="shared" si="22"/>
        <v>45</v>
      </c>
      <c r="Z116" s="63">
        <f t="shared" si="23"/>
        <v>95</v>
      </c>
      <c r="AA116" s="61">
        <f t="shared" si="24"/>
        <v>45</v>
      </c>
      <c r="AB116" s="61">
        <f t="shared" si="25"/>
        <v>31</v>
      </c>
      <c r="AC116" s="61">
        <f t="shared" si="26"/>
        <v>15</v>
      </c>
      <c r="AD116" s="61">
        <f t="shared" si="27"/>
        <v>5</v>
      </c>
    </row>
    <row r="117" spans="1:30" ht="12.75">
      <c r="A117" s="18">
        <v>16</v>
      </c>
      <c r="B117" s="44" t="s">
        <v>228</v>
      </c>
      <c r="C117" s="44" t="s">
        <v>68</v>
      </c>
      <c r="D117" s="44" t="s">
        <v>222</v>
      </c>
      <c r="E117" s="46">
        <v>8</v>
      </c>
      <c r="F117" s="61">
        <v>6</v>
      </c>
      <c r="G117" s="61">
        <v>6</v>
      </c>
      <c r="H117" s="61">
        <v>5</v>
      </c>
      <c r="I117" s="61">
        <v>4</v>
      </c>
      <c r="J117" s="61">
        <v>7</v>
      </c>
      <c r="K117" s="61">
        <v>3</v>
      </c>
      <c r="L117" s="61">
        <v>4</v>
      </c>
      <c r="M117" s="61">
        <v>6</v>
      </c>
      <c r="N117" s="61">
        <v>7</v>
      </c>
      <c r="O117" s="62">
        <f t="shared" si="21"/>
        <v>48</v>
      </c>
      <c r="P117" s="61">
        <v>6</v>
      </c>
      <c r="Q117" s="61">
        <v>6</v>
      </c>
      <c r="R117" s="61">
        <v>3</v>
      </c>
      <c r="S117" s="61">
        <v>5</v>
      </c>
      <c r="T117" s="61">
        <v>5</v>
      </c>
      <c r="U117" s="61">
        <v>9</v>
      </c>
      <c r="V117" s="61">
        <v>4</v>
      </c>
      <c r="W117" s="61">
        <v>5</v>
      </c>
      <c r="X117" s="61">
        <v>6</v>
      </c>
      <c r="Y117" s="62">
        <f t="shared" si="22"/>
        <v>49</v>
      </c>
      <c r="Z117" s="63">
        <f t="shared" si="23"/>
        <v>97</v>
      </c>
      <c r="AA117" s="61">
        <f t="shared" si="24"/>
        <v>49</v>
      </c>
      <c r="AB117" s="61">
        <f t="shared" si="25"/>
        <v>34</v>
      </c>
      <c r="AC117" s="61">
        <f t="shared" si="26"/>
        <v>15</v>
      </c>
      <c r="AD117" s="61">
        <f t="shared" si="27"/>
        <v>6</v>
      </c>
    </row>
    <row r="118" spans="1:30" ht="12.75">
      <c r="A118" s="18">
        <v>17</v>
      </c>
      <c r="B118" s="44" t="s">
        <v>232</v>
      </c>
      <c r="C118" s="44" t="s">
        <v>175</v>
      </c>
      <c r="D118" s="44" t="s">
        <v>222</v>
      </c>
      <c r="E118" s="46">
        <v>13.3</v>
      </c>
      <c r="F118" s="61">
        <v>5</v>
      </c>
      <c r="G118" s="61">
        <v>5</v>
      </c>
      <c r="H118" s="61">
        <v>5</v>
      </c>
      <c r="I118" s="61">
        <v>4</v>
      </c>
      <c r="J118" s="61">
        <v>6</v>
      </c>
      <c r="K118" s="61">
        <v>3</v>
      </c>
      <c r="L118" s="61">
        <v>6</v>
      </c>
      <c r="M118" s="61">
        <v>4</v>
      </c>
      <c r="N118" s="61">
        <v>7</v>
      </c>
      <c r="O118" s="62">
        <f t="shared" si="21"/>
        <v>45</v>
      </c>
      <c r="P118" s="61">
        <v>6</v>
      </c>
      <c r="Q118" s="61">
        <v>7</v>
      </c>
      <c r="R118" s="61">
        <v>5</v>
      </c>
      <c r="S118" s="61">
        <v>6</v>
      </c>
      <c r="T118" s="61">
        <v>7</v>
      </c>
      <c r="U118" s="61">
        <v>7</v>
      </c>
      <c r="V118" s="61">
        <v>4</v>
      </c>
      <c r="W118" s="61">
        <v>5</v>
      </c>
      <c r="X118" s="61">
        <v>6</v>
      </c>
      <c r="Y118" s="62">
        <f t="shared" si="22"/>
        <v>53</v>
      </c>
      <c r="Z118" s="63">
        <f t="shared" si="23"/>
        <v>98</v>
      </c>
      <c r="AA118" s="61">
        <f t="shared" si="24"/>
        <v>53</v>
      </c>
      <c r="AB118" s="61">
        <f t="shared" si="25"/>
        <v>35</v>
      </c>
      <c r="AC118" s="61">
        <f t="shared" si="26"/>
        <v>15</v>
      </c>
      <c r="AD118" s="61">
        <f t="shared" si="27"/>
        <v>6</v>
      </c>
    </row>
    <row r="119" spans="1:30" ht="12.75">
      <c r="A119" s="18">
        <v>18</v>
      </c>
      <c r="B119" s="44" t="s">
        <v>233</v>
      </c>
      <c r="C119" s="44" t="s">
        <v>157</v>
      </c>
      <c r="D119" s="44" t="s">
        <v>222</v>
      </c>
      <c r="E119" s="46">
        <v>14</v>
      </c>
      <c r="F119" s="61">
        <v>4</v>
      </c>
      <c r="G119" s="61">
        <v>6</v>
      </c>
      <c r="H119" s="61">
        <v>5</v>
      </c>
      <c r="I119" s="61">
        <v>3</v>
      </c>
      <c r="J119" s="61">
        <v>6</v>
      </c>
      <c r="K119" s="61">
        <v>3</v>
      </c>
      <c r="L119" s="61">
        <v>8</v>
      </c>
      <c r="M119" s="61">
        <v>6</v>
      </c>
      <c r="N119" s="61">
        <v>8</v>
      </c>
      <c r="O119" s="62">
        <f t="shared" si="21"/>
        <v>49</v>
      </c>
      <c r="P119" s="61">
        <v>7</v>
      </c>
      <c r="Q119" s="61">
        <v>6</v>
      </c>
      <c r="R119" s="61">
        <v>3</v>
      </c>
      <c r="S119" s="61">
        <v>6</v>
      </c>
      <c r="T119" s="61">
        <v>7</v>
      </c>
      <c r="U119" s="61">
        <v>7</v>
      </c>
      <c r="V119" s="61">
        <v>4</v>
      </c>
      <c r="W119" s="61">
        <v>5</v>
      </c>
      <c r="X119" s="61">
        <v>6</v>
      </c>
      <c r="Y119" s="62">
        <f t="shared" si="22"/>
        <v>51</v>
      </c>
      <c r="Z119" s="63">
        <f t="shared" si="23"/>
        <v>100</v>
      </c>
      <c r="AA119" s="61">
        <f t="shared" si="24"/>
        <v>51</v>
      </c>
      <c r="AB119" s="61">
        <f t="shared" si="25"/>
        <v>35</v>
      </c>
      <c r="AC119" s="61">
        <f t="shared" si="26"/>
        <v>15</v>
      </c>
      <c r="AD119" s="61">
        <f t="shared" si="27"/>
        <v>6</v>
      </c>
    </row>
    <row r="120" spans="1:30" ht="12.75">
      <c r="A120" s="18">
        <v>19</v>
      </c>
      <c r="B120" s="44" t="s">
        <v>234</v>
      </c>
      <c r="C120" s="44" t="s">
        <v>157</v>
      </c>
      <c r="D120" s="44" t="s">
        <v>222</v>
      </c>
      <c r="E120" s="46">
        <v>15.9</v>
      </c>
      <c r="F120" s="61">
        <v>6</v>
      </c>
      <c r="G120" s="61">
        <v>5</v>
      </c>
      <c r="H120" s="61">
        <v>6</v>
      </c>
      <c r="I120" s="61">
        <v>4</v>
      </c>
      <c r="J120" s="61">
        <v>6</v>
      </c>
      <c r="K120" s="61">
        <v>4</v>
      </c>
      <c r="L120" s="61">
        <v>5</v>
      </c>
      <c r="M120" s="61">
        <v>6</v>
      </c>
      <c r="N120" s="61">
        <v>7</v>
      </c>
      <c r="O120" s="62">
        <f t="shared" si="21"/>
        <v>49</v>
      </c>
      <c r="P120" s="61">
        <v>5</v>
      </c>
      <c r="Q120" s="61">
        <v>7</v>
      </c>
      <c r="R120" s="61">
        <v>3</v>
      </c>
      <c r="S120" s="61">
        <v>6</v>
      </c>
      <c r="T120" s="61">
        <v>10</v>
      </c>
      <c r="U120" s="61">
        <v>5</v>
      </c>
      <c r="V120" s="61">
        <v>3</v>
      </c>
      <c r="W120" s="61">
        <v>8</v>
      </c>
      <c r="X120" s="61">
        <v>5</v>
      </c>
      <c r="Y120" s="62">
        <f t="shared" si="22"/>
        <v>52</v>
      </c>
      <c r="Z120" s="63">
        <f t="shared" si="23"/>
        <v>101</v>
      </c>
      <c r="AA120" s="61">
        <f t="shared" si="24"/>
        <v>52</v>
      </c>
      <c r="AB120" s="61">
        <f t="shared" si="25"/>
        <v>37</v>
      </c>
      <c r="AC120" s="61">
        <f t="shared" si="26"/>
        <v>16</v>
      </c>
      <c r="AD120" s="61">
        <f t="shared" si="27"/>
        <v>5</v>
      </c>
    </row>
    <row r="121" spans="1:30" ht="12.75">
      <c r="A121" s="18">
        <v>20</v>
      </c>
      <c r="B121" s="44" t="s">
        <v>235</v>
      </c>
      <c r="C121" s="44" t="s">
        <v>157</v>
      </c>
      <c r="D121" s="44" t="s">
        <v>222</v>
      </c>
      <c r="E121" s="46">
        <v>16.4</v>
      </c>
      <c r="F121" s="61">
        <v>6</v>
      </c>
      <c r="G121" s="61">
        <v>6</v>
      </c>
      <c r="H121" s="61">
        <v>5</v>
      </c>
      <c r="I121" s="61">
        <v>3</v>
      </c>
      <c r="J121" s="61">
        <v>6</v>
      </c>
      <c r="K121" s="61">
        <v>3</v>
      </c>
      <c r="L121" s="61">
        <v>6</v>
      </c>
      <c r="M121" s="61">
        <v>4</v>
      </c>
      <c r="N121" s="61">
        <v>8</v>
      </c>
      <c r="O121" s="62">
        <f t="shared" si="21"/>
        <v>47</v>
      </c>
      <c r="P121" s="61">
        <v>5</v>
      </c>
      <c r="Q121" s="61">
        <v>11</v>
      </c>
      <c r="R121" s="61">
        <v>7</v>
      </c>
      <c r="S121" s="61">
        <v>7</v>
      </c>
      <c r="T121" s="61">
        <v>6</v>
      </c>
      <c r="U121" s="61">
        <v>7</v>
      </c>
      <c r="V121" s="61">
        <v>4</v>
      </c>
      <c r="W121" s="61">
        <v>6</v>
      </c>
      <c r="X121" s="61">
        <v>5</v>
      </c>
      <c r="Y121" s="62">
        <f t="shared" si="22"/>
        <v>58</v>
      </c>
      <c r="Z121" s="63">
        <f t="shared" si="23"/>
        <v>105</v>
      </c>
      <c r="AA121" s="61">
        <f t="shared" si="24"/>
        <v>58</v>
      </c>
      <c r="AB121" s="61">
        <f t="shared" si="25"/>
        <v>35</v>
      </c>
      <c r="AC121" s="61">
        <f t="shared" si="26"/>
        <v>15</v>
      </c>
      <c r="AD121" s="61">
        <f t="shared" si="27"/>
        <v>5</v>
      </c>
    </row>
    <row r="122" spans="1:30" ht="12.75">
      <c r="A122" s="18">
        <v>21</v>
      </c>
      <c r="B122" s="44" t="s">
        <v>237</v>
      </c>
      <c r="C122" s="44" t="s">
        <v>68</v>
      </c>
      <c r="D122" s="44" t="s">
        <v>222</v>
      </c>
      <c r="E122" s="46">
        <v>18</v>
      </c>
      <c r="F122" s="61">
        <v>6</v>
      </c>
      <c r="G122" s="61">
        <v>5</v>
      </c>
      <c r="H122" s="61">
        <v>6</v>
      </c>
      <c r="I122" s="61">
        <v>4</v>
      </c>
      <c r="J122" s="61">
        <v>8</v>
      </c>
      <c r="K122" s="61">
        <v>6</v>
      </c>
      <c r="L122" s="61">
        <v>7</v>
      </c>
      <c r="M122" s="61">
        <v>6</v>
      </c>
      <c r="N122" s="61">
        <v>9</v>
      </c>
      <c r="O122" s="62">
        <f t="shared" si="21"/>
        <v>57</v>
      </c>
      <c r="P122" s="61">
        <v>7</v>
      </c>
      <c r="Q122" s="61">
        <v>7</v>
      </c>
      <c r="R122" s="61">
        <v>3</v>
      </c>
      <c r="S122" s="61">
        <v>6</v>
      </c>
      <c r="T122" s="61">
        <v>5</v>
      </c>
      <c r="U122" s="61">
        <v>10</v>
      </c>
      <c r="V122" s="61">
        <v>5</v>
      </c>
      <c r="W122" s="61">
        <v>5</v>
      </c>
      <c r="X122" s="61">
        <v>5</v>
      </c>
      <c r="Y122" s="62">
        <f t="shared" si="22"/>
        <v>53</v>
      </c>
      <c r="Z122" s="63">
        <f t="shared" si="23"/>
        <v>110</v>
      </c>
      <c r="AA122" s="61">
        <f t="shared" si="24"/>
        <v>53</v>
      </c>
      <c r="AB122" s="61">
        <f t="shared" si="25"/>
        <v>36</v>
      </c>
      <c r="AC122" s="61">
        <f t="shared" si="26"/>
        <v>15</v>
      </c>
      <c r="AD122" s="61">
        <f t="shared" si="27"/>
        <v>5</v>
      </c>
    </row>
    <row r="123" spans="1:30" ht="12.75">
      <c r="A123" s="18">
        <v>22</v>
      </c>
      <c r="B123" s="44" t="s">
        <v>56</v>
      </c>
      <c r="C123" s="44" t="s">
        <v>152</v>
      </c>
      <c r="D123" s="44" t="s">
        <v>222</v>
      </c>
      <c r="E123" s="46">
        <v>12.5</v>
      </c>
      <c r="F123" s="61" t="s">
        <v>262</v>
      </c>
      <c r="G123" s="61"/>
      <c r="H123" s="61"/>
      <c r="I123" s="61"/>
      <c r="J123" s="61"/>
      <c r="K123" s="61"/>
      <c r="L123" s="61"/>
      <c r="M123" s="61"/>
      <c r="N123" s="61"/>
      <c r="O123" s="62">
        <f t="shared" si="21"/>
        <v>0</v>
      </c>
      <c r="P123" s="61"/>
      <c r="Q123" s="61"/>
      <c r="R123" s="61"/>
      <c r="S123" s="61"/>
      <c r="T123" s="61"/>
      <c r="U123" s="61"/>
      <c r="V123" s="61"/>
      <c r="W123" s="61"/>
      <c r="X123" s="61"/>
      <c r="Y123" s="62">
        <f t="shared" si="22"/>
        <v>0</v>
      </c>
      <c r="Z123" s="63">
        <f t="shared" si="23"/>
        <v>0</v>
      </c>
      <c r="AA123" s="61">
        <f t="shared" si="24"/>
        <v>0</v>
      </c>
      <c r="AB123" s="61">
        <f t="shared" si="25"/>
        <v>0</v>
      </c>
      <c r="AC123" s="61">
        <f t="shared" si="26"/>
        <v>0</v>
      </c>
      <c r="AD123" s="61">
        <f t="shared" si="27"/>
        <v>0</v>
      </c>
    </row>
    <row r="124" spans="2:5" ht="12.75">
      <c r="B124" s="29"/>
      <c r="C124" s="30"/>
      <c r="D124" s="25"/>
      <c r="E124" s="29"/>
    </row>
    <row r="125" spans="1:2" ht="12.75">
      <c r="A125" s="2"/>
      <c r="B125" s="66" t="s">
        <v>264</v>
      </c>
    </row>
    <row r="126" spans="1:5" ht="12.75" hidden="1">
      <c r="A126" s="5" t="s">
        <v>10</v>
      </c>
      <c r="B126" s="6" t="s">
        <v>11</v>
      </c>
      <c r="C126" s="17"/>
      <c r="D126" s="7" t="s">
        <v>13</v>
      </c>
      <c r="E126" s="50" t="s">
        <v>12</v>
      </c>
    </row>
    <row r="127" spans="1:5" ht="12.75" hidden="1">
      <c r="A127" s="8">
        <v>1</v>
      </c>
      <c r="B127" s="9" t="s">
        <v>18</v>
      </c>
      <c r="C127" s="14"/>
      <c r="D127" s="9" t="s">
        <v>5</v>
      </c>
      <c r="E127" s="51">
        <v>19.3</v>
      </c>
    </row>
    <row r="128" spans="1:5" ht="12.75" hidden="1">
      <c r="A128" s="8">
        <v>2</v>
      </c>
      <c r="B128" s="9" t="s">
        <v>19</v>
      </c>
      <c r="C128" s="14"/>
      <c r="D128" s="9" t="s">
        <v>4</v>
      </c>
      <c r="E128" s="51">
        <v>13.7</v>
      </c>
    </row>
    <row r="129" ht="12.75" hidden="1">
      <c r="A129" s="2"/>
    </row>
    <row r="130" spans="1:2" ht="12.75">
      <c r="A130" s="2"/>
      <c r="B130" t="s">
        <v>265</v>
      </c>
    </row>
    <row r="131" spans="1:2" ht="12.75">
      <c r="A131" s="2"/>
      <c r="B131" s="31" t="s">
        <v>266</v>
      </c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</sheetData>
  <sheetProtection password="CE28" sheet="1"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9169A"/>
  </sheetPr>
  <dimension ref="A1:AJ168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3.421875" style="68" customWidth="1"/>
    <col min="7" max="7" width="6.8515625" style="75" customWidth="1"/>
    <col min="8" max="8" width="4.8515625" style="82" customWidth="1"/>
    <col min="9" max="9" width="4.8515625" style="9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98" customWidth="1"/>
    <col min="31" max="34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359</v>
      </c>
      <c r="B5" s="176"/>
    </row>
    <row r="7" spans="1:34" ht="12.75">
      <c r="A7" s="32" t="s">
        <v>43</v>
      </c>
      <c r="B7" s="32" t="s">
        <v>44</v>
      </c>
      <c r="C7" s="38" t="s">
        <v>125</v>
      </c>
      <c r="D7" s="38" t="s">
        <v>9</v>
      </c>
      <c r="E7" s="67" t="s">
        <v>126</v>
      </c>
      <c r="F7" s="177" t="s">
        <v>267</v>
      </c>
      <c r="G7" s="177"/>
      <c r="H7" s="83" t="s">
        <v>38</v>
      </c>
      <c r="I7" s="91" t="s">
        <v>268</v>
      </c>
      <c r="J7" s="38" t="s">
        <v>20</v>
      </c>
      <c r="K7" s="38" t="s">
        <v>21</v>
      </c>
      <c r="L7" s="38" t="s">
        <v>22</v>
      </c>
      <c r="M7" s="38" t="s">
        <v>23</v>
      </c>
      <c r="N7" s="38" t="s">
        <v>24</v>
      </c>
      <c r="O7" s="38" t="s">
        <v>25</v>
      </c>
      <c r="P7" s="38" t="s">
        <v>26</v>
      </c>
      <c r="Q7" s="38" t="s">
        <v>27</v>
      </c>
      <c r="R7" s="38" t="s">
        <v>28</v>
      </c>
      <c r="S7" s="59" t="s">
        <v>269</v>
      </c>
      <c r="T7" s="38" t="s">
        <v>29</v>
      </c>
      <c r="U7" s="38" t="s">
        <v>30</v>
      </c>
      <c r="V7" s="38" t="s">
        <v>31</v>
      </c>
      <c r="W7" s="38" t="s">
        <v>32</v>
      </c>
      <c r="X7" s="38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59" t="s">
        <v>270</v>
      </c>
      <c r="AD7" s="99" t="s">
        <v>268</v>
      </c>
      <c r="AE7" s="38" t="s">
        <v>39</v>
      </c>
      <c r="AF7" s="38" t="s">
        <v>40</v>
      </c>
      <c r="AG7" s="38" t="s">
        <v>41</v>
      </c>
      <c r="AH7" s="38" t="s">
        <v>42</v>
      </c>
    </row>
    <row r="8" spans="10:34" ht="12.75">
      <c r="J8" s="38">
        <v>4</v>
      </c>
      <c r="K8" s="38">
        <v>4</v>
      </c>
      <c r="L8" s="38">
        <v>4</v>
      </c>
      <c r="M8" s="38">
        <v>3</v>
      </c>
      <c r="N8" s="38">
        <v>5</v>
      </c>
      <c r="O8" s="38">
        <v>3</v>
      </c>
      <c r="P8" s="38">
        <v>4</v>
      </c>
      <c r="Q8" s="38">
        <v>4</v>
      </c>
      <c r="R8" s="38">
        <v>5</v>
      </c>
      <c r="S8" s="59">
        <f>SUM(J8:R8)</f>
        <v>36</v>
      </c>
      <c r="T8" s="38">
        <v>5</v>
      </c>
      <c r="U8" s="38">
        <v>4</v>
      </c>
      <c r="V8" s="38">
        <v>3</v>
      </c>
      <c r="W8" s="38">
        <v>4</v>
      </c>
      <c r="X8" s="38">
        <v>4</v>
      </c>
      <c r="Y8" s="38">
        <v>5</v>
      </c>
      <c r="Z8" s="38">
        <v>3</v>
      </c>
      <c r="AA8" s="38">
        <v>4</v>
      </c>
      <c r="AB8" s="38">
        <v>4</v>
      </c>
      <c r="AC8" s="59">
        <f>SUM(T8:AB8)</f>
        <v>36</v>
      </c>
      <c r="AD8" s="99">
        <f>S8+AC8</f>
        <v>72</v>
      </c>
      <c r="AE8" s="38">
        <f>AC8</f>
        <v>36</v>
      </c>
      <c r="AF8" s="38">
        <f>W8+X8+Y8+Z8+AA8+AB8</f>
        <v>24</v>
      </c>
      <c r="AG8" s="38">
        <f>Z8+AA8+AB8</f>
        <v>11</v>
      </c>
      <c r="AH8" s="38">
        <f>AB8</f>
        <v>4</v>
      </c>
    </row>
    <row r="9" spans="1:34" ht="15">
      <c r="A9" s="4" t="s">
        <v>59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99"/>
      <c r="AE9" s="38"/>
      <c r="AF9" s="38"/>
      <c r="AG9" s="38"/>
      <c r="AH9" s="38"/>
    </row>
    <row r="10" spans="1:34" ht="15">
      <c r="A10" s="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99"/>
      <c r="AE10" s="38"/>
      <c r="AF10" s="38"/>
      <c r="AG10" s="38"/>
      <c r="AH10" s="38"/>
    </row>
    <row r="11" spans="1:34" ht="12.75">
      <c r="A11" s="101">
        <v>1</v>
      </c>
      <c r="B11" s="57" t="s">
        <v>135</v>
      </c>
      <c r="C11" s="44" t="s">
        <v>136</v>
      </c>
      <c r="D11" s="44" t="s">
        <v>127</v>
      </c>
      <c r="E11" s="45" t="s">
        <v>137</v>
      </c>
      <c r="F11" s="69" t="s">
        <v>331</v>
      </c>
      <c r="G11" s="76">
        <f aca="true" t="shared" si="0" ref="G11:G38">H11+I11</f>
        <v>139</v>
      </c>
      <c r="H11" s="84">
        <f>'D1R'!Z11</f>
        <v>70</v>
      </c>
      <c r="I11" s="92">
        <f aca="true" t="shared" si="1" ref="I11:I38">AD11</f>
        <v>69</v>
      </c>
      <c r="J11" s="61">
        <v>4</v>
      </c>
      <c r="K11" s="61">
        <v>4</v>
      </c>
      <c r="L11" s="61">
        <v>4</v>
      </c>
      <c r="M11" s="61">
        <v>3</v>
      </c>
      <c r="N11" s="61">
        <v>3</v>
      </c>
      <c r="O11" s="61">
        <v>3</v>
      </c>
      <c r="P11" s="61">
        <v>4</v>
      </c>
      <c r="Q11" s="61">
        <v>4</v>
      </c>
      <c r="R11" s="61">
        <v>6</v>
      </c>
      <c r="S11" s="62">
        <f aca="true" t="shared" si="2" ref="S11:S39">SUM(J11:R11)</f>
        <v>35</v>
      </c>
      <c r="T11" s="61">
        <v>5</v>
      </c>
      <c r="U11" s="61">
        <v>4</v>
      </c>
      <c r="V11" s="61">
        <v>3</v>
      </c>
      <c r="W11" s="61">
        <v>4</v>
      </c>
      <c r="X11" s="61">
        <v>4</v>
      </c>
      <c r="Y11" s="61">
        <v>5</v>
      </c>
      <c r="Z11" s="61">
        <v>3</v>
      </c>
      <c r="AA11" s="61">
        <v>3</v>
      </c>
      <c r="AB11" s="61">
        <v>3</v>
      </c>
      <c r="AC11" s="62">
        <f aca="true" t="shared" si="3" ref="AC11:AC39">SUM(T11:AB11)</f>
        <v>34</v>
      </c>
      <c r="AD11" s="100">
        <f aca="true" t="shared" si="4" ref="AD11:AD39">S11+AC11</f>
        <v>69</v>
      </c>
      <c r="AE11" s="61">
        <f aca="true" t="shared" si="5" ref="AE11:AE39">AC11</f>
        <v>34</v>
      </c>
      <c r="AF11" s="61">
        <f aca="true" t="shared" si="6" ref="AF11:AF39">W11+X11+Y11+Z11+AA11+AB11</f>
        <v>22</v>
      </c>
      <c r="AG11" s="61">
        <f aca="true" t="shared" si="7" ref="AG11:AG39">Z11+AA11+AB11</f>
        <v>9</v>
      </c>
      <c r="AH11" s="61">
        <f aca="true" t="shared" si="8" ref="AH11:AH39">AB11</f>
        <v>3</v>
      </c>
    </row>
    <row r="12" spans="1:34" ht="12.75">
      <c r="A12" s="101">
        <v>2</v>
      </c>
      <c r="B12" s="57" t="s">
        <v>132</v>
      </c>
      <c r="C12" s="44" t="s">
        <v>133</v>
      </c>
      <c r="D12" s="44" t="s">
        <v>127</v>
      </c>
      <c r="E12" s="45" t="s">
        <v>134</v>
      </c>
      <c r="F12" s="69" t="s">
        <v>337</v>
      </c>
      <c r="G12" s="76">
        <f t="shared" si="0"/>
        <v>145</v>
      </c>
      <c r="H12" s="84">
        <f>'D1R'!Z14</f>
        <v>74</v>
      </c>
      <c r="I12" s="92">
        <f t="shared" si="1"/>
        <v>71</v>
      </c>
      <c r="J12" s="61">
        <v>4</v>
      </c>
      <c r="K12" s="61">
        <v>4</v>
      </c>
      <c r="L12" s="61">
        <v>3</v>
      </c>
      <c r="M12" s="61">
        <v>3</v>
      </c>
      <c r="N12" s="61">
        <v>3</v>
      </c>
      <c r="O12" s="61">
        <v>4</v>
      </c>
      <c r="P12" s="61">
        <v>3</v>
      </c>
      <c r="Q12" s="61">
        <v>5</v>
      </c>
      <c r="R12" s="61">
        <v>6</v>
      </c>
      <c r="S12" s="62">
        <f t="shared" si="2"/>
        <v>35</v>
      </c>
      <c r="T12" s="61">
        <v>5</v>
      </c>
      <c r="U12" s="61">
        <v>4</v>
      </c>
      <c r="V12" s="61">
        <v>3</v>
      </c>
      <c r="W12" s="61">
        <v>5</v>
      </c>
      <c r="X12" s="61">
        <v>4</v>
      </c>
      <c r="Y12" s="61">
        <v>5</v>
      </c>
      <c r="Z12" s="61">
        <v>3</v>
      </c>
      <c r="AA12" s="61">
        <v>3</v>
      </c>
      <c r="AB12" s="61">
        <v>4</v>
      </c>
      <c r="AC12" s="62">
        <f t="shared" si="3"/>
        <v>36</v>
      </c>
      <c r="AD12" s="100">
        <f t="shared" si="4"/>
        <v>71</v>
      </c>
      <c r="AE12" s="61">
        <f t="shared" si="5"/>
        <v>36</v>
      </c>
      <c r="AF12" s="61">
        <f t="shared" si="6"/>
        <v>24</v>
      </c>
      <c r="AG12" s="61">
        <f t="shared" si="7"/>
        <v>10</v>
      </c>
      <c r="AH12" s="61">
        <f t="shared" si="8"/>
        <v>4</v>
      </c>
    </row>
    <row r="13" spans="1:34" ht="12.75">
      <c r="A13" s="101">
        <v>3</v>
      </c>
      <c r="B13" s="44" t="s">
        <v>72</v>
      </c>
      <c r="C13" s="44" t="s">
        <v>67</v>
      </c>
      <c r="D13" s="44" t="s">
        <v>169</v>
      </c>
      <c r="E13" s="45" t="s">
        <v>128</v>
      </c>
      <c r="F13" s="69" t="s">
        <v>355</v>
      </c>
      <c r="G13" s="76">
        <f t="shared" si="0"/>
        <v>147</v>
      </c>
      <c r="H13" s="84">
        <f>'D1R'!Z19</f>
        <v>76</v>
      </c>
      <c r="I13" s="92">
        <f t="shared" si="1"/>
        <v>71</v>
      </c>
      <c r="J13" s="61">
        <v>3</v>
      </c>
      <c r="K13" s="61">
        <v>4</v>
      </c>
      <c r="L13" s="61">
        <v>5</v>
      </c>
      <c r="M13" s="61">
        <v>3</v>
      </c>
      <c r="N13" s="61">
        <v>6</v>
      </c>
      <c r="O13" s="61">
        <v>3</v>
      </c>
      <c r="P13" s="61">
        <v>3</v>
      </c>
      <c r="Q13" s="61">
        <v>6</v>
      </c>
      <c r="R13" s="61">
        <v>5</v>
      </c>
      <c r="S13" s="62">
        <f t="shared" si="2"/>
        <v>38</v>
      </c>
      <c r="T13" s="61">
        <v>5</v>
      </c>
      <c r="U13" s="61">
        <v>4</v>
      </c>
      <c r="V13" s="61">
        <v>3</v>
      </c>
      <c r="W13" s="61">
        <v>4</v>
      </c>
      <c r="X13" s="61">
        <v>3</v>
      </c>
      <c r="Y13" s="61">
        <v>4</v>
      </c>
      <c r="Z13" s="61">
        <v>3</v>
      </c>
      <c r="AA13" s="61">
        <v>4</v>
      </c>
      <c r="AB13" s="61">
        <v>3</v>
      </c>
      <c r="AC13" s="62">
        <f t="shared" si="3"/>
        <v>33</v>
      </c>
      <c r="AD13" s="100">
        <f t="shared" si="4"/>
        <v>71</v>
      </c>
      <c r="AE13" s="61">
        <f t="shared" si="5"/>
        <v>33</v>
      </c>
      <c r="AF13" s="61">
        <f t="shared" si="6"/>
        <v>21</v>
      </c>
      <c r="AG13" s="61">
        <f t="shared" si="7"/>
        <v>10</v>
      </c>
      <c r="AH13" s="61">
        <f t="shared" si="8"/>
        <v>3</v>
      </c>
    </row>
    <row r="14" spans="1:34" ht="12.75">
      <c r="A14" s="101">
        <v>4</v>
      </c>
      <c r="B14" s="44" t="s">
        <v>3</v>
      </c>
      <c r="C14" s="44" t="s">
        <v>146</v>
      </c>
      <c r="D14" s="44" t="s">
        <v>127</v>
      </c>
      <c r="E14" s="45" t="s">
        <v>147</v>
      </c>
      <c r="F14" s="69" t="s">
        <v>367</v>
      </c>
      <c r="G14" s="76">
        <f t="shared" si="0"/>
        <v>149</v>
      </c>
      <c r="H14" s="84">
        <f>'D1R'!Z12</f>
        <v>75</v>
      </c>
      <c r="I14" s="92">
        <f t="shared" si="1"/>
        <v>74</v>
      </c>
      <c r="J14" s="61">
        <v>4</v>
      </c>
      <c r="K14" s="61">
        <v>4</v>
      </c>
      <c r="L14" s="61">
        <v>4</v>
      </c>
      <c r="M14" s="61">
        <v>2</v>
      </c>
      <c r="N14" s="61">
        <v>5</v>
      </c>
      <c r="O14" s="61">
        <v>3</v>
      </c>
      <c r="P14" s="61">
        <v>5</v>
      </c>
      <c r="Q14" s="61">
        <v>5</v>
      </c>
      <c r="R14" s="61">
        <v>5</v>
      </c>
      <c r="S14" s="62">
        <f t="shared" si="2"/>
        <v>37</v>
      </c>
      <c r="T14" s="61">
        <v>4</v>
      </c>
      <c r="U14" s="61">
        <v>5</v>
      </c>
      <c r="V14" s="61">
        <v>4</v>
      </c>
      <c r="W14" s="61">
        <v>4</v>
      </c>
      <c r="X14" s="61">
        <v>5</v>
      </c>
      <c r="Y14" s="61">
        <v>4</v>
      </c>
      <c r="Z14" s="61">
        <v>3</v>
      </c>
      <c r="AA14" s="61">
        <v>4</v>
      </c>
      <c r="AB14" s="61">
        <v>4</v>
      </c>
      <c r="AC14" s="62">
        <f t="shared" si="3"/>
        <v>37</v>
      </c>
      <c r="AD14" s="100">
        <f t="shared" si="4"/>
        <v>74</v>
      </c>
      <c r="AE14" s="61">
        <f t="shared" si="5"/>
        <v>37</v>
      </c>
      <c r="AF14" s="61">
        <f t="shared" si="6"/>
        <v>24</v>
      </c>
      <c r="AG14" s="61">
        <f t="shared" si="7"/>
        <v>11</v>
      </c>
      <c r="AH14" s="61">
        <f t="shared" si="8"/>
        <v>4</v>
      </c>
    </row>
    <row r="15" spans="1:34" ht="12.75">
      <c r="A15" s="101">
        <v>5</v>
      </c>
      <c r="B15" s="57" t="s">
        <v>140</v>
      </c>
      <c r="C15" s="44" t="s">
        <v>141</v>
      </c>
      <c r="D15" s="44" t="s">
        <v>127</v>
      </c>
      <c r="E15" s="45" t="s">
        <v>142</v>
      </c>
      <c r="F15" s="69" t="s">
        <v>342</v>
      </c>
      <c r="G15" s="76">
        <f t="shared" si="0"/>
        <v>149</v>
      </c>
      <c r="H15" s="84">
        <f>'D1R'!Z15</f>
        <v>74</v>
      </c>
      <c r="I15" s="92">
        <f t="shared" si="1"/>
        <v>75</v>
      </c>
      <c r="J15" s="61">
        <v>4</v>
      </c>
      <c r="K15" s="61">
        <v>4</v>
      </c>
      <c r="L15" s="61">
        <v>4</v>
      </c>
      <c r="M15" s="61">
        <v>3</v>
      </c>
      <c r="N15" s="61">
        <v>6</v>
      </c>
      <c r="O15" s="61">
        <v>2</v>
      </c>
      <c r="P15" s="61">
        <v>4</v>
      </c>
      <c r="Q15" s="61">
        <v>4</v>
      </c>
      <c r="R15" s="61">
        <v>7</v>
      </c>
      <c r="S15" s="62">
        <f t="shared" si="2"/>
        <v>38</v>
      </c>
      <c r="T15" s="61">
        <v>5</v>
      </c>
      <c r="U15" s="61">
        <v>4</v>
      </c>
      <c r="V15" s="61">
        <v>3</v>
      </c>
      <c r="W15" s="61">
        <v>5</v>
      </c>
      <c r="X15" s="61">
        <v>4</v>
      </c>
      <c r="Y15" s="61">
        <v>5</v>
      </c>
      <c r="Z15" s="61">
        <v>3</v>
      </c>
      <c r="AA15" s="61">
        <v>4</v>
      </c>
      <c r="AB15" s="61">
        <v>4</v>
      </c>
      <c r="AC15" s="62">
        <f t="shared" si="3"/>
        <v>37</v>
      </c>
      <c r="AD15" s="100">
        <f t="shared" si="4"/>
        <v>75</v>
      </c>
      <c r="AE15" s="61">
        <f t="shared" si="5"/>
        <v>37</v>
      </c>
      <c r="AF15" s="61">
        <f t="shared" si="6"/>
        <v>25</v>
      </c>
      <c r="AG15" s="61">
        <f t="shared" si="7"/>
        <v>11</v>
      </c>
      <c r="AH15" s="61">
        <f t="shared" si="8"/>
        <v>4</v>
      </c>
    </row>
    <row r="16" spans="1:34" ht="12.75">
      <c r="A16" s="101">
        <v>6</v>
      </c>
      <c r="B16" s="44" t="s">
        <v>2</v>
      </c>
      <c r="C16" s="44" t="s">
        <v>148</v>
      </c>
      <c r="D16" s="44" t="s">
        <v>127</v>
      </c>
      <c r="E16" s="46">
        <v>0.4</v>
      </c>
      <c r="F16" s="70" t="s">
        <v>342</v>
      </c>
      <c r="G16" s="76">
        <f t="shared" si="0"/>
        <v>149</v>
      </c>
      <c r="H16" s="84">
        <f>'D1R'!Z13</f>
        <v>74</v>
      </c>
      <c r="I16" s="92">
        <f t="shared" si="1"/>
        <v>75</v>
      </c>
      <c r="J16" s="61">
        <v>4</v>
      </c>
      <c r="K16" s="61">
        <v>4</v>
      </c>
      <c r="L16" s="61">
        <v>4</v>
      </c>
      <c r="M16" s="61">
        <v>5</v>
      </c>
      <c r="N16" s="61">
        <v>5</v>
      </c>
      <c r="O16" s="61">
        <v>3</v>
      </c>
      <c r="P16" s="61">
        <v>3</v>
      </c>
      <c r="Q16" s="61">
        <v>4</v>
      </c>
      <c r="R16" s="61">
        <v>5</v>
      </c>
      <c r="S16" s="62">
        <f t="shared" si="2"/>
        <v>37</v>
      </c>
      <c r="T16" s="61">
        <v>5</v>
      </c>
      <c r="U16" s="61">
        <v>4</v>
      </c>
      <c r="V16" s="61">
        <v>3</v>
      </c>
      <c r="W16" s="61">
        <v>5</v>
      </c>
      <c r="X16" s="61">
        <v>4</v>
      </c>
      <c r="Y16" s="61">
        <v>7</v>
      </c>
      <c r="Z16" s="61">
        <v>3</v>
      </c>
      <c r="AA16" s="61">
        <v>3</v>
      </c>
      <c r="AB16" s="61">
        <v>4</v>
      </c>
      <c r="AC16" s="62">
        <f t="shared" si="3"/>
        <v>38</v>
      </c>
      <c r="AD16" s="100">
        <f t="shared" si="4"/>
        <v>75</v>
      </c>
      <c r="AE16" s="61">
        <f t="shared" si="5"/>
        <v>38</v>
      </c>
      <c r="AF16" s="61">
        <f t="shared" si="6"/>
        <v>26</v>
      </c>
      <c r="AG16" s="61">
        <f t="shared" si="7"/>
        <v>10</v>
      </c>
      <c r="AH16" s="61">
        <f t="shared" si="8"/>
        <v>4</v>
      </c>
    </row>
    <row r="17" spans="1:34" ht="12.75">
      <c r="A17" s="101">
        <v>7</v>
      </c>
      <c r="B17" s="57" t="s">
        <v>129</v>
      </c>
      <c r="C17" s="44" t="s">
        <v>130</v>
      </c>
      <c r="D17" s="44" t="s">
        <v>127</v>
      </c>
      <c r="E17" s="45" t="s">
        <v>131</v>
      </c>
      <c r="F17" s="69" t="s">
        <v>341</v>
      </c>
      <c r="G17" s="76">
        <f t="shared" si="0"/>
        <v>150</v>
      </c>
      <c r="H17" s="84">
        <f>'D1R'!Z21</f>
        <v>76</v>
      </c>
      <c r="I17" s="92">
        <f t="shared" si="1"/>
        <v>74</v>
      </c>
      <c r="J17" s="61">
        <v>3</v>
      </c>
      <c r="K17" s="61">
        <v>4</v>
      </c>
      <c r="L17" s="61">
        <v>4</v>
      </c>
      <c r="M17" s="61">
        <v>3</v>
      </c>
      <c r="N17" s="61">
        <v>4</v>
      </c>
      <c r="O17" s="61">
        <v>3</v>
      </c>
      <c r="P17" s="61">
        <v>6</v>
      </c>
      <c r="Q17" s="61">
        <v>5</v>
      </c>
      <c r="R17" s="61">
        <v>5</v>
      </c>
      <c r="S17" s="62">
        <f t="shared" si="2"/>
        <v>37</v>
      </c>
      <c r="T17" s="61">
        <v>5</v>
      </c>
      <c r="U17" s="61">
        <v>4</v>
      </c>
      <c r="V17" s="61">
        <v>4</v>
      </c>
      <c r="W17" s="61">
        <v>3</v>
      </c>
      <c r="X17" s="61">
        <v>4</v>
      </c>
      <c r="Y17" s="61">
        <v>6</v>
      </c>
      <c r="Z17" s="61">
        <v>3</v>
      </c>
      <c r="AA17" s="61">
        <v>4</v>
      </c>
      <c r="AB17" s="61">
        <v>4</v>
      </c>
      <c r="AC17" s="62">
        <f t="shared" si="3"/>
        <v>37</v>
      </c>
      <c r="AD17" s="100">
        <f t="shared" si="4"/>
        <v>74</v>
      </c>
      <c r="AE17" s="61">
        <f t="shared" si="5"/>
        <v>37</v>
      </c>
      <c r="AF17" s="61">
        <f t="shared" si="6"/>
        <v>24</v>
      </c>
      <c r="AG17" s="61">
        <f t="shared" si="7"/>
        <v>11</v>
      </c>
      <c r="AH17" s="61">
        <f t="shared" si="8"/>
        <v>4</v>
      </c>
    </row>
    <row r="18" spans="1:34" ht="12.75">
      <c r="A18" s="101">
        <v>8</v>
      </c>
      <c r="B18" s="47" t="s">
        <v>149</v>
      </c>
      <c r="C18" s="47" t="s">
        <v>69</v>
      </c>
      <c r="D18" s="44" t="s">
        <v>127</v>
      </c>
      <c r="E18" s="46">
        <v>2</v>
      </c>
      <c r="F18" s="70" t="s">
        <v>336</v>
      </c>
      <c r="G18" s="76">
        <f t="shared" si="0"/>
        <v>150</v>
      </c>
      <c r="H18" s="84">
        <f>'D1R'!Z16</f>
        <v>75</v>
      </c>
      <c r="I18" s="92">
        <f t="shared" si="1"/>
        <v>75</v>
      </c>
      <c r="J18" s="61">
        <v>4</v>
      </c>
      <c r="K18" s="61">
        <v>4</v>
      </c>
      <c r="L18" s="61">
        <v>4</v>
      </c>
      <c r="M18" s="61">
        <v>3</v>
      </c>
      <c r="N18" s="61">
        <v>6</v>
      </c>
      <c r="O18" s="61">
        <v>3</v>
      </c>
      <c r="P18" s="61">
        <v>4</v>
      </c>
      <c r="Q18" s="61">
        <v>4</v>
      </c>
      <c r="R18" s="61">
        <v>5</v>
      </c>
      <c r="S18" s="62">
        <f t="shared" si="2"/>
        <v>37</v>
      </c>
      <c r="T18" s="61">
        <v>5</v>
      </c>
      <c r="U18" s="61">
        <v>4</v>
      </c>
      <c r="V18" s="61">
        <v>3</v>
      </c>
      <c r="W18" s="61">
        <v>5</v>
      </c>
      <c r="X18" s="61">
        <v>5</v>
      </c>
      <c r="Y18" s="61">
        <v>4</v>
      </c>
      <c r="Z18" s="61">
        <v>3</v>
      </c>
      <c r="AA18" s="61">
        <v>4</v>
      </c>
      <c r="AB18" s="61">
        <v>5</v>
      </c>
      <c r="AC18" s="62">
        <f t="shared" si="3"/>
        <v>38</v>
      </c>
      <c r="AD18" s="100">
        <f t="shared" si="4"/>
        <v>75</v>
      </c>
      <c r="AE18" s="61">
        <f t="shared" si="5"/>
        <v>38</v>
      </c>
      <c r="AF18" s="61">
        <f t="shared" si="6"/>
        <v>26</v>
      </c>
      <c r="AG18" s="61">
        <f t="shared" si="7"/>
        <v>12</v>
      </c>
      <c r="AH18" s="61">
        <f t="shared" si="8"/>
        <v>5</v>
      </c>
    </row>
    <row r="19" spans="1:34" ht="12.75">
      <c r="A19" s="101">
        <v>9</v>
      </c>
      <c r="B19" s="44" t="s">
        <v>71</v>
      </c>
      <c r="C19" s="44" t="s">
        <v>68</v>
      </c>
      <c r="D19" s="44" t="s">
        <v>127</v>
      </c>
      <c r="E19" s="46">
        <v>1</v>
      </c>
      <c r="F19" s="70" t="s">
        <v>343</v>
      </c>
      <c r="G19" s="76">
        <f t="shared" si="0"/>
        <v>152</v>
      </c>
      <c r="H19" s="84">
        <f>'D1R'!Z23</f>
        <v>79</v>
      </c>
      <c r="I19" s="92">
        <f t="shared" si="1"/>
        <v>73</v>
      </c>
      <c r="J19" s="61">
        <v>4</v>
      </c>
      <c r="K19" s="61">
        <v>4</v>
      </c>
      <c r="L19" s="61">
        <v>3</v>
      </c>
      <c r="M19" s="61">
        <v>3</v>
      </c>
      <c r="N19" s="61">
        <v>5</v>
      </c>
      <c r="O19" s="61">
        <v>3</v>
      </c>
      <c r="P19" s="61">
        <v>4</v>
      </c>
      <c r="Q19" s="61">
        <v>4</v>
      </c>
      <c r="R19" s="61">
        <v>5</v>
      </c>
      <c r="S19" s="62">
        <f t="shared" si="2"/>
        <v>35</v>
      </c>
      <c r="T19" s="61">
        <v>5</v>
      </c>
      <c r="U19" s="61">
        <v>4</v>
      </c>
      <c r="V19" s="61">
        <v>3</v>
      </c>
      <c r="W19" s="61">
        <v>6</v>
      </c>
      <c r="X19" s="61">
        <v>4</v>
      </c>
      <c r="Y19" s="61">
        <v>5</v>
      </c>
      <c r="Z19" s="61">
        <v>3</v>
      </c>
      <c r="AA19" s="61">
        <v>4</v>
      </c>
      <c r="AB19" s="61">
        <v>4</v>
      </c>
      <c r="AC19" s="62">
        <f t="shared" si="3"/>
        <v>38</v>
      </c>
      <c r="AD19" s="100">
        <f t="shared" si="4"/>
        <v>73</v>
      </c>
      <c r="AE19" s="61">
        <f t="shared" si="5"/>
        <v>38</v>
      </c>
      <c r="AF19" s="61">
        <f t="shared" si="6"/>
        <v>26</v>
      </c>
      <c r="AG19" s="61">
        <f t="shared" si="7"/>
        <v>11</v>
      </c>
      <c r="AH19" s="61">
        <f t="shared" si="8"/>
        <v>4</v>
      </c>
    </row>
    <row r="20" spans="1:34" ht="12.75">
      <c r="A20" s="101">
        <v>10</v>
      </c>
      <c r="B20" s="57" t="s">
        <v>150</v>
      </c>
      <c r="C20" s="44" t="s">
        <v>151</v>
      </c>
      <c r="D20" s="44" t="s">
        <v>127</v>
      </c>
      <c r="E20" s="46">
        <v>2.4</v>
      </c>
      <c r="F20" s="70" t="s">
        <v>352</v>
      </c>
      <c r="G20" s="76">
        <f t="shared" si="0"/>
        <v>156</v>
      </c>
      <c r="H20" s="84">
        <f>'D1R'!Z20</f>
        <v>76</v>
      </c>
      <c r="I20" s="92">
        <f t="shared" si="1"/>
        <v>80</v>
      </c>
      <c r="J20" s="61">
        <v>5</v>
      </c>
      <c r="K20" s="61">
        <v>4</v>
      </c>
      <c r="L20" s="61">
        <v>5</v>
      </c>
      <c r="M20" s="61">
        <v>3</v>
      </c>
      <c r="N20" s="61">
        <v>5</v>
      </c>
      <c r="O20" s="61">
        <v>3</v>
      </c>
      <c r="P20" s="61">
        <v>4</v>
      </c>
      <c r="Q20" s="61">
        <v>4</v>
      </c>
      <c r="R20" s="61">
        <v>6</v>
      </c>
      <c r="S20" s="62">
        <f t="shared" si="2"/>
        <v>39</v>
      </c>
      <c r="T20" s="61">
        <v>5</v>
      </c>
      <c r="U20" s="61">
        <v>4</v>
      </c>
      <c r="V20" s="61">
        <v>3</v>
      </c>
      <c r="W20" s="61">
        <v>5</v>
      </c>
      <c r="X20" s="61">
        <v>4</v>
      </c>
      <c r="Y20" s="61">
        <v>6</v>
      </c>
      <c r="Z20" s="61">
        <v>3</v>
      </c>
      <c r="AA20" s="61">
        <v>6</v>
      </c>
      <c r="AB20" s="61">
        <v>5</v>
      </c>
      <c r="AC20" s="62">
        <f t="shared" si="3"/>
        <v>41</v>
      </c>
      <c r="AD20" s="100">
        <f t="shared" si="4"/>
        <v>80</v>
      </c>
      <c r="AE20" s="61">
        <f t="shared" si="5"/>
        <v>41</v>
      </c>
      <c r="AF20" s="61">
        <f t="shared" si="6"/>
        <v>29</v>
      </c>
      <c r="AG20" s="61">
        <f t="shared" si="7"/>
        <v>14</v>
      </c>
      <c r="AH20" s="61">
        <f t="shared" si="8"/>
        <v>5</v>
      </c>
    </row>
    <row r="21" spans="1:34" ht="12.75">
      <c r="A21" s="101">
        <v>11</v>
      </c>
      <c r="B21" s="44" t="s">
        <v>63</v>
      </c>
      <c r="C21" s="44" t="s">
        <v>67</v>
      </c>
      <c r="D21" s="44" t="s">
        <v>127</v>
      </c>
      <c r="E21" s="45" t="s">
        <v>128</v>
      </c>
      <c r="F21" s="69" t="s">
        <v>351</v>
      </c>
      <c r="G21" s="76">
        <f t="shared" si="0"/>
        <v>156</v>
      </c>
      <c r="H21" s="84">
        <f>'D1R'!Z17</f>
        <v>75</v>
      </c>
      <c r="I21" s="92">
        <f t="shared" si="1"/>
        <v>81</v>
      </c>
      <c r="J21" s="61">
        <v>3</v>
      </c>
      <c r="K21" s="61">
        <v>7</v>
      </c>
      <c r="L21" s="61">
        <v>5</v>
      </c>
      <c r="M21" s="61">
        <v>3</v>
      </c>
      <c r="N21" s="61">
        <v>5</v>
      </c>
      <c r="O21" s="61">
        <v>3</v>
      </c>
      <c r="P21" s="61">
        <v>5</v>
      </c>
      <c r="Q21" s="61">
        <v>5</v>
      </c>
      <c r="R21" s="61">
        <v>4</v>
      </c>
      <c r="S21" s="62">
        <f t="shared" si="2"/>
        <v>40</v>
      </c>
      <c r="T21" s="61">
        <v>6</v>
      </c>
      <c r="U21" s="61">
        <v>4</v>
      </c>
      <c r="V21" s="61">
        <v>2</v>
      </c>
      <c r="W21" s="61">
        <v>4</v>
      </c>
      <c r="X21" s="61">
        <v>4</v>
      </c>
      <c r="Y21" s="61">
        <v>6</v>
      </c>
      <c r="Z21" s="61">
        <v>4</v>
      </c>
      <c r="AA21" s="61">
        <v>7</v>
      </c>
      <c r="AB21" s="61">
        <v>4</v>
      </c>
      <c r="AC21" s="62">
        <f t="shared" si="3"/>
        <v>41</v>
      </c>
      <c r="AD21" s="100">
        <f t="shared" si="4"/>
        <v>81</v>
      </c>
      <c r="AE21" s="61">
        <f t="shared" si="5"/>
        <v>41</v>
      </c>
      <c r="AF21" s="61">
        <f t="shared" si="6"/>
        <v>29</v>
      </c>
      <c r="AG21" s="61">
        <f t="shared" si="7"/>
        <v>15</v>
      </c>
      <c r="AH21" s="61">
        <f t="shared" si="8"/>
        <v>4</v>
      </c>
    </row>
    <row r="22" spans="1:34" ht="12.75">
      <c r="A22" s="101">
        <v>12</v>
      </c>
      <c r="B22" s="44" t="s">
        <v>153</v>
      </c>
      <c r="C22" s="44" t="s">
        <v>154</v>
      </c>
      <c r="D22" s="44" t="s">
        <v>127</v>
      </c>
      <c r="E22" s="46">
        <v>3.1</v>
      </c>
      <c r="F22" s="70" t="s">
        <v>321</v>
      </c>
      <c r="G22" s="76">
        <f t="shared" si="0"/>
        <v>158</v>
      </c>
      <c r="H22" s="84">
        <f>'D1R'!Z22</f>
        <v>78</v>
      </c>
      <c r="I22" s="92">
        <f t="shared" si="1"/>
        <v>80</v>
      </c>
      <c r="J22" s="61">
        <v>4</v>
      </c>
      <c r="K22" s="61">
        <v>6</v>
      </c>
      <c r="L22" s="61">
        <v>3</v>
      </c>
      <c r="M22" s="61">
        <v>4</v>
      </c>
      <c r="N22" s="61">
        <v>4</v>
      </c>
      <c r="O22" s="61">
        <v>4</v>
      </c>
      <c r="P22" s="61">
        <v>5</v>
      </c>
      <c r="Q22" s="61">
        <v>4</v>
      </c>
      <c r="R22" s="61">
        <v>6</v>
      </c>
      <c r="S22" s="62">
        <f t="shared" si="2"/>
        <v>40</v>
      </c>
      <c r="T22" s="61">
        <v>6</v>
      </c>
      <c r="U22" s="61">
        <v>6</v>
      </c>
      <c r="V22" s="61">
        <v>3</v>
      </c>
      <c r="W22" s="61">
        <v>4</v>
      </c>
      <c r="X22" s="61">
        <v>5</v>
      </c>
      <c r="Y22" s="61">
        <v>5</v>
      </c>
      <c r="Z22" s="61">
        <v>3</v>
      </c>
      <c r="AA22" s="61">
        <v>4</v>
      </c>
      <c r="AB22" s="61">
        <v>4</v>
      </c>
      <c r="AC22" s="62">
        <f t="shared" si="3"/>
        <v>40</v>
      </c>
      <c r="AD22" s="100">
        <f t="shared" si="4"/>
        <v>80</v>
      </c>
      <c r="AE22" s="61">
        <f t="shared" si="5"/>
        <v>40</v>
      </c>
      <c r="AF22" s="61">
        <f t="shared" si="6"/>
        <v>25</v>
      </c>
      <c r="AG22" s="61">
        <f t="shared" si="7"/>
        <v>11</v>
      </c>
      <c r="AH22" s="61">
        <f t="shared" si="8"/>
        <v>4</v>
      </c>
    </row>
    <row r="23" spans="1:34" ht="12.75">
      <c r="A23" s="101">
        <v>13</v>
      </c>
      <c r="B23" s="44" t="s">
        <v>48</v>
      </c>
      <c r="C23" s="44" t="s">
        <v>148</v>
      </c>
      <c r="D23" s="44" t="s">
        <v>127</v>
      </c>
      <c r="E23" s="46">
        <v>2.3</v>
      </c>
      <c r="F23" s="70" t="s">
        <v>333</v>
      </c>
      <c r="G23" s="76">
        <f t="shared" si="0"/>
        <v>160</v>
      </c>
      <c r="H23" s="84">
        <f>'D1R'!Z18</f>
        <v>76</v>
      </c>
      <c r="I23" s="92">
        <f t="shared" si="1"/>
        <v>84</v>
      </c>
      <c r="J23" s="61">
        <v>5</v>
      </c>
      <c r="K23" s="61">
        <v>7</v>
      </c>
      <c r="L23" s="61">
        <v>5</v>
      </c>
      <c r="M23" s="61">
        <v>3</v>
      </c>
      <c r="N23" s="61">
        <v>6</v>
      </c>
      <c r="O23" s="61">
        <v>3</v>
      </c>
      <c r="P23" s="61">
        <v>5</v>
      </c>
      <c r="Q23" s="61">
        <v>4</v>
      </c>
      <c r="R23" s="61">
        <v>5</v>
      </c>
      <c r="S23" s="62">
        <f t="shared" si="2"/>
        <v>43</v>
      </c>
      <c r="T23" s="61">
        <v>5</v>
      </c>
      <c r="U23" s="61">
        <v>4</v>
      </c>
      <c r="V23" s="61">
        <v>4</v>
      </c>
      <c r="W23" s="61">
        <v>6</v>
      </c>
      <c r="X23" s="61">
        <v>4</v>
      </c>
      <c r="Y23" s="61">
        <v>6</v>
      </c>
      <c r="Z23" s="61">
        <v>4</v>
      </c>
      <c r="AA23" s="61">
        <v>4</v>
      </c>
      <c r="AB23" s="61">
        <v>4</v>
      </c>
      <c r="AC23" s="62">
        <f t="shared" si="3"/>
        <v>41</v>
      </c>
      <c r="AD23" s="100">
        <f t="shared" si="4"/>
        <v>84</v>
      </c>
      <c r="AE23" s="61">
        <f t="shared" si="5"/>
        <v>41</v>
      </c>
      <c r="AF23" s="61">
        <f t="shared" si="6"/>
        <v>28</v>
      </c>
      <c r="AG23" s="61">
        <f t="shared" si="7"/>
        <v>12</v>
      </c>
      <c r="AH23" s="61">
        <f t="shared" si="8"/>
        <v>4</v>
      </c>
    </row>
    <row r="24" spans="1:34" ht="12.75">
      <c r="A24" s="101">
        <v>14</v>
      </c>
      <c r="B24" s="44" t="s">
        <v>0</v>
      </c>
      <c r="C24" s="44" t="s">
        <v>148</v>
      </c>
      <c r="D24" s="44" t="s">
        <v>127</v>
      </c>
      <c r="E24" s="46">
        <v>4.2</v>
      </c>
      <c r="F24" s="70" t="s">
        <v>317</v>
      </c>
      <c r="G24" s="76">
        <f t="shared" si="0"/>
        <v>161</v>
      </c>
      <c r="H24" s="84">
        <f>'D1R'!Z30</f>
        <v>81</v>
      </c>
      <c r="I24" s="92">
        <f t="shared" si="1"/>
        <v>80</v>
      </c>
      <c r="J24" s="61">
        <v>4</v>
      </c>
      <c r="K24" s="61">
        <v>4</v>
      </c>
      <c r="L24" s="61">
        <v>7</v>
      </c>
      <c r="M24" s="61">
        <v>4</v>
      </c>
      <c r="N24" s="61">
        <v>4</v>
      </c>
      <c r="O24" s="61">
        <v>3</v>
      </c>
      <c r="P24" s="61">
        <v>5</v>
      </c>
      <c r="Q24" s="61">
        <v>4</v>
      </c>
      <c r="R24" s="61">
        <v>5</v>
      </c>
      <c r="S24" s="62">
        <f t="shared" si="2"/>
        <v>40</v>
      </c>
      <c r="T24" s="61">
        <v>6</v>
      </c>
      <c r="U24" s="61">
        <v>5</v>
      </c>
      <c r="V24" s="61">
        <v>4</v>
      </c>
      <c r="W24" s="61">
        <v>5</v>
      </c>
      <c r="X24" s="61">
        <v>4</v>
      </c>
      <c r="Y24" s="61">
        <v>5</v>
      </c>
      <c r="Z24" s="61">
        <v>3</v>
      </c>
      <c r="AA24" s="61">
        <v>4</v>
      </c>
      <c r="AB24" s="61">
        <v>4</v>
      </c>
      <c r="AC24" s="62">
        <f t="shared" si="3"/>
        <v>40</v>
      </c>
      <c r="AD24" s="100">
        <f t="shared" si="4"/>
        <v>80</v>
      </c>
      <c r="AE24" s="61">
        <f t="shared" si="5"/>
        <v>40</v>
      </c>
      <c r="AF24" s="61">
        <f t="shared" si="6"/>
        <v>25</v>
      </c>
      <c r="AG24" s="61">
        <f t="shared" si="7"/>
        <v>11</v>
      </c>
      <c r="AH24" s="61">
        <f t="shared" si="8"/>
        <v>4</v>
      </c>
    </row>
    <row r="25" spans="1:34" ht="12.75">
      <c r="A25" s="101">
        <v>15</v>
      </c>
      <c r="B25" s="44" t="s">
        <v>158</v>
      </c>
      <c r="C25" s="44" t="s">
        <v>157</v>
      </c>
      <c r="D25" s="44" t="s">
        <v>127</v>
      </c>
      <c r="E25" s="45">
        <v>5.3</v>
      </c>
      <c r="F25" s="69" t="s">
        <v>320</v>
      </c>
      <c r="G25" s="76">
        <f t="shared" si="0"/>
        <v>162</v>
      </c>
      <c r="H25" s="84">
        <f>'D1R'!Z35</f>
        <v>86</v>
      </c>
      <c r="I25" s="92">
        <f t="shared" si="1"/>
        <v>76</v>
      </c>
      <c r="J25" s="61">
        <v>4</v>
      </c>
      <c r="K25" s="61">
        <v>4</v>
      </c>
      <c r="L25" s="61">
        <v>4</v>
      </c>
      <c r="M25" s="61">
        <v>4</v>
      </c>
      <c r="N25" s="61">
        <v>5</v>
      </c>
      <c r="O25" s="61">
        <v>3</v>
      </c>
      <c r="P25" s="61">
        <v>4</v>
      </c>
      <c r="Q25" s="61">
        <v>4</v>
      </c>
      <c r="R25" s="61">
        <v>7</v>
      </c>
      <c r="S25" s="62">
        <f t="shared" si="2"/>
        <v>39</v>
      </c>
      <c r="T25" s="61">
        <v>5</v>
      </c>
      <c r="U25" s="61">
        <v>4</v>
      </c>
      <c r="V25" s="61">
        <v>3</v>
      </c>
      <c r="W25" s="61">
        <v>5</v>
      </c>
      <c r="X25" s="61">
        <v>4</v>
      </c>
      <c r="Y25" s="61">
        <v>4</v>
      </c>
      <c r="Z25" s="61">
        <v>3</v>
      </c>
      <c r="AA25" s="61">
        <v>4</v>
      </c>
      <c r="AB25" s="61">
        <v>5</v>
      </c>
      <c r="AC25" s="62">
        <f t="shared" si="3"/>
        <v>37</v>
      </c>
      <c r="AD25" s="100">
        <f t="shared" si="4"/>
        <v>76</v>
      </c>
      <c r="AE25" s="61">
        <f t="shared" si="5"/>
        <v>37</v>
      </c>
      <c r="AF25" s="61">
        <f t="shared" si="6"/>
        <v>25</v>
      </c>
      <c r="AG25" s="61">
        <f t="shared" si="7"/>
        <v>12</v>
      </c>
      <c r="AH25" s="61">
        <f t="shared" si="8"/>
        <v>5</v>
      </c>
    </row>
    <row r="26" spans="1:34" ht="12.75">
      <c r="A26" s="101">
        <v>16</v>
      </c>
      <c r="B26" s="44" t="s">
        <v>143</v>
      </c>
      <c r="C26" s="44" t="s">
        <v>144</v>
      </c>
      <c r="D26" s="44" t="s">
        <v>127</v>
      </c>
      <c r="E26" s="45" t="s">
        <v>145</v>
      </c>
      <c r="F26" s="69" t="s">
        <v>290</v>
      </c>
      <c r="G26" s="76">
        <f t="shared" si="0"/>
        <v>162</v>
      </c>
      <c r="H26" s="84">
        <f>'D1R'!Z27</f>
        <v>80</v>
      </c>
      <c r="I26" s="92">
        <f t="shared" si="1"/>
        <v>82</v>
      </c>
      <c r="J26" s="61">
        <v>4</v>
      </c>
      <c r="K26" s="61">
        <v>7</v>
      </c>
      <c r="L26" s="61">
        <v>4</v>
      </c>
      <c r="M26" s="61">
        <v>4</v>
      </c>
      <c r="N26" s="61">
        <v>4</v>
      </c>
      <c r="O26" s="61">
        <v>5</v>
      </c>
      <c r="P26" s="61">
        <v>5</v>
      </c>
      <c r="Q26" s="61">
        <v>5</v>
      </c>
      <c r="R26" s="61">
        <v>5</v>
      </c>
      <c r="S26" s="62">
        <f t="shared" si="2"/>
        <v>43</v>
      </c>
      <c r="T26" s="61">
        <v>5</v>
      </c>
      <c r="U26" s="61">
        <v>4</v>
      </c>
      <c r="V26" s="61">
        <v>4</v>
      </c>
      <c r="W26" s="61">
        <v>4</v>
      </c>
      <c r="X26" s="61">
        <v>3</v>
      </c>
      <c r="Y26" s="61">
        <v>5</v>
      </c>
      <c r="Z26" s="61">
        <v>3</v>
      </c>
      <c r="AA26" s="61">
        <v>4</v>
      </c>
      <c r="AB26" s="61">
        <v>7</v>
      </c>
      <c r="AC26" s="62">
        <f t="shared" si="3"/>
        <v>39</v>
      </c>
      <c r="AD26" s="100">
        <f t="shared" si="4"/>
        <v>82</v>
      </c>
      <c r="AE26" s="61">
        <f t="shared" si="5"/>
        <v>39</v>
      </c>
      <c r="AF26" s="61">
        <f t="shared" si="6"/>
        <v>26</v>
      </c>
      <c r="AG26" s="61">
        <f t="shared" si="7"/>
        <v>14</v>
      </c>
      <c r="AH26" s="61">
        <f t="shared" si="8"/>
        <v>7</v>
      </c>
    </row>
    <row r="27" spans="1:34" ht="12.75">
      <c r="A27" s="102">
        <v>17</v>
      </c>
      <c r="B27" s="103" t="s">
        <v>155</v>
      </c>
      <c r="C27" s="103" t="s">
        <v>152</v>
      </c>
      <c r="D27" s="103" t="s">
        <v>127</v>
      </c>
      <c r="E27" s="104">
        <v>4.4</v>
      </c>
      <c r="F27" s="105" t="s">
        <v>290</v>
      </c>
      <c r="G27" s="106">
        <f t="shared" si="0"/>
        <v>162</v>
      </c>
      <c r="H27" s="107">
        <f>'D1R'!Z24</f>
        <v>80</v>
      </c>
      <c r="I27" s="108">
        <f t="shared" si="1"/>
        <v>82</v>
      </c>
      <c r="J27" s="39">
        <v>4</v>
      </c>
      <c r="K27" s="39">
        <v>4</v>
      </c>
      <c r="L27" s="39">
        <v>4</v>
      </c>
      <c r="M27" s="39">
        <v>5</v>
      </c>
      <c r="N27" s="39">
        <v>4</v>
      </c>
      <c r="O27" s="39">
        <v>4</v>
      </c>
      <c r="P27" s="39">
        <v>5</v>
      </c>
      <c r="Q27" s="39">
        <v>4</v>
      </c>
      <c r="R27" s="39">
        <v>6</v>
      </c>
      <c r="S27" s="109">
        <f t="shared" si="2"/>
        <v>40</v>
      </c>
      <c r="T27" s="39">
        <v>5</v>
      </c>
      <c r="U27" s="39">
        <v>6</v>
      </c>
      <c r="V27" s="39">
        <v>4</v>
      </c>
      <c r="W27" s="39">
        <v>5</v>
      </c>
      <c r="X27" s="39">
        <v>4</v>
      </c>
      <c r="Y27" s="39">
        <v>6</v>
      </c>
      <c r="Z27" s="39">
        <v>3</v>
      </c>
      <c r="AA27" s="39">
        <v>4</v>
      </c>
      <c r="AB27" s="39">
        <v>5</v>
      </c>
      <c r="AC27" s="109">
        <f t="shared" si="3"/>
        <v>42</v>
      </c>
      <c r="AD27" s="110">
        <f t="shared" si="4"/>
        <v>82</v>
      </c>
      <c r="AE27" s="39">
        <f t="shared" si="5"/>
        <v>42</v>
      </c>
      <c r="AF27" s="39">
        <f t="shared" si="6"/>
        <v>27</v>
      </c>
      <c r="AG27" s="39">
        <f t="shared" si="7"/>
        <v>12</v>
      </c>
      <c r="AH27" s="39">
        <f t="shared" si="8"/>
        <v>5</v>
      </c>
    </row>
    <row r="28" spans="1:36" ht="12.75">
      <c r="A28" s="122">
        <v>18</v>
      </c>
      <c r="B28" s="112" t="s">
        <v>65</v>
      </c>
      <c r="C28" s="112" t="s">
        <v>68</v>
      </c>
      <c r="D28" s="112" t="s">
        <v>127</v>
      </c>
      <c r="E28" s="113">
        <v>3</v>
      </c>
      <c r="F28" s="114" t="s">
        <v>330</v>
      </c>
      <c r="G28" s="115">
        <f t="shared" si="0"/>
        <v>163</v>
      </c>
      <c r="H28" s="116">
        <f>'D1R'!Z32</f>
        <v>84</v>
      </c>
      <c r="I28" s="117">
        <f t="shared" si="1"/>
        <v>79</v>
      </c>
      <c r="J28" s="118">
        <v>5</v>
      </c>
      <c r="K28" s="118">
        <v>5</v>
      </c>
      <c r="L28" s="118">
        <v>4</v>
      </c>
      <c r="M28" s="118">
        <v>3</v>
      </c>
      <c r="N28" s="118">
        <v>6</v>
      </c>
      <c r="O28" s="118">
        <v>3</v>
      </c>
      <c r="P28" s="118">
        <v>4</v>
      </c>
      <c r="Q28" s="118">
        <v>4</v>
      </c>
      <c r="R28" s="118">
        <v>6</v>
      </c>
      <c r="S28" s="119">
        <f t="shared" si="2"/>
        <v>40</v>
      </c>
      <c r="T28" s="118">
        <v>5</v>
      </c>
      <c r="U28" s="118">
        <v>5</v>
      </c>
      <c r="V28" s="118">
        <v>4</v>
      </c>
      <c r="W28" s="118">
        <v>5</v>
      </c>
      <c r="X28" s="118">
        <v>4</v>
      </c>
      <c r="Y28" s="118">
        <v>6</v>
      </c>
      <c r="Z28" s="118">
        <v>2</v>
      </c>
      <c r="AA28" s="118">
        <v>4</v>
      </c>
      <c r="AB28" s="118">
        <v>4</v>
      </c>
      <c r="AC28" s="119">
        <f t="shared" si="3"/>
        <v>39</v>
      </c>
      <c r="AD28" s="120">
        <f t="shared" si="4"/>
        <v>79</v>
      </c>
      <c r="AE28" s="118">
        <f t="shared" si="5"/>
        <v>39</v>
      </c>
      <c r="AF28" s="118">
        <f t="shared" si="6"/>
        <v>25</v>
      </c>
      <c r="AG28" s="118">
        <f t="shared" si="7"/>
        <v>10</v>
      </c>
      <c r="AH28" s="118">
        <f t="shared" si="8"/>
        <v>4</v>
      </c>
      <c r="AI28" s="121"/>
      <c r="AJ28" s="121"/>
    </row>
    <row r="29" spans="1:34" ht="12.75">
      <c r="A29" s="18">
        <v>19</v>
      </c>
      <c r="B29" s="44" t="s">
        <v>8</v>
      </c>
      <c r="C29" s="44" t="s">
        <v>152</v>
      </c>
      <c r="D29" s="44" t="s">
        <v>127</v>
      </c>
      <c r="E29" s="46">
        <v>3</v>
      </c>
      <c r="F29" s="70" t="s">
        <v>345</v>
      </c>
      <c r="G29" s="76">
        <f t="shared" si="0"/>
        <v>163</v>
      </c>
      <c r="H29" s="84">
        <f>'D1R'!Z31</f>
        <v>82</v>
      </c>
      <c r="I29" s="92">
        <f t="shared" si="1"/>
        <v>81</v>
      </c>
      <c r="J29" s="61">
        <v>3</v>
      </c>
      <c r="K29" s="61">
        <v>5</v>
      </c>
      <c r="L29" s="61">
        <v>6</v>
      </c>
      <c r="M29" s="61">
        <v>3</v>
      </c>
      <c r="N29" s="61">
        <v>5</v>
      </c>
      <c r="O29" s="61">
        <v>3</v>
      </c>
      <c r="P29" s="61">
        <v>6</v>
      </c>
      <c r="Q29" s="61">
        <v>6</v>
      </c>
      <c r="R29" s="61">
        <v>5</v>
      </c>
      <c r="S29" s="62">
        <f t="shared" si="2"/>
        <v>42</v>
      </c>
      <c r="T29" s="61">
        <v>5</v>
      </c>
      <c r="U29" s="61">
        <v>4</v>
      </c>
      <c r="V29" s="61">
        <v>3</v>
      </c>
      <c r="W29" s="61">
        <v>4</v>
      </c>
      <c r="X29" s="61">
        <v>4</v>
      </c>
      <c r="Y29" s="61">
        <v>5</v>
      </c>
      <c r="Z29" s="61">
        <v>4</v>
      </c>
      <c r="AA29" s="61">
        <v>7</v>
      </c>
      <c r="AB29" s="61">
        <v>3</v>
      </c>
      <c r="AC29" s="62">
        <f t="shared" si="3"/>
        <v>39</v>
      </c>
      <c r="AD29" s="100">
        <f t="shared" si="4"/>
        <v>81</v>
      </c>
      <c r="AE29" s="61">
        <f t="shared" si="5"/>
        <v>39</v>
      </c>
      <c r="AF29" s="61">
        <f t="shared" si="6"/>
        <v>27</v>
      </c>
      <c r="AG29" s="61">
        <f t="shared" si="7"/>
        <v>14</v>
      </c>
      <c r="AH29" s="61">
        <f t="shared" si="8"/>
        <v>3</v>
      </c>
    </row>
    <row r="30" spans="1:34" ht="12.75">
      <c r="A30" s="18">
        <v>20</v>
      </c>
      <c r="B30" s="44" t="s">
        <v>156</v>
      </c>
      <c r="C30" s="44" t="s">
        <v>157</v>
      </c>
      <c r="D30" s="44" t="s">
        <v>127</v>
      </c>
      <c r="E30" s="46">
        <v>4.9</v>
      </c>
      <c r="F30" s="70" t="s">
        <v>281</v>
      </c>
      <c r="G30" s="76">
        <f t="shared" si="0"/>
        <v>163</v>
      </c>
      <c r="H30" s="84">
        <f>'D1R'!Z29</f>
        <v>81</v>
      </c>
      <c r="I30" s="92">
        <f t="shared" si="1"/>
        <v>82</v>
      </c>
      <c r="J30" s="61">
        <v>5</v>
      </c>
      <c r="K30" s="61">
        <v>5</v>
      </c>
      <c r="L30" s="61">
        <v>8</v>
      </c>
      <c r="M30" s="61">
        <v>3</v>
      </c>
      <c r="N30" s="61">
        <v>5</v>
      </c>
      <c r="O30" s="61">
        <v>4</v>
      </c>
      <c r="P30" s="61">
        <v>4</v>
      </c>
      <c r="Q30" s="61">
        <v>4</v>
      </c>
      <c r="R30" s="61">
        <v>5</v>
      </c>
      <c r="S30" s="62">
        <f t="shared" si="2"/>
        <v>43</v>
      </c>
      <c r="T30" s="61">
        <v>5</v>
      </c>
      <c r="U30" s="61">
        <v>4</v>
      </c>
      <c r="V30" s="61">
        <v>4</v>
      </c>
      <c r="W30" s="61">
        <v>5</v>
      </c>
      <c r="X30" s="61">
        <v>5</v>
      </c>
      <c r="Y30" s="61">
        <v>6</v>
      </c>
      <c r="Z30" s="61">
        <v>2</v>
      </c>
      <c r="AA30" s="61">
        <v>4</v>
      </c>
      <c r="AB30" s="61">
        <v>4</v>
      </c>
      <c r="AC30" s="62">
        <f t="shared" si="3"/>
        <v>39</v>
      </c>
      <c r="AD30" s="100">
        <f t="shared" si="4"/>
        <v>82</v>
      </c>
      <c r="AE30" s="61">
        <f t="shared" si="5"/>
        <v>39</v>
      </c>
      <c r="AF30" s="61">
        <f t="shared" si="6"/>
        <v>26</v>
      </c>
      <c r="AG30" s="61">
        <f t="shared" si="7"/>
        <v>10</v>
      </c>
      <c r="AH30" s="61">
        <f t="shared" si="8"/>
        <v>4</v>
      </c>
    </row>
    <row r="31" spans="1:34" ht="12.75">
      <c r="A31" s="18">
        <v>21</v>
      </c>
      <c r="B31" s="44" t="s">
        <v>64</v>
      </c>
      <c r="C31" s="44" t="s">
        <v>68</v>
      </c>
      <c r="D31" s="44" t="s">
        <v>127</v>
      </c>
      <c r="E31" s="46">
        <v>3</v>
      </c>
      <c r="F31" s="70" t="s">
        <v>284</v>
      </c>
      <c r="G31" s="76">
        <f t="shared" si="0"/>
        <v>164</v>
      </c>
      <c r="H31" s="84">
        <f>'D1R'!Z28</f>
        <v>81</v>
      </c>
      <c r="I31" s="92">
        <f t="shared" si="1"/>
        <v>83</v>
      </c>
      <c r="J31" s="61">
        <v>4</v>
      </c>
      <c r="K31" s="61">
        <v>4</v>
      </c>
      <c r="L31" s="61">
        <v>5</v>
      </c>
      <c r="M31" s="61">
        <v>3</v>
      </c>
      <c r="N31" s="61">
        <v>5</v>
      </c>
      <c r="O31" s="61">
        <v>7</v>
      </c>
      <c r="P31" s="61">
        <v>5</v>
      </c>
      <c r="Q31" s="61">
        <v>6</v>
      </c>
      <c r="R31" s="61">
        <v>5</v>
      </c>
      <c r="S31" s="62">
        <f t="shared" si="2"/>
        <v>44</v>
      </c>
      <c r="T31" s="61">
        <v>5</v>
      </c>
      <c r="U31" s="61">
        <v>7</v>
      </c>
      <c r="V31" s="61">
        <v>3</v>
      </c>
      <c r="W31" s="61">
        <v>5</v>
      </c>
      <c r="X31" s="61">
        <v>4</v>
      </c>
      <c r="Y31" s="61">
        <v>5</v>
      </c>
      <c r="Z31" s="61">
        <v>2</v>
      </c>
      <c r="AA31" s="61">
        <v>4</v>
      </c>
      <c r="AB31" s="61">
        <v>4</v>
      </c>
      <c r="AC31" s="62">
        <f t="shared" si="3"/>
        <v>39</v>
      </c>
      <c r="AD31" s="100">
        <f t="shared" si="4"/>
        <v>83</v>
      </c>
      <c r="AE31" s="61">
        <f t="shared" si="5"/>
        <v>39</v>
      </c>
      <c r="AF31" s="61">
        <f t="shared" si="6"/>
        <v>24</v>
      </c>
      <c r="AG31" s="61">
        <f t="shared" si="7"/>
        <v>10</v>
      </c>
      <c r="AH31" s="61">
        <f t="shared" si="8"/>
        <v>4</v>
      </c>
    </row>
    <row r="32" spans="1:34" ht="12.75">
      <c r="A32" s="18">
        <v>22</v>
      </c>
      <c r="B32" s="44" t="s">
        <v>163</v>
      </c>
      <c r="C32" s="44" t="s">
        <v>66</v>
      </c>
      <c r="D32" s="44" t="s">
        <v>127</v>
      </c>
      <c r="E32" s="46">
        <v>7</v>
      </c>
      <c r="F32" s="70" t="s">
        <v>301</v>
      </c>
      <c r="G32" s="76">
        <f t="shared" si="0"/>
        <v>165</v>
      </c>
      <c r="H32" s="84">
        <f>'D1R'!Z26</f>
        <v>80</v>
      </c>
      <c r="I32" s="92">
        <f t="shared" si="1"/>
        <v>85</v>
      </c>
      <c r="J32" s="61">
        <v>4</v>
      </c>
      <c r="K32" s="61">
        <v>5</v>
      </c>
      <c r="L32" s="61">
        <v>5</v>
      </c>
      <c r="M32" s="61">
        <v>5</v>
      </c>
      <c r="N32" s="61">
        <v>6</v>
      </c>
      <c r="O32" s="61">
        <v>3</v>
      </c>
      <c r="P32" s="61">
        <v>4</v>
      </c>
      <c r="Q32" s="61">
        <v>5</v>
      </c>
      <c r="R32" s="61">
        <v>5</v>
      </c>
      <c r="S32" s="62">
        <f t="shared" si="2"/>
        <v>42</v>
      </c>
      <c r="T32" s="61">
        <v>5</v>
      </c>
      <c r="U32" s="61">
        <v>5</v>
      </c>
      <c r="V32" s="61">
        <v>5</v>
      </c>
      <c r="W32" s="61">
        <v>5</v>
      </c>
      <c r="X32" s="61">
        <v>6</v>
      </c>
      <c r="Y32" s="61">
        <v>4</v>
      </c>
      <c r="Z32" s="61">
        <v>3</v>
      </c>
      <c r="AA32" s="61">
        <v>5</v>
      </c>
      <c r="AB32" s="61">
        <v>5</v>
      </c>
      <c r="AC32" s="62">
        <f t="shared" si="3"/>
        <v>43</v>
      </c>
      <c r="AD32" s="100">
        <f t="shared" si="4"/>
        <v>85</v>
      </c>
      <c r="AE32" s="61">
        <f t="shared" si="5"/>
        <v>43</v>
      </c>
      <c r="AF32" s="61">
        <f t="shared" si="6"/>
        <v>28</v>
      </c>
      <c r="AG32" s="61">
        <f t="shared" si="7"/>
        <v>13</v>
      </c>
      <c r="AH32" s="61">
        <f t="shared" si="8"/>
        <v>5</v>
      </c>
    </row>
    <row r="33" spans="1:34" ht="12.75">
      <c r="A33" s="18">
        <v>23</v>
      </c>
      <c r="B33" s="44" t="s">
        <v>15</v>
      </c>
      <c r="C33" s="44" t="s">
        <v>152</v>
      </c>
      <c r="D33" s="44" t="s">
        <v>127</v>
      </c>
      <c r="E33" s="46">
        <v>6.1</v>
      </c>
      <c r="F33" s="70" t="s">
        <v>318</v>
      </c>
      <c r="G33" s="76">
        <f t="shared" si="0"/>
        <v>166</v>
      </c>
      <c r="H33" s="84">
        <f>'D1R'!Z33</f>
        <v>85</v>
      </c>
      <c r="I33" s="92">
        <f t="shared" si="1"/>
        <v>81</v>
      </c>
      <c r="J33" s="61">
        <v>6</v>
      </c>
      <c r="K33" s="61">
        <v>6</v>
      </c>
      <c r="L33" s="61">
        <v>4</v>
      </c>
      <c r="M33" s="61">
        <v>4</v>
      </c>
      <c r="N33" s="61">
        <v>5</v>
      </c>
      <c r="O33" s="61">
        <v>3</v>
      </c>
      <c r="P33" s="61">
        <v>4</v>
      </c>
      <c r="Q33" s="61">
        <v>4</v>
      </c>
      <c r="R33" s="61">
        <v>5</v>
      </c>
      <c r="S33" s="62">
        <f t="shared" si="2"/>
        <v>41</v>
      </c>
      <c r="T33" s="61">
        <v>5</v>
      </c>
      <c r="U33" s="61">
        <v>5</v>
      </c>
      <c r="V33" s="61">
        <v>3</v>
      </c>
      <c r="W33" s="61">
        <v>5</v>
      </c>
      <c r="X33" s="61">
        <v>4</v>
      </c>
      <c r="Y33" s="61">
        <v>5</v>
      </c>
      <c r="Z33" s="61">
        <v>4</v>
      </c>
      <c r="AA33" s="61">
        <v>5</v>
      </c>
      <c r="AB33" s="61">
        <v>4</v>
      </c>
      <c r="AC33" s="62">
        <f t="shared" si="3"/>
        <v>40</v>
      </c>
      <c r="AD33" s="100">
        <f t="shared" si="4"/>
        <v>81</v>
      </c>
      <c r="AE33" s="61">
        <f t="shared" si="5"/>
        <v>40</v>
      </c>
      <c r="AF33" s="61">
        <f t="shared" si="6"/>
        <v>27</v>
      </c>
      <c r="AG33" s="61">
        <f t="shared" si="7"/>
        <v>13</v>
      </c>
      <c r="AH33" s="61">
        <f t="shared" si="8"/>
        <v>4</v>
      </c>
    </row>
    <row r="34" spans="1:34" ht="12.75">
      <c r="A34" s="18">
        <v>24</v>
      </c>
      <c r="B34" s="44" t="s">
        <v>62</v>
      </c>
      <c r="C34" s="44" t="s">
        <v>138</v>
      </c>
      <c r="D34" s="44" t="s">
        <v>127</v>
      </c>
      <c r="E34" s="45" t="s">
        <v>139</v>
      </c>
      <c r="F34" s="69" t="s">
        <v>299</v>
      </c>
      <c r="G34" s="76">
        <f t="shared" si="0"/>
        <v>166</v>
      </c>
      <c r="H34" s="84">
        <f>'D1R'!Z25</f>
        <v>80</v>
      </c>
      <c r="I34" s="92">
        <f t="shared" si="1"/>
        <v>86</v>
      </c>
      <c r="J34" s="61">
        <v>3</v>
      </c>
      <c r="K34" s="61">
        <v>4</v>
      </c>
      <c r="L34" s="61">
        <v>4</v>
      </c>
      <c r="M34" s="61">
        <v>3</v>
      </c>
      <c r="N34" s="61">
        <v>5</v>
      </c>
      <c r="O34" s="61">
        <v>4</v>
      </c>
      <c r="P34" s="61">
        <v>5</v>
      </c>
      <c r="Q34" s="61">
        <v>6</v>
      </c>
      <c r="R34" s="61">
        <v>7</v>
      </c>
      <c r="S34" s="62">
        <f t="shared" si="2"/>
        <v>41</v>
      </c>
      <c r="T34" s="61">
        <v>9</v>
      </c>
      <c r="U34" s="61">
        <v>5</v>
      </c>
      <c r="V34" s="61">
        <v>4</v>
      </c>
      <c r="W34" s="61">
        <v>4</v>
      </c>
      <c r="X34" s="61">
        <v>5</v>
      </c>
      <c r="Y34" s="61">
        <v>5</v>
      </c>
      <c r="Z34" s="61">
        <v>3</v>
      </c>
      <c r="AA34" s="61">
        <v>5</v>
      </c>
      <c r="AB34" s="61">
        <v>5</v>
      </c>
      <c r="AC34" s="62">
        <f t="shared" si="3"/>
        <v>45</v>
      </c>
      <c r="AD34" s="100">
        <f t="shared" si="4"/>
        <v>86</v>
      </c>
      <c r="AE34" s="61">
        <f t="shared" si="5"/>
        <v>45</v>
      </c>
      <c r="AF34" s="61">
        <f t="shared" si="6"/>
        <v>27</v>
      </c>
      <c r="AG34" s="61">
        <f t="shared" si="7"/>
        <v>13</v>
      </c>
      <c r="AH34" s="61">
        <f t="shared" si="8"/>
        <v>5</v>
      </c>
    </row>
    <row r="35" spans="1:34" ht="12.75">
      <c r="A35" s="18">
        <v>25</v>
      </c>
      <c r="B35" s="44" t="s">
        <v>166</v>
      </c>
      <c r="C35" s="44" t="s">
        <v>68</v>
      </c>
      <c r="D35" s="44" t="s">
        <v>127</v>
      </c>
      <c r="E35" s="46">
        <v>9</v>
      </c>
      <c r="F35" s="70" t="s">
        <v>319</v>
      </c>
      <c r="G35" s="76">
        <f t="shared" si="0"/>
        <v>171</v>
      </c>
      <c r="H35" s="84">
        <f>'D1R'!Z34</f>
        <v>86</v>
      </c>
      <c r="I35" s="92">
        <f t="shared" si="1"/>
        <v>85</v>
      </c>
      <c r="J35" s="61">
        <v>4</v>
      </c>
      <c r="K35" s="61">
        <v>4</v>
      </c>
      <c r="L35" s="61">
        <v>6</v>
      </c>
      <c r="M35" s="61">
        <v>4</v>
      </c>
      <c r="N35" s="61">
        <v>5</v>
      </c>
      <c r="O35" s="61">
        <v>3</v>
      </c>
      <c r="P35" s="61">
        <v>5</v>
      </c>
      <c r="Q35" s="61">
        <v>4</v>
      </c>
      <c r="R35" s="61">
        <v>5</v>
      </c>
      <c r="S35" s="62">
        <f t="shared" si="2"/>
        <v>40</v>
      </c>
      <c r="T35" s="61">
        <v>8</v>
      </c>
      <c r="U35" s="61">
        <v>4</v>
      </c>
      <c r="V35" s="61">
        <v>5</v>
      </c>
      <c r="W35" s="61">
        <v>5</v>
      </c>
      <c r="X35" s="61">
        <v>5</v>
      </c>
      <c r="Y35" s="61">
        <v>6</v>
      </c>
      <c r="Z35" s="61">
        <v>3</v>
      </c>
      <c r="AA35" s="61">
        <v>5</v>
      </c>
      <c r="AB35" s="61">
        <v>4</v>
      </c>
      <c r="AC35" s="62">
        <f t="shared" si="3"/>
        <v>45</v>
      </c>
      <c r="AD35" s="100">
        <f t="shared" si="4"/>
        <v>85</v>
      </c>
      <c r="AE35" s="61">
        <f t="shared" si="5"/>
        <v>45</v>
      </c>
      <c r="AF35" s="61">
        <f t="shared" si="6"/>
        <v>28</v>
      </c>
      <c r="AG35" s="61">
        <f t="shared" si="7"/>
        <v>12</v>
      </c>
      <c r="AH35" s="61">
        <f t="shared" si="8"/>
        <v>4</v>
      </c>
    </row>
    <row r="36" spans="1:34" ht="12.75">
      <c r="A36" s="18">
        <v>26</v>
      </c>
      <c r="B36" s="44" t="s">
        <v>161</v>
      </c>
      <c r="C36" s="44" t="s">
        <v>162</v>
      </c>
      <c r="D36" s="44" t="s">
        <v>127</v>
      </c>
      <c r="E36" s="46">
        <v>5.9</v>
      </c>
      <c r="F36" s="70" t="s">
        <v>322</v>
      </c>
      <c r="G36" s="76">
        <f t="shared" si="0"/>
        <v>178</v>
      </c>
      <c r="H36" s="84">
        <f>'D1R'!Z37</f>
        <v>86</v>
      </c>
      <c r="I36" s="92">
        <f t="shared" si="1"/>
        <v>92</v>
      </c>
      <c r="J36" s="61">
        <v>4</v>
      </c>
      <c r="K36" s="61">
        <v>4</v>
      </c>
      <c r="L36" s="61">
        <v>4</v>
      </c>
      <c r="M36" s="61">
        <v>3</v>
      </c>
      <c r="N36" s="61">
        <v>5</v>
      </c>
      <c r="O36" s="61">
        <v>4</v>
      </c>
      <c r="P36" s="61">
        <v>5</v>
      </c>
      <c r="Q36" s="61">
        <v>6</v>
      </c>
      <c r="R36" s="61">
        <v>7</v>
      </c>
      <c r="S36" s="62">
        <f t="shared" si="2"/>
        <v>42</v>
      </c>
      <c r="T36" s="61">
        <v>6</v>
      </c>
      <c r="U36" s="61">
        <v>4</v>
      </c>
      <c r="V36" s="61">
        <v>5</v>
      </c>
      <c r="W36" s="61">
        <v>5</v>
      </c>
      <c r="X36" s="61">
        <v>5</v>
      </c>
      <c r="Y36" s="61">
        <v>9</v>
      </c>
      <c r="Z36" s="61">
        <v>3</v>
      </c>
      <c r="AA36" s="61">
        <v>8</v>
      </c>
      <c r="AB36" s="61">
        <v>5</v>
      </c>
      <c r="AC36" s="62">
        <f t="shared" si="3"/>
        <v>50</v>
      </c>
      <c r="AD36" s="100">
        <f t="shared" si="4"/>
        <v>92</v>
      </c>
      <c r="AE36" s="61">
        <f t="shared" si="5"/>
        <v>50</v>
      </c>
      <c r="AF36" s="61">
        <f t="shared" si="6"/>
        <v>35</v>
      </c>
      <c r="AG36" s="61">
        <f t="shared" si="7"/>
        <v>16</v>
      </c>
      <c r="AH36" s="61">
        <f t="shared" si="8"/>
        <v>5</v>
      </c>
    </row>
    <row r="37" spans="1:34" ht="12.75">
      <c r="A37" s="18">
        <v>27</v>
      </c>
      <c r="B37" s="44" t="s">
        <v>164</v>
      </c>
      <c r="C37" s="44" t="s">
        <v>165</v>
      </c>
      <c r="D37" s="44" t="s">
        <v>127</v>
      </c>
      <c r="E37" s="46">
        <v>7.9</v>
      </c>
      <c r="F37" s="70" t="s">
        <v>323</v>
      </c>
      <c r="G37" s="76">
        <f t="shared" si="0"/>
        <v>180</v>
      </c>
      <c r="H37" s="84">
        <f>'D1R'!Z38</f>
        <v>88</v>
      </c>
      <c r="I37" s="92">
        <f t="shared" si="1"/>
        <v>92</v>
      </c>
      <c r="J37" s="61">
        <v>5</v>
      </c>
      <c r="K37" s="61">
        <v>5</v>
      </c>
      <c r="L37" s="61">
        <v>5</v>
      </c>
      <c r="M37" s="61">
        <v>3</v>
      </c>
      <c r="N37" s="61">
        <v>6</v>
      </c>
      <c r="O37" s="61">
        <v>3</v>
      </c>
      <c r="P37" s="61">
        <v>4</v>
      </c>
      <c r="Q37" s="61">
        <v>5</v>
      </c>
      <c r="R37" s="61">
        <v>6</v>
      </c>
      <c r="S37" s="62">
        <f t="shared" si="2"/>
        <v>42</v>
      </c>
      <c r="T37" s="61">
        <v>9</v>
      </c>
      <c r="U37" s="61">
        <v>4</v>
      </c>
      <c r="V37" s="61">
        <v>3</v>
      </c>
      <c r="W37" s="61">
        <v>4</v>
      </c>
      <c r="X37" s="61">
        <v>5</v>
      </c>
      <c r="Y37" s="61">
        <v>9</v>
      </c>
      <c r="Z37" s="61">
        <v>3</v>
      </c>
      <c r="AA37" s="61">
        <v>7</v>
      </c>
      <c r="AB37" s="61">
        <v>6</v>
      </c>
      <c r="AC37" s="62">
        <f t="shared" si="3"/>
        <v>50</v>
      </c>
      <c r="AD37" s="100">
        <f t="shared" si="4"/>
        <v>92</v>
      </c>
      <c r="AE37" s="61">
        <f t="shared" si="5"/>
        <v>50</v>
      </c>
      <c r="AF37" s="61">
        <f t="shared" si="6"/>
        <v>34</v>
      </c>
      <c r="AG37" s="61">
        <f t="shared" si="7"/>
        <v>16</v>
      </c>
      <c r="AH37" s="61">
        <f t="shared" si="8"/>
        <v>6</v>
      </c>
    </row>
    <row r="38" spans="1:34" ht="12.75">
      <c r="A38" s="18">
        <v>28</v>
      </c>
      <c r="B38" s="44" t="s">
        <v>167</v>
      </c>
      <c r="C38" s="44" t="s">
        <v>168</v>
      </c>
      <c r="D38" s="44" t="s">
        <v>127</v>
      </c>
      <c r="E38" s="46">
        <v>11.1</v>
      </c>
      <c r="F38" s="70" t="s">
        <v>276</v>
      </c>
      <c r="G38" s="76">
        <f t="shared" si="0"/>
        <v>182</v>
      </c>
      <c r="H38" s="84">
        <f>'D1R'!Z39</f>
        <v>93</v>
      </c>
      <c r="I38" s="92">
        <f t="shared" si="1"/>
        <v>89</v>
      </c>
      <c r="J38" s="61">
        <v>6</v>
      </c>
      <c r="K38" s="61">
        <v>5</v>
      </c>
      <c r="L38" s="61">
        <v>5</v>
      </c>
      <c r="M38" s="61">
        <v>3</v>
      </c>
      <c r="N38" s="61">
        <v>6</v>
      </c>
      <c r="O38" s="61">
        <v>4</v>
      </c>
      <c r="P38" s="61">
        <v>6</v>
      </c>
      <c r="Q38" s="61">
        <v>5</v>
      </c>
      <c r="R38" s="61">
        <v>7</v>
      </c>
      <c r="S38" s="62">
        <f t="shared" si="2"/>
        <v>47</v>
      </c>
      <c r="T38" s="61">
        <v>5</v>
      </c>
      <c r="U38" s="61">
        <v>6</v>
      </c>
      <c r="V38" s="61">
        <v>4</v>
      </c>
      <c r="W38" s="61">
        <v>4</v>
      </c>
      <c r="X38" s="61">
        <v>5</v>
      </c>
      <c r="Y38" s="61">
        <v>5</v>
      </c>
      <c r="Z38" s="61">
        <v>4</v>
      </c>
      <c r="AA38" s="61">
        <v>5</v>
      </c>
      <c r="AB38" s="61">
        <v>4</v>
      </c>
      <c r="AC38" s="62">
        <f t="shared" si="3"/>
        <v>42</v>
      </c>
      <c r="AD38" s="100">
        <f t="shared" si="4"/>
        <v>89</v>
      </c>
      <c r="AE38" s="61">
        <f t="shared" si="5"/>
        <v>42</v>
      </c>
      <c r="AF38" s="61">
        <f t="shared" si="6"/>
        <v>27</v>
      </c>
      <c r="AG38" s="61">
        <f t="shared" si="7"/>
        <v>13</v>
      </c>
      <c r="AH38" s="61">
        <f t="shared" si="8"/>
        <v>4</v>
      </c>
    </row>
    <row r="39" spans="1:34" ht="12.75">
      <c r="A39" s="18">
        <v>29</v>
      </c>
      <c r="B39" s="44" t="s">
        <v>159</v>
      </c>
      <c r="C39" s="44" t="s">
        <v>160</v>
      </c>
      <c r="D39" s="44" t="s">
        <v>127</v>
      </c>
      <c r="E39" s="46">
        <v>5.8</v>
      </c>
      <c r="F39" s="70"/>
      <c r="G39" s="76"/>
      <c r="H39" s="84"/>
      <c r="I39" s="92"/>
      <c r="J39" s="61" t="s">
        <v>360</v>
      </c>
      <c r="K39" s="61"/>
      <c r="L39" s="61"/>
      <c r="M39" s="61"/>
      <c r="N39" s="61"/>
      <c r="O39" s="61"/>
      <c r="P39" s="61"/>
      <c r="Q39" s="61"/>
      <c r="R39" s="61"/>
      <c r="S39" s="62">
        <f t="shared" si="2"/>
        <v>0</v>
      </c>
      <c r="T39" s="61"/>
      <c r="U39" s="61"/>
      <c r="V39" s="61"/>
      <c r="W39" s="61"/>
      <c r="X39" s="61"/>
      <c r="Y39" s="61"/>
      <c r="Z39" s="61"/>
      <c r="AA39" s="61"/>
      <c r="AB39" s="61"/>
      <c r="AC39" s="62">
        <f t="shared" si="3"/>
        <v>0</v>
      </c>
      <c r="AD39" s="100">
        <f t="shared" si="4"/>
        <v>0</v>
      </c>
      <c r="AE39" s="61">
        <f t="shared" si="5"/>
        <v>0</v>
      </c>
      <c r="AF39" s="61">
        <f t="shared" si="6"/>
        <v>0</v>
      </c>
      <c r="AG39" s="61">
        <f t="shared" si="7"/>
        <v>0</v>
      </c>
      <c r="AH39" s="61">
        <f t="shared" si="8"/>
        <v>0</v>
      </c>
    </row>
    <row r="40" spans="1:34" ht="15.75">
      <c r="A40" s="26"/>
      <c r="B40" s="22"/>
      <c r="C40" s="23"/>
      <c r="D40" s="22"/>
      <c r="E40" s="24"/>
      <c r="F40" s="71"/>
      <c r="G40" s="77"/>
      <c r="H40" s="85"/>
      <c r="I40" s="9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99"/>
      <c r="AE40" s="38"/>
      <c r="AF40" s="38"/>
      <c r="AG40" s="38"/>
      <c r="AH40" s="38"/>
    </row>
    <row r="41" spans="1:34" ht="15">
      <c r="A41" s="12" t="s">
        <v>70</v>
      </c>
      <c r="B41" s="11"/>
      <c r="C41" s="1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99"/>
      <c r="AE41" s="38"/>
      <c r="AF41" s="38"/>
      <c r="AG41" s="38"/>
      <c r="AH41" s="38"/>
    </row>
    <row r="42" spans="1:34" ht="15">
      <c r="A42" s="12"/>
      <c r="B42" s="11"/>
      <c r="C42" s="16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99"/>
      <c r="AE42" s="38"/>
      <c r="AF42" s="38"/>
      <c r="AG42" s="38"/>
      <c r="AH42" s="38"/>
    </row>
    <row r="43" spans="1:34" ht="12.75">
      <c r="A43" s="101">
        <v>1</v>
      </c>
      <c r="B43" s="44" t="s">
        <v>173</v>
      </c>
      <c r="C43" s="44" t="s">
        <v>69</v>
      </c>
      <c r="D43" s="44" t="s">
        <v>169</v>
      </c>
      <c r="E43" s="46">
        <v>2.7</v>
      </c>
      <c r="F43" s="70" t="s">
        <v>341</v>
      </c>
      <c r="G43" s="76">
        <f aca="true" t="shared" si="9" ref="G43:G76">H43+I43</f>
        <v>150</v>
      </c>
      <c r="H43" s="84">
        <f>'D1R'!Z43</f>
        <v>76</v>
      </c>
      <c r="I43" s="92">
        <f aca="true" t="shared" si="10" ref="I43:I76">AD43</f>
        <v>74</v>
      </c>
      <c r="J43" s="61">
        <v>5</v>
      </c>
      <c r="K43" s="61">
        <v>4</v>
      </c>
      <c r="L43" s="61">
        <v>4</v>
      </c>
      <c r="M43" s="61">
        <v>4</v>
      </c>
      <c r="N43" s="61">
        <v>5</v>
      </c>
      <c r="O43" s="61">
        <v>3</v>
      </c>
      <c r="P43" s="61">
        <v>5</v>
      </c>
      <c r="Q43" s="61">
        <v>4</v>
      </c>
      <c r="R43" s="61">
        <v>5</v>
      </c>
      <c r="S43" s="62">
        <f aca="true" t="shared" si="11" ref="S43:S80">SUM(J43:R43)</f>
        <v>39</v>
      </c>
      <c r="T43" s="61">
        <v>5</v>
      </c>
      <c r="U43" s="61">
        <v>3</v>
      </c>
      <c r="V43" s="61">
        <v>4</v>
      </c>
      <c r="W43" s="61">
        <v>4</v>
      </c>
      <c r="X43" s="61">
        <v>3</v>
      </c>
      <c r="Y43" s="61">
        <v>5</v>
      </c>
      <c r="Z43" s="61">
        <v>3</v>
      </c>
      <c r="AA43" s="61">
        <v>4</v>
      </c>
      <c r="AB43" s="61">
        <v>4</v>
      </c>
      <c r="AC43" s="62">
        <f aca="true" t="shared" si="12" ref="AC43:AC80">SUM(T43:AB43)</f>
        <v>35</v>
      </c>
      <c r="AD43" s="100">
        <f aca="true" t="shared" si="13" ref="AD43:AD80">S43+AC43</f>
        <v>74</v>
      </c>
      <c r="AE43" s="61">
        <f aca="true" t="shared" si="14" ref="AE43:AE80">AC43</f>
        <v>35</v>
      </c>
      <c r="AF43" s="61">
        <f aca="true" t="shared" si="15" ref="AF43:AF80">W43+X43+Y43+Z43+AA43+AB43</f>
        <v>23</v>
      </c>
      <c r="AG43" s="61">
        <f aca="true" t="shared" si="16" ref="AG43:AG80">Z43+AA43+AB43</f>
        <v>11</v>
      </c>
      <c r="AH43" s="61">
        <f aca="true" t="shared" si="17" ref="AH43:AH80">AB43</f>
        <v>4</v>
      </c>
    </row>
    <row r="44" spans="1:34" ht="12.75">
      <c r="A44" s="101">
        <v>2</v>
      </c>
      <c r="B44" s="44" t="s">
        <v>170</v>
      </c>
      <c r="C44" s="44" t="s">
        <v>69</v>
      </c>
      <c r="D44" s="44" t="s">
        <v>169</v>
      </c>
      <c r="E44" s="46">
        <v>1.4</v>
      </c>
      <c r="F44" s="70" t="s">
        <v>344</v>
      </c>
      <c r="G44" s="76">
        <f t="shared" si="9"/>
        <v>155</v>
      </c>
      <c r="H44" s="84">
        <f>'D1R'!Z49</f>
        <v>82</v>
      </c>
      <c r="I44" s="92">
        <f t="shared" si="10"/>
        <v>73</v>
      </c>
      <c r="J44" s="61">
        <v>5</v>
      </c>
      <c r="K44" s="61">
        <v>4</v>
      </c>
      <c r="L44" s="61">
        <v>4</v>
      </c>
      <c r="M44" s="61">
        <v>4</v>
      </c>
      <c r="N44" s="61">
        <v>5</v>
      </c>
      <c r="O44" s="61">
        <v>4</v>
      </c>
      <c r="P44" s="61">
        <v>4</v>
      </c>
      <c r="Q44" s="61">
        <v>4</v>
      </c>
      <c r="R44" s="61">
        <v>5</v>
      </c>
      <c r="S44" s="62">
        <f t="shared" si="11"/>
        <v>39</v>
      </c>
      <c r="T44" s="61">
        <v>5</v>
      </c>
      <c r="U44" s="61">
        <v>4</v>
      </c>
      <c r="V44" s="61">
        <v>3</v>
      </c>
      <c r="W44" s="61">
        <v>4</v>
      </c>
      <c r="X44" s="61">
        <v>3</v>
      </c>
      <c r="Y44" s="61">
        <v>4</v>
      </c>
      <c r="Z44" s="61">
        <v>2</v>
      </c>
      <c r="AA44" s="61">
        <v>4</v>
      </c>
      <c r="AB44" s="61">
        <v>5</v>
      </c>
      <c r="AC44" s="62">
        <f t="shared" si="12"/>
        <v>34</v>
      </c>
      <c r="AD44" s="100">
        <f t="shared" si="13"/>
        <v>73</v>
      </c>
      <c r="AE44" s="61">
        <f t="shared" si="14"/>
        <v>34</v>
      </c>
      <c r="AF44" s="61">
        <f t="shared" si="15"/>
        <v>22</v>
      </c>
      <c r="AG44" s="61">
        <f t="shared" si="16"/>
        <v>11</v>
      </c>
      <c r="AH44" s="61">
        <f t="shared" si="17"/>
        <v>5</v>
      </c>
    </row>
    <row r="45" spans="1:34" ht="12.75">
      <c r="A45" s="101">
        <v>3</v>
      </c>
      <c r="B45" s="57" t="s">
        <v>171</v>
      </c>
      <c r="C45" s="44" t="s">
        <v>68</v>
      </c>
      <c r="D45" s="44" t="s">
        <v>169</v>
      </c>
      <c r="E45" s="46">
        <v>2</v>
      </c>
      <c r="F45" s="70" t="s">
        <v>334</v>
      </c>
      <c r="G45" s="76">
        <f t="shared" si="9"/>
        <v>157</v>
      </c>
      <c r="H45" s="84">
        <f>'D1R'!Z52</f>
        <v>83</v>
      </c>
      <c r="I45" s="92">
        <f t="shared" si="10"/>
        <v>74</v>
      </c>
      <c r="J45" s="61">
        <v>4</v>
      </c>
      <c r="K45" s="61">
        <v>3</v>
      </c>
      <c r="L45" s="61">
        <v>4</v>
      </c>
      <c r="M45" s="61">
        <v>3</v>
      </c>
      <c r="N45" s="61">
        <v>5</v>
      </c>
      <c r="O45" s="61">
        <v>2</v>
      </c>
      <c r="P45" s="61">
        <v>4</v>
      </c>
      <c r="Q45" s="61">
        <v>4</v>
      </c>
      <c r="R45" s="61">
        <v>5</v>
      </c>
      <c r="S45" s="62">
        <f t="shared" si="11"/>
        <v>34</v>
      </c>
      <c r="T45" s="61">
        <v>7</v>
      </c>
      <c r="U45" s="61">
        <v>6</v>
      </c>
      <c r="V45" s="61">
        <v>3</v>
      </c>
      <c r="W45" s="61">
        <v>4</v>
      </c>
      <c r="X45" s="61">
        <v>5</v>
      </c>
      <c r="Y45" s="61">
        <v>5</v>
      </c>
      <c r="Z45" s="61">
        <v>3</v>
      </c>
      <c r="AA45" s="61">
        <v>3</v>
      </c>
      <c r="AB45" s="61">
        <v>4</v>
      </c>
      <c r="AC45" s="62">
        <f t="shared" si="12"/>
        <v>40</v>
      </c>
      <c r="AD45" s="100">
        <f t="shared" si="13"/>
        <v>74</v>
      </c>
      <c r="AE45" s="61">
        <f t="shared" si="14"/>
        <v>40</v>
      </c>
      <c r="AF45" s="61">
        <f t="shared" si="15"/>
        <v>24</v>
      </c>
      <c r="AG45" s="61">
        <f t="shared" si="16"/>
        <v>10</v>
      </c>
      <c r="AH45" s="61">
        <f t="shared" si="17"/>
        <v>4</v>
      </c>
    </row>
    <row r="46" spans="1:34" ht="12.75">
      <c r="A46" s="101">
        <v>4</v>
      </c>
      <c r="B46" s="44" t="s">
        <v>73</v>
      </c>
      <c r="C46" s="44" t="s">
        <v>172</v>
      </c>
      <c r="D46" s="44" t="s">
        <v>169</v>
      </c>
      <c r="E46" s="46">
        <v>2.1</v>
      </c>
      <c r="F46" s="70" t="s">
        <v>354</v>
      </c>
      <c r="G46" s="76">
        <f t="shared" si="9"/>
        <v>159</v>
      </c>
      <c r="H46" s="84">
        <f>'D1R'!Z46</f>
        <v>80</v>
      </c>
      <c r="I46" s="92">
        <f t="shared" si="10"/>
        <v>79</v>
      </c>
      <c r="J46" s="61">
        <v>5</v>
      </c>
      <c r="K46" s="61">
        <v>4</v>
      </c>
      <c r="L46" s="61">
        <v>4</v>
      </c>
      <c r="M46" s="61">
        <v>4</v>
      </c>
      <c r="N46" s="61">
        <v>5</v>
      </c>
      <c r="O46" s="61">
        <v>2</v>
      </c>
      <c r="P46" s="61">
        <v>6</v>
      </c>
      <c r="Q46" s="61">
        <v>5</v>
      </c>
      <c r="R46" s="61">
        <v>5</v>
      </c>
      <c r="S46" s="62">
        <f t="shared" si="11"/>
        <v>40</v>
      </c>
      <c r="T46" s="61">
        <v>5</v>
      </c>
      <c r="U46" s="61">
        <v>4</v>
      </c>
      <c r="V46" s="61">
        <v>3</v>
      </c>
      <c r="W46" s="61">
        <v>5</v>
      </c>
      <c r="X46" s="61">
        <v>4</v>
      </c>
      <c r="Y46" s="61">
        <v>6</v>
      </c>
      <c r="Z46" s="61">
        <v>4</v>
      </c>
      <c r="AA46" s="61">
        <v>4</v>
      </c>
      <c r="AB46" s="61">
        <v>4</v>
      </c>
      <c r="AC46" s="62">
        <f t="shared" si="12"/>
        <v>39</v>
      </c>
      <c r="AD46" s="100">
        <f t="shared" si="13"/>
        <v>79</v>
      </c>
      <c r="AE46" s="61">
        <f t="shared" si="14"/>
        <v>39</v>
      </c>
      <c r="AF46" s="61">
        <f t="shared" si="15"/>
        <v>27</v>
      </c>
      <c r="AG46" s="61">
        <f t="shared" si="16"/>
        <v>12</v>
      </c>
      <c r="AH46" s="61">
        <f t="shared" si="17"/>
        <v>4</v>
      </c>
    </row>
    <row r="47" spans="1:34" ht="12.75">
      <c r="A47" s="101">
        <v>5</v>
      </c>
      <c r="B47" s="44" t="s">
        <v>49</v>
      </c>
      <c r="C47" s="44" t="s">
        <v>141</v>
      </c>
      <c r="D47" s="44" t="s">
        <v>169</v>
      </c>
      <c r="E47" s="46">
        <v>1.7</v>
      </c>
      <c r="F47" s="70" t="s">
        <v>350</v>
      </c>
      <c r="G47" s="76">
        <f t="shared" si="9"/>
        <v>159</v>
      </c>
      <c r="H47" s="84">
        <f>'D1R'!Z44</f>
        <v>77</v>
      </c>
      <c r="I47" s="92">
        <f t="shared" si="10"/>
        <v>82</v>
      </c>
      <c r="J47" s="61">
        <v>4</v>
      </c>
      <c r="K47" s="61">
        <v>5</v>
      </c>
      <c r="L47" s="61">
        <v>3</v>
      </c>
      <c r="M47" s="61">
        <v>4</v>
      </c>
      <c r="N47" s="61">
        <v>8</v>
      </c>
      <c r="O47" s="61">
        <v>3</v>
      </c>
      <c r="P47" s="61">
        <v>4</v>
      </c>
      <c r="Q47" s="61">
        <v>4</v>
      </c>
      <c r="R47" s="61">
        <v>4</v>
      </c>
      <c r="S47" s="62">
        <f t="shared" si="11"/>
        <v>39</v>
      </c>
      <c r="T47" s="61">
        <v>6</v>
      </c>
      <c r="U47" s="61">
        <v>6</v>
      </c>
      <c r="V47" s="61">
        <v>3</v>
      </c>
      <c r="W47" s="61">
        <v>4</v>
      </c>
      <c r="X47" s="61">
        <v>6</v>
      </c>
      <c r="Y47" s="61">
        <v>6</v>
      </c>
      <c r="Z47" s="61">
        <v>3</v>
      </c>
      <c r="AA47" s="61">
        <v>4</v>
      </c>
      <c r="AB47" s="61">
        <v>5</v>
      </c>
      <c r="AC47" s="62">
        <f t="shared" si="12"/>
        <v>43</v>
      </c>
      <c r="AD47" s="100">
        <f t="shared" si="13"/>
        <v>82</v>
      </c>
      <c r="AE47" s="61">
        <f t="shared" si="14"/>
        <v>43</v>
      </c>
      <c r="AF47" s="61">
        <f t="shared" si="15"/>
        <v>28</v>
      </c>
      <c r="AG47" s="61">
        <f t="shared" si="16"/>
        <v>12</v>
      </c>
      <c r="AH47" s="61">
        <f t="shared" si="17"/>
        <v>5</v>
      </c>
    </row>
    <row r="48" spans="1:34" ht="12.75">
      <c r="A48" s="101">
        <v>6</v>
      </c>
      <c r="B48" s="44" t="s">
        <v>197</v>
      </c>
      <c r="C48" s="44" t="s">
        <v>69</v>
      </c>
      <c r="D48" s="44" t="s">
        <v>169</v>
      </c>
      <c r="E48" s="46">
        <v>11.2</v>
      </c>
      <c r="F48" s="70" t="s">
        <v>290</v>
      </c>
      <c r="G48" s="76">
        <f t="shared" si="9"/>
        <v>162</v>
      </c>
      <c r="H48" s="84">
        <f>'D1R'!Z45</f>
        <v>80</v>
      </c>
      <c r="I48" s="92">
        <f t="shared" si="10"/>
        <v>82</v>
      </c>
      <c r="J48" s="61">
        <v>5</v>
      </c>
      <c r="K48" s="61">
        <v>5</v>
      </c>
      <c r="L48" s="61">
        <v>5</v>
      </c>
      <c r="M48" s="61">
        <v>3</v>
      </c>
      <c r="N48" s="61">
        <v>5</v>
      </c>
      <c r="O48" s="61">
        <v>3</v>
      </c>
      <c r="P48" s="61">
        <v>4</v>
      </c>
      <c r="Q48" s="61">
        <v>5</v>
      </c>
      <c r="R48" s="61">
        <v>8</v>
      </c>
      <c r="S48" s="62">
        <f t="shared" si="11"/>
        <v>43</v>
      </c>
      <c r="T48" s="61">
        <v>6</v>
      </c>
      <c r="U48" s="61">
        <v>4</v>
      </c>
      <c r="V48" s="61">
        <v>2</v>
      </c>
      <c r="W48" s="61">
        <v>3</v>
      </c>
      <c r="X48" s="61">
        <v>5</v>
      </c>
      <c r="Y48" s="61">
        <v>6</v>
      </c>
      <c r="Z48" s="61">
        <v>4</v>
      </c>
      <c r="AA48" s="61">
        <v>5</v>
      </c>
      <c r="AB48" s="61">
        <v>4</v>
      </c>
      <c r="AC48" s="62">
        <f t="shared" si="12"/>
        <v>39</v>
      </c>
      <c r="AD48" s="100">
        <f t="shared" si="13"/>
        <v>82</v>
      </c>
      <c r="AE48" s="61">
        <f t="shared" si="14"/>
        <v>39</v>
      </c>
      <c r="AF48" s="61">
        <f t="shared" si="15"/>
        <v>27</v>
      </c>
      <c r="AG48" s="61">
        <f t="shared" si="16"/>
        <v>13</v>
      </c>
      <c r="AH48" s="61">
        <f t="shared" si="17"/>
        <v>4</v>
      </c>
    </row>
    <row r="49" spans="1:34" ht="12.75">
      <c r="A49" s="101">
        <v>7</v>
      </c>
      <c r="B49" s="44" t="s">
        <v>174</v>
      </c>
      <c r="C49" s="44" t="s">
        <v>175</v>
      </c>
      <c r="D49" s="44" t="s">
        <v>169</v>
      </c>
      <c r="E49" s="46">
        <v>4</v>
      </c>
      <c r="F49" s="70" t="s">
        <v>338</v>
      </c>
      <c r="G49" s="76">
        <f t="shared" si="9"/>
        <v>163</v>
      </c>
      <c r="H49" s="84">
        <f>'D1R'!Z50</f>
        <v>83</v>
      </c>
      <c r="I49" s="92">
        <f t="shared" si="10"/>
        <v>80</v>
      </c>
      <c r="J49" s="61">
        <v>4</v>
      </c>
      <c r="K49" s="61">
        <v>6</v>
      </c>
      <c r="L49" s="61">
        <v>6</v>
      </c>
      <c r="M49" s="61">
        <v>3</v>
      </c>
      <c r="N49" s="61">
        <v>6</v>
      </c>
      <c r="O49" s="61">
        <v>3</v>
      </c>
      <c r="P49" s="61">
        <v>4</v>
      </c>
      <c r="Q49" s="61">
        <v>5</v>
      </c>
      <c r="R49" s="61">
        <v>5</v>
      </c>
      <c r="S49" s="62">
        <f t="shared" si="11"/>
        <v>42</v>
      </c>
      <c r="T49" s="61">
        <v>5</v>
      </c>
      <c r="U49" s="61">
        <v>5</v>
      </c>
      <c r="V49" s="61">
        <v>3</v>
      </c>
      <c r="W49" s="61">
        <v>5</v>
      </c>
      <c r="X49" s="61">
        <v>5</v>
      </c>
      <c r="Y49" s="61">
        <v>5</v>
      </c>
      <c r="Z49" s="61">
        <v>3</v>
      </c>
      <c r="AA49" s="61">
        <v>4</v>
      </c>
      <c r="AB49" s="61">
        <v>3</v>
      </c>
      <c r="AC49" s="62">
        <f t="shared" si="12"/>
        <v>38</v>
      </c>
      <c r="AD49" s="100">
        <f t="shared" si="13"/>
        <v>80</v>
      </c>
      <c r="AE49" s="61">
        <f t="shared" si="14"/>
        <v>38</v>
      </c>
      <c r="AF49" s="61">
        <f t="shared" si="15"/>
        <v>25</v>
      </c>
      <c r="AG49" s="61">
        <f t="shared" si="16"/>
        <v>10</v>
      </c>
      <c r="AH49" s="61">
        <f t="shared" si="17"/>
        <v>3</v>
      </c>
    </row>
    <row r="50" spans="1:34" ht="12.75">
      <c r="A50" s="101">
        <v>8</v>
      </c>
      <c r="B50" s="44" t="s">
        <v>187</v>
      </c>
      <c r="C50" s="44" t="s">
        <v>68</v>
      </c>
      <c r="D50" s="44" t="s">
        <v>169</v>
      </c>
      <c r="E50" s="46">
        <v>8</v>
      </c>
      <c r="F50" s="70" t="s">
        <v>299</v>
      </c>
      <c r="G50" s="76">
        <f t="shared" si="9"/>
        <v>166</v>
      </c>
      <c r="H50" s="84">
        <f>'D1R'!Z47</f>
        <v>80</v>
      </c>
      <c r="I50" s="92">
        <f t="shared" si="10"/>
        <v>86</v>
      </c>
      <c r="J50" s="61">
        <v>5</v>
      </c>
      <c r="K50" s="61">
        <v>6</v>
      </c>
      <c r="L50" s="61">
        <v>4</v>
      </c>
      <c r="M50" s="61">
        <v>4</v>
      </c>
      <c r="N50" s="61">
        <v>4</v>
      </c>
      <c r="O50" s="61">
        <v>2</v>
      </c>
      <c r="P50" s="61">
        <v>5</v>
      </c>
      <c r="Q50" s="61">
        <v>5</v>
      </c>
      <c r="R50" s="61">
        <v>5</v>
      </c>
      <c r="S50" s="62">
        <f t="shared" si="11"/>
        <v>40</v>
      </c>
      <c r="T50" s="61">
        <v>6</v>
      </c>
      <c r="U50" s="61">
        <v>4</v>
      </c>
      <c r="V50" s="61">
        <v>4</v>
      </c>
      <c r="W50" s="61">
        <v>5</v>
      </c>
      <c r="X50" s="61">
        <v>5</v>
      </c>
      <c r="Y50" s="61">
        <v>6</v>
      </c>
      <c r="Z50" s="61">
        <v>4</v>
      </c>
      <c r="AA50" s="61">
        <v>5</v>
      </c>
      <c r="AB50" s="61">
        <v>7</v>
      </c>
      <c r="AC50" s="62">
        <f t="shared" si="12"/>
        <v>46</v>
      </c>
      <c r="AD50" s="100">
        <f t="shared" si="13"/>
        <v>86</v>
      </c>
      <c r="AE50" s="61">
        <f t="shared" si="14"/>
        <v>46</v>
      </c>
      <c r="AF50" s="61">
        <f t="shared" si="15"/>
        <v>32</v>
      </c>
      <c r="AG50" s="61">
        <f t="shared" si="16"/>
        <v>16</v>
      </c>
      <c r="AH50" s="61">
        <f t="shared" si="17"/>
        <v>7</v>
      </c>
    </row>
    <row r="51" spans="1:34" ht="12.75">
      <c r="A51" s="101">
        <v>9</v>
      </c>
      <c r="B51" s="44" t="s">
        <v>16</v>
      </c>
      <c r="C51" s="44" t="s">
        <v>152</v>
      </c>
      <c r="D51" s="44" t="s">
        <v>169</v>
      </c>
      <c r="E51" s="46">
        <v>4.7</v>
      </c>
      <c r="F51" s="70" t="s">
        <v>329</v>
      </c>
      <c r="G51" s="76">
        <f t="shared" si="9"/>
        <v>167</v>
      </c>
      <c r="H51" s="84">
        <f>'D1R'!Z55</f>
        <v>84</v>
      </c>
      <c r="I51" s="92">
        <f t="shared" si="10"/>
        <v>83</v>
      </c>
      <c r="J51" s="61">
        <v>5</v>
      </c>
      <c r="K51" s="61">
        <v>6</v>
      </c>
      <c r="L51" s="61">
        <v>4</v>
      </c>
      <c r="M51" s="61">
        <v>5</v>
      </c>
      <c r="N51" s="61">
        <v>5</v>
      </c>
      <c r="O51" s="61">
        <v>4</v>
      </c>
      <c r="P51" s="61">
        <v>4</v>
      </c>
      <c r="Q51" s="61">
        <v>4</v>
      </c>
      <c r="R51" s="61">
        <v>5</v>
      </c>
      <c r="S51" s="62">
        <f t="shared" si="11"/>
        <v>42</v>
      </c>
      <c r="T51" s="61">
        <v>5</v>
      </c>
      <c r="U51" s="61">
        <v>6</v>
      </c>
      <c r="V51" s="61">
        <v>3</v>
      </c>
      <c r="W51" s="61">
        <v>4</v>
      </c>
      <c r="X51" s="61">
        <v>4</v>
      </c>
      <c r="Y51" s="61">
        <v>6</v>
      </c>
      <c r="Z51" s="61">
        <v>4</v>
      </c>
      <c r="AA51" s="61">
        <v>4</v>
      </c>
      <c r="AB51" s="61">
        <v>5</v>
      </c>
      <c r="AC51" s="62">
        <f t="shared" si="12"/>
        <v>41</v>
      </c>
      <c r="AD51" s="100">
        <f t="shared" si="13"/>
        <v>83</v>
      </c>
      <c r="AE51" s="61">
        <f t="shared" si="14"/>
        <v>41</v>
      </c>
      <c r="AF51" s="61">
        <f t="shared" si="15"/>
        <v>27</v>
      </c>
      <c r="AG51" s="61">
        <f t="shared" si="16"/>
        <v>13</v>
      </c>
      <c r="AH51" s="61">
        <f t="shared" si="17"/>
        <v>5</v>
      </c>
    </row>
    <row r="52" spans="1:34" ht="12.75">
      <c r="A52" s="101">
        <v>10</v>
      </c>
      <c r="B52" s="44" t="s">
        <v>186</v>
      </c>
      <c r="C52" s="44" t="s">
        <v>178</v>
      </c>
      <c r="D52" s="44" t="s">
        <v>169</v>
      </c>
      <c r="E52" s="46">
        <v>7.7</v>
      </c>
      <c r="F52" s="70" t="s">
        <v>329</v>
      </c>
      <c r="G52" s="76">
        <f t="shared" si="9"/>
        <v>167</v>
      </c>
      <c r="H52" s="84">
        <f>'D1R'!Z53</f>
        <v>84</v>
      </c>
      <c r="I52" s="92">
        <f t="shared" si="10"/>
        <v>83</v>
      </c>
      <c r="J52" s="61">
        <v>4</v>
      </c>
      <c r="K52" s="61">
        <v>5</v>
      </c>
      <c r="L52" s="61">
        <v>4</v>
      </c>
      <c r="M52" s="61">
        <v>3</v>
      </c>
      <c r="N52" s="61">
        <v>4</v>
      </c>
      <c r="O52" s="61">
        <v>2</v>
      </c>
      <c r="P52" s="61">
        <v>5</v>
      </c>
      <c r="Q52" s="61">
        <v>6</v>
      </c>
      <c r="R52" s="61">
        <v>8</v>
      </c>
      <c r="S52" s="62">
        <f t="shared" si="11"/>
        <v>41</v>
      </c>
      <c r="T52" s="61">
        <v>6</v>
      </c>
      <c r="U52" s="61">
        <v>5</v>
      </c>
      <c r="V52" s="61">
        <v>5</v>
      </c>
      <c r="W52" s="61">
        <v>5</v>
      </c>
      <c r="X52" s="61">
        <v>3</v>
      </c>
      <c r="Y52" s="61">
        <v>5</v>
      </c>
      <c r="Z52" s="61">
        <v>3</v>
      </c>
      <c r="AA52" s="61">
        <v>4</v>
      </c>
      <c r="AB52" s="61">
        <v>6</v>
      </c>
      <c r="AC52" s="62">
        <f t="shared" si="12"/>
        <v>42</v>
      </c>
      <c r="AD52" s="100">
        <f t="shared" si="13"/>
        <v>83</v>
      </c>
      <c r="AE52" s="61">
        <f t="shared" si="14"/>
        <v>42</v>
      </c>
      <c r="AF52" s="61">
        <f t="shared" si="15"/>
        <v>26</v>
      </c>
      <c r="AG52" s="61">
        <f t="shared" si="16"/>
        <v>13</v>
      </c>
      <c r="AH52" s="61">
        <f t="shared" si="17"/>
        <v>6</v>
      </c>
    </row>
    <row r="53" spans="1:34" ht="12.75">
      <c r="A53" s="101">
        <v>11</v>
      </c>
      <c r="B53" s="44" t="s">
        <v>180</v>
      </c>
      <c r="C53" s="44" t="s">
        <v>152</v>
      </c>
      <c r="D53" s="44" t="s">
        <v>169</v>
      </c>
      <c r="E53" s="46">
        <v>5.4</v>
      </c>
      <c r="F53" s="70" t="s">
        <v>340</v>
      </c>
      <c r="G53" s="76">
        <f t="shared" si="9"/>
        <v>168</v>
      </c>
      <c r="H53" s="84">
        <f>'D1R'!Z51</f>
        <v>83</v>
      </c>
      <c r="I53" s="92">
        <f t="shared" si="10"/>
        <v>85</v>
      </c>
      <c r="J53" s="61">
        <v>4</v>
      </c>
      <c r="K53" s="61">
        <v>5</v>
      </c>
      <c r="L53" s="61">
        <v>4</v>
      </c>
      <c r="M53" s="61">
        <v>4</v>
      </c>
      <c r="N53" s="61">
        <v>4</v>
      </c>
      <c r="O53" s="61">
        <v>3</v>
      </c>
      <c r="P53" s="61">
        <v>5</v>
      </c>
      <c r="Q53" s="61">
        <v>3</v>
      </c>
      <c r="R53" s="61">
        <v>6</v>
      </c>
      <c r="S53" s="62">
        <f t="shared" si="11"/>
        <v>38</v>
      </c>
      <c r="T53" s="61">
        <v>4</v>
      </c>
      <c r="U53" s="61">
        <v>7</v>
      </c>
      <c r="V53" s="61">
        <v>4</v>
      </c>
      <c r="W53" s="61">
        <v>5</v>
      </c>
      <c r="X53" s="61">
        <v>5</v>
      </c>
      <c r="Y53" s="61">
        <v>5</v>
      </c>
      <c r="Z53" s="61">
        <v>4</v>
      </c>
      <c r="AA53" s="61">
        <v>8</v>
      </c>
      <c r="AB53" s="61">
        <v>5</v>
      </c>
      <c r="AC53" s="62">
        <f t="shared" si="12"/>
        <v>47</v>
      </c>
      <c r="AD53" s="100">
        <f t="shared" si="13"/>
        <v>85</v>
      </c>
      <c r="AE53" s="61">
        <f t="shared" si="14"/>
        <v>47</v>
      </c>
      <c r="AF53" s="61">
        <f t="shared" si="15"/>
        <v>32</v>
      </c>
      <c r="AG53" s="61">
        <f t="shared" si="16"/>
        <v>17</v>
      </c>
      <c r="AH53" s="61">
        <f t="shared" si="17"/>
        <v>5</v>
      </c>
    </row>
    <row r="54" spans="1:34" ht="12.75">
      <c r="A54" s="101">
        <v>12</v>
      </c>
      <c r="B54" s="44" t="s">
        <v>52</v>
      </c>
      <c r="C54" s="44" t="s">
        <v>157</v>
      </c>
      <c r="D54" s="44" t="s">
        <v>169</v>
      </c>
      <c r="E54" s="46">
        <v>1</v>
      </c>
      <c r="F54" s="70" t="s">
        <v>349</v>
      </c>
      <c r="G54" s="76">
        <f t="shared" si="9"/>
        <v>169</v>
      </c>
      <c r="H54" s="84">
        <f>'D1R'!Z57</f>
        <v>85</v>
      </c>
      <c r="I54" s="92">
        <f t="shared" si="10"/>
        <v>84</v>
      </c>
      <c r="J54" s="61">
        <v>4</v>
      </c>
      <c r="K54" s="61">
        <v>5</v>
      </c>
      <c r="L54" s="61">
        <v>7</v>
      </c>
      <c r="M54" s="61">
        <v>4</v>
      </c>
      <c r="N54" s="61">
        <v>5</v>
      </c>
      <c r="O54" s="61">
        <v>3</v>
      </c>
      <c r="P54" s="61">
        <v>5</v>
      </c>
      <c r="Q54" s="61">
        <v>5</v>
      </c>
      <c r="R54" s="61">
        <v>5</v>
      </c>
      <c r="S54" s="62">
        <f t="shared" si="11"/>
        <v>43</v>
      </c>
      <c r="T54" s="61">
        <v>6</v>
      </c>
      <c r="U54" s="61">
        <v>5</v>
      </c>
      <c r="V54" s="61">
        <v>4</v>
      </c>
      <c r="W54" s="61">
        <v>4</v>
      </c>
      <c r="X54" s="61">
        <v>4</v>
      </c>
      <c r="Y54" s="61">
        <v>6</v>
      </c>
      <c r="Z54" s="61">
        <v>3</v>
      </c>
      <c r="AA54" s="61">
        <v>5</v>
      </c>
      <c r="AB54" s="61">
        <v>4</v>
      </c>
      <c r="AC54" s="62">
        <f t="shared" si="12"/>
        <v>41</v>
      </c>
      <c r="AD54" s="100">
        <f t="shared" si="13"/>
        <v>84</v>
      </c>
      <c r="AE54" s="61">
        <f t="shared" si="14"/>
        <v>41</v>
      </c>
      <c r="AF54" s="61">
        <f t="shared" si="15"/>
        <v>26</v>
      </c>
      <c r="AG54" s="61">
        <f t="shared" si="16"/>
        <v>12</v>
      </c>
      <c r="AH54" s="61">
        <f t="shared" si="17"/>
        <v>4</v>
      </c>
    </row>
    <row r="55" spans="1:34" ht="12.75">
      <c r="A55" s="101">
        <v>13</v>
      </c>
      <c r="B55" s="44" t="s">
        <v>50</v>
      </c>
      <c r="C55" s="44" t="s">
        <v>157</v>
      </c>
      <c r="D55" s="44" t="s">
        <v>169</v>
      </c>
      <c r="E55" s="46">
        <v>3.2</v>
      </c>
      <c r="F55" s="70" t="s">
        <v>347</v>
      </c>
      <c r="G55" s="76">
        <f t="shared" si="9"/>
        <v>169</v>
      </c>
      <c r="H55" s="84">
        <f>'D1R'!Z54</f>
        <v>84</v>
      </c>
      <c r="I55" s="92">
        <f t="shared" si="10"/>
        <v>85</v>
      </c>
      <c r="J55" s="61">
        <v>5</v>
      </c>
      <c r="K55" s="61">
        <v>5</v>
      </c>
      <c r="L55" s="61">
        <v>4</v>
      </c>
      <c r="M55" s="61">
        <v>2</v>
      </c>
      <c r="N55" s="61">
        <v>6</v>
      </c>
      <c r="O55" s="61">
        <v>4</v>
      </c>
      <c r="P55" s="61">
        <v>4</v>
      </c>
      <c r="Q55" s="61">
        <v>4</v>
      </c>
      <c r="R55" s="61">
        <v>6</v>
      </c>
      <c r="S55" s="62">
        <f t="shared" si="11"/>
        <v>40</v>
      </c>
      <c r="T55" s="61">
        <v>5</v>
      </c>
      <c r="U55" s="61">
        <v>4</v>
      </c>
      <c r="V55" s="61">
        <v>4</v>
      </c>
      <c r="W55" s="61">
        <v>7</v>
      </c>
      <c r="X55" s="61">
        <v>6</v>
      </c>
      <c r="Y55" s="61">
        <v>6</v>
      </c>
      <c r="Z55" s="61">
        <v>3</v>
      </c>
      <c r="AA55" s="61">
        <v>5</v>
      </c>
      <c r="AB55" s="61">
        <v>5</v>
      </c>
      <c r="AC55" s="62">
        <f t="shared" si="12"/>
        <v>45</v>
      </c>
      <c r="AD55" s="100">
        <f t="shared" si="13"/>
        <v>85</v>
      </c>
      <c r="AE55" s="61">
        <f t="shared" si="14"/>
        <v>45</v>
      </c>
      <c r="AF55" s="61">
        <f t="shared" si="15"/>
        <v>32</v>
      </c>
      <c r="AG55" s="61">
        <f t="shared" si="16"/>
        <v>13</v>
      </c>
      <c r="AH55" s="61">
        <f t="shared" si="17"/>
        <v>5</v>
      </c>
    </row>
    <row r="56" spans="1:34" ht="12.75">
      <c r="A56" s="101">
        <v>14</v>
      </c>
      <c r="B56" s="44" t="s">
        <v>51</v>
      </c>
      <c r="C56" s="44" t="s">
        <v>178</v>
      </c>
      <c r="D56" s="44" t="s">
        <v>169</v>
      </c>
      <c r="E56" s="46">
        <v>4.3</v>
      </c>
      <c r="F56" s="70" t="s">
        <v>356</v>
      </c>
      <c r="G56" s="76">
        <f t="shared" si="9"/>
        <v>170</v>
      </c>
      <c r="H56" s="84">
        <f>'D1R'!Z48</f>
        <v>82</v>
      </c>
      <c r="I56" s="92">
        <f t="shared" si="10"/>
        <v>88</v>
      </c>
      <c r="J56" s="61">
        <v>6</v>
      </c>
      <c r="K56" s="61">
        <v>7</v>
      </c>
      <c r="L56" s="61">
        <v>4</v>
      </c>
      <c r="M56" s="61">
        <v>4</v>
      </c>
      <c r="N56" s="61">
        <v>4</v>
      </c>
      <c r="O56" s="61">
        <v>3</v>
      </c>
      <c r="P56" s="61">
        <v>5</v>
      </c>
      <c r="Q56" s="61">
        <v>4</v>
      </c>
      <c r="R56" s="61">
        <v>5</v>
      </c>
      <c r="S56" s="62">
        <f t="shared" si="11"/>
        <v>42</v>
      </c>
      <c r="T56" s="61">
        <v>8</v>
      </c>
      <c r="U56" s="61">
        <v>6</v>
      </c>
      <c r="V56" s="61">
        <v>4</v>
      </c>
      <c r="W56" s="61">
        <v>4</v>
      </c>
      <c r="X56" s="61">
        <v>7</v>
      </c>
      <c r="Y56" s="61">
        <v>4</v>
      </c>
      <c r="Z56" s="61">
        <v>3</v>
      </c>
      <c r="AA56" s="61">
        <v>5</v>
      </c>
      <c r="AB56" s="61">
        <v>5</v>
      </c>
      <c r="AC56" s="62">
        <f t="shared" si="12"/>
        <v>46</v>
      </c>
      <c r="AD56" s="100">
        <f t="shared" si="13"/>
        <v>88</v>
      </c>
      <c r="AE56" s="61">
        <f t="shared" si="14"/>
        <v>46</v>
      </c>
      <c r="AF56" s="61">
        <f t="shared" si="15"/>
        <v>28</v>
      </c>
      <c r="AG56" s="61">
        <f t="shared" si="16"/>
        <v>13</v>
      </c>
      <c r="AH56" s="61">
        <f t="shared" si="17"/>
        <v>5</v>
      </c>
    </row>
    <row r="57" spans="1:34" ht="12.75">
      <c r="A57" s="101">
        <v>15</v>
      </c>
      <c r="B57" s="44" t="s">
        <v>53</v>
      </c>
      <c r="C57" s="44" t="s">
        <v>152</v>
      </c>
      <c r="D57" s="44" t="s">
        <v>169</v>
      </c>
      <c r="E57" s="46">
        <v>8.5</v>
      </c>
      <c r="F57" s="70" t="s">
        <v>287</v>
      </c>
      <c r="G57" s="76">
        <f t="shared" si="9"/>
        <v>172</v>
      </c>
      <c r="H57" s="84">
        <f>'D1R'!Z60</f>
        <v>87</v>
      </c>
      <c r="I57" s="92">
        <f t="shared" si="10"/>
        <v>85</v>
      </c>
      <c r="J57" s="61">
        <v>5</v>
      </c>
      <c r="K57" s="61">
        <v>5</v>
      </c>
      <c r="L57" s="61">
        <v>4</v>
      </c>
      <c r="M57" s="61">
        <v>3</v>
      </c>
      <c r="N57" s="61">
        <v>6</v>
      </c>
      <c r="O57" s="61">
        <v>3</v>
      </c>
      <c r="P57" s="61">
        <v>4</v>
      </c>
      <c r="Q57" s="61">
        <v>4</v>
      </c>
      <c r="R57" s="61">
        <v>5</v>
      </c>
      <c r="S57" s="62">
        <f t="shared" si="11"/>
        <v>39</v>
      </c>
      <c r="T57" s="61">
        <v>5</v>
      </c>
      <c r="U57" s="61">
        <v>5</v>
      </c>
      <c r="V57" s="61">
        <v>4</v>
      </c>
      <c r="W57" s="61">
        <v>5</v>
      </c>
      <c r="X57" s="61">
        <v>5</v>
      </c>
      <c r="Y57" s="61">
        <v>4</v>
      </c>
      <c r="Z57" s="61">
        <v>4</v>
      </c>
      <c r="AA57" s="61">
        <v>10</v>
      </c>
      <c r="AB57" s="61">
        <v>4</v>
      </c>
      <c r="AC57" s="62">
        <f t="shared" si="12"/>
        <v>46</v>
      </c>
      <c r="AD57" s="100">
        <f t="shared" si="13"/>
        <v>85</v>
      </c>
      <c r="AE57" s="61">
        <f t="shared" si="14"/>
        <v>46</v>
      </c>
      <c r="AF57" s="61">
        <f t="shared" si="15"/>
        <v>32</v>
      </c>
      <c r="AG57" s="61">
        <f t="shared" si="16"/>
        <v>18</v>
      </c>
      <c r="AH57" s="61">
        <f t="shared" si="17"/>
        <v>4</v>
      </c>
    </row>
    <row r="58" spans="1:34" ht="12.75">
      <c r="A58" s="101">
        <v>16</v>
      </c>
      <c r="B58" s="44" t="s">
        <v>75</v>
      </c>
      <c r="C58" s="44" t="s">
        <v>178</v>
      </c>
      <c r="D58" s="44" t="s">
        <v>169</v>
      </c>
      <c r="E58" s="46">
        <v>10.4</v>
      </c>
      <c r="F58" s="70" t="s">
        <v>294</v>
      </c>
      <c r="G58" s="76">
        <f t="shared" si="9"/>
        <v>173</v>
      </c>
      <c r="H58" s="84">
        <f>'D1R'!Z59</f>
        <v>87</v>
      </c>
      <c r="I58" s="92">
        <f t="shared" si="10"/>
        <v>86</v>
      </c>
      <c r="J58" s="61">
        <v>4</v>
      </c>
      <c r="K58" s="61">
        <v>5</v>
      </c>
      <c r="L58" s="61">
        <v>5</v>
      </c>
      <c r="M58" s="61">
        <v>3</v>
      </c>
      <c r="N58" s="61">
        <v>6</v>
      </c>
      <c r="O58" s="61">
        <v>3</v>
      </c>
      <c r="P58" s="61">
        <v>5</v>
      </c>
      <c r="Q58" s="61">
        <v>6</v>
      </c>
      <c r="R58" s="61">
        <v>5</v>
      </c>
      <c r="S58" s="62">
        <f t="shared" si="11"/>
        <v>42</v>
      </c>
      <c r="T58" s="61">
        <v>5</v>
      </c>
      <c r="U58" s="61">
        <v>5</v>
      </c>
      <c r="V58" s="61">
        <v>4</v>
      </c>
      <c r="W58" s="61">
        <v>5</v>
      </c>
      <c r="X58" s="61">
        <v>5</v>
      </c>
      <c r="Y58" s="61">
        <v>6</v>
      </c>
      <c r="Z58" s="61">
        <v>2</v>
      </c>
      <c r="AA58" s="61">
        <v>7</v>
      </c>
      <c r="AB58" s="61">
        <v>5</v>
      </c>
      <c r="AC58" s="62">
        <f t="shared" si="12"/>
        <v>44</v>
      </c>
      <c r="AD58" s="100">
        <f t="shared" si="13"/>
        <v>86</v>
      </c>
      <c r="AE58" s="61">
        <f t="shared" si="14"/>
        <v>44</v>
      </c>
      <c r="AF58" s="61">
        <f t="shared" si="15"/>
        <v>30</v>
      </c>
      <c r="AG58" s="61">
        <f t="shared" si="16"/>
        <v>14</v>
      </c>
      <c r="AH58" s="61">
        <f t="shared" si="17"/>
        <v>5</v>
      </c>
    </row>
    <row r="59" spans="1:34" ht="12.75">
      <c r="A59" s="101">
        <v>17</v>
      </c>
      <c r="B59" s="44" t="s">
        <v>18</v>
      </c>
      <c r="C59" s="44" t="s">
        <v>168</v>
      </c>
      <c r="D59" s="44" t="s">
        <v>169</v>
      </c>
      <c r="E59" s="46">
        <v>11.5</v>
      </c>
      <c r="F59" s="70" t="s">
        <v>293</v>
      </c>
      <c r="G59" s="76">
        <f t="shared" si="9"/>
        <v>176</v>
      </c>
      <c r="H59" s="84">
        <f>'D1R'!Z58</f>
        <v>86</v>
      </c>
      <c r="I59" s="92">
        <f t="shared" si="10"/>
        <v>90</v>
      </c>
      <c r="J59" s="61">
        <v>4</v>
      </c>
      <c r="K59" s="61">
        <v>4</v>
      </c>
      <c r="L59" s="61">
        <v>4</v>
      </c>
      <c r="M59" s="61">
        <v>4</v>
      </c>
      <c r="N59" s="61">
        <v>6</v>
      </c>
      <c r="O59" s="61">
        <v>6</v>
      </c>
      <c r="P59" s="61">
        <v>6</v>
      </c>
      <c r="Q59" s="61">
        <v>5</v>
      </c>
      <c r="R59" s="61">
        <v>6</v>
      </c>
      <c r="S59" s="62">
        <f t="shared" si="11"/>
        <v>45</v>
      </c>
      <c r="T59" s="61">
        <v>6</v>
      </c>
      <c r="U59" s="61">
        <v>6</v>
      </c>
      <c r="V59" s="61">
        <v>4</v>
      </c>
      <c r="W59" s="61">
        <v>6</v>
      </c>
      <c r="X59" s="61">
        <v>5</v>
      </c>
      <c r="Y59" s="61">
        <v>5</v>
      </c>
      <c r="Z59" s="61">
        <v>4</v>
      </c>
      <c r="AA59" s="61">
        <v>4</v>
      </c>
      <c r="AB59" s="61">
        <v>5</v>
      </c>
      <c r="AC59" s="62">
        <f t="shared" si="12"/>
        <v>45</v>
      </c>
      <c r="AD59" s="100">
        <f t="shared" si="13"/>
        <v>90</v>
      </c>
      <c r="AE59" s="61">
        <f t="shared" si="14"/>
        <v>45</v>
      </c>
      <c r="AF59" s="61">
        <f t="shared" si="15"/>
        <v>29</v>
      </c>
      <c r="AG59" s="61">
        <f t="shared" si="16"/>
        <v>13</v>
      </c>
      <c r="AH59" s="61">
        <f t="shared" si="17"/>
        <v>5</v>
      </c>
    </row>
    <row r="60" spans="1:34" ht="12.75">
      <c r="A60" s="101">
        <v>18</v>
      </c>
      <c r="B60" s="44" t="s">
        <v>188</v>
      </c>
      <c r="C60" s="44" t="s">
        <v>177</v>
      </c>
      <c r="D60" s="44" t="s">
        <v>169</v>
      </c>
      <c r="E60" s="46">
        <v>8.1</v>
      </c>
      <c r="F60" s="70" t="s">
        <v>292</v>
      </c>
      <c r="G60" s="76">
        <f t="shared" si="9"/>
        <v>178</v>
      </c>
      <c r="H60" s="84">
        <f>'D1R'!Z68</f>
        <v>91</v>
      </c>
      <c r="I60" s="92">
        <f t="shared" si="10"/>
        <v>87</v>
      </c>
      <c r="J60" s="61">
        <v>6</v>
      </c>
      <c r="K60" s="61">
        <v>6</v>
      </c>
      <c r="L60" s="61">
        <v>5</v>
      </c>
      <c r="M60" s="61">
        <v>3</v>
      </c>
      <c r="N60" s="61">
        <v>5</v>
      </c>
      <c r="O60" s="61">
        <v>2</v>
      </c>
      <c r="P60" s="61">
        <v>6</v>
      </c>
      <c r="Q60" s="61">
        <v>4</v>
      </c>
      <c r="R60" s="61">
        <v>5</v>
      </c>
      <c r="S60" s="62">
        <f t="shared" si="11"/>
        <v>42</v>
      </c>
      <c r="T60" s="61">
        <v>5</v>
      </c>
      <c r="U60" s="61">
        <v>4</v>
      </c>
      <c r="V60" s="61">
        <v>3</v>
      </c>
      <c r="W60" s="61">
        <v>6</v>
      </c>
      <c r="X60" s="61">
        <v>4</v>
      </c>
      <c r="Y60" s="61">
        <v>12</v>
      </c>
      <c r="Z60" s="61">
        <v>3</v>
      </c>
      <c r="AA60" s="61">
        <v>4</v>
      </c>
      <c r="AB60" s="61">
        <v>4</v>
      </c>
      <c r="AC60" s="62">
        <f t="shared" si="12"/>
        <v>45</v>
      </c>
      <c r="AD60" s="100">
        <f t="shared" si="13"/>
        <v>87</v>
      </c>
      <c r="AE60" s="61">
        <f t="shared" si="14"/>
        <v>45</v>
      </c>
      <c r="AF60" s="61">
        <f t="shared" si="15"/>
        <v>33</v>
      </c>
      <c r="AG60" s="61">
        <f t="shared" si="16"/>
        <v>11</v>
      </c>
      <c r="AH60" s="61">
        <f t="shared" si="17"/>
        <v>4</v>
      </c>
    </row>
    <row r="61" spans="1:34" ht="12.75">
      <c r="A61" s="101">
        <v>19</v>
      </c>
      <c r="B61" s="44" t="s">
        <v>14</v>
      </c>
      <c r="C61" s="44" t="s">
        <v>182</v>
      </c>
      <c r="D61" s="44" t="s">
        <v>169</v>
      </c>
      <c r="E61" s="46">
        <v>6.4</v>
      </c>
      <c r="F61" s="70" t="s">
        <v>353</v>
      </c>
      <c r="G61" s="76">
        <f t="shared" si="9"/>
        <v>178</v>
      </c>
      <c r="H61" s="84">
        <f>'D1R'!Z66</f>
        <v>90</v>
      </c>
      <c r="I61" s="92">
        <f t="shared" si="10"/>
        <v>88</v>
      </c>
      <c r="J61" s="61">
        <v>5</v>
      </c>
      <c r="K61" s="61">
        <v>4</v>
      </c>
      <c r="L61" s="61">
        <v>5</v>
      </c>
      <c r="M61" s="61">
        <v>3</v>
      </c>
      <c r="N61" s="61">
        <v>5</v>
      </c>
      <c r="O61" s="61">
        <v>3</v>
      </c>
      <c r="P61" s="61">
        <v>5</v>
      </c>
      <c r="Q61" s="61">
        <v>5</v>
      </c>
      <c r="R61" s="61">
        <v>6</v>
      </c>
      <c r="S61" s="62">
        <f t="shared" si="11"/>
        <v>41</v>
      </c>
      <c r="T61" s="61">
        <v>6</v>
      </c>
      <c r="U61" s="61">
        <v>7</v>
      </c>
      <c r="V61" s="61">
        <v>5</v>
      </c>
      <c r="W61" s="61">
        <v>5</v>
      </c>
      <c r="X61" s="61">
        <v>5</v>
      </c>
      <c r="Y61" s="61">
        <v>6</v>
      </c>
      <c r="Z61" s="61">
        <v>3</v>
      </c>
      <c r="AA61" s="61">
        <v>4</v>
      </c>
      <c r="AB61" s="61">
        <v>6</v>
      </c>
      <c r="AC61" s="62">
        <f t="shared" si="12"/>
        <v>47</v>
      </c>
      <c r="AD61" s="100">
        <f t="shared" si="13"/>
        <v>88</v>
      </c>
      <c r="AE61" s="61">
        <f t="shared" si="14"/>
        <v>47</v>
      </c>
      <c r="AF61" s="61">
        <f t="shared" si="15"/>
        <v>29</v>
      </c>
      <c r="AG61" s="61">
        <f t="shared" si="16"/>
        <v>13</v>
      </c>
      <c r="AH61" s="61">
        <f t="shared" si="17"/>
        <v>6</v>
      </c>
    </row>
    <row r="62" spans="1:34" ht="12.75">
      <c r="A62" s="101">
        <v>20</v>
      </c>
      <c r="B62" s="44" t="s">
        <v>74</v>
      </c>
      <c r="C62" s="44" t="s">
        <v>157</v>
      </c>
      <c r="D62" s="44" t="s">
        <v>169</v>
      </c>
      <c r="E62" s="46">
        <v>9.7</v>
      </c>
      <c r="F62" s="70" t="s">
        <v>328</v>
      </c>
      <c r="G62" s="76">
        <f t="shared" si="9"/>
        <v>178</v>
      </c>
      <c r="H62" s="84">
        <f>'D1R'!Z63</f>
        <v>89</v>
      </c>
      <c r="I62" s="92">
        <f t="shared" si="10"/>
        <v>89</v>
      </c>
      <c r="J62" s="61">
        <v>5</v>
      </c>
      <c r="K62" s="61">
        <v>7</v>
      </c>
      <c r="L62" s="61">
        <v>5</v>
      </c>
      <c r="M62" s="61">
        <v>3</v>
      </c>
      <c r="N62" s="61">
        <v>8</v>
      </c>
      <c r="O62" s="61">
        <v>5</v>
      </c>
      <c r="P62" s="61">
        <v>4</v>
      </c>
      <c r="Q62" s="61">
        <v>3</v>
      </c>
      <c r="R62" s="61">
        <v>6</v>
      </c>
      <c r="S62" s="62">
        <f t="shared" si="11"/>
        <v>46</v>
      </c>
      <c r="T62" s="61">
        <v>6</v>
      </c>
      <c r="U62" s="61">
        <v>7</v>
      </c>
      <c r="V62" s="61">
        <v>3</v>
      </c>
      <c r="W62" s="61">
        <v>4</v>
      </c>
      <c r="X62" s="61">
        <v>4</v>
      </c>
      <c r="Y62" s="61">
        <v>7</v>
      </c>
      <c r="Z62" s="61">
        <v>3</v>
      </c>
      <c r="AA62" s="61">
        <v>4</v>
      </c>
      <c r="AB62" s="61">
        <v>5</v>
      </c>
      <c r="AC62" s="62">
        <f t="shared" si="12"/>
        <v>43</v>
      </c>
      <c r="AD62" s="100">
        <f t="shared" si="13"/>
        <v>89</v>
      </c>
      <c r="AE62" s="61">
        <f t="shared" si="14"/>
        <v>43</v>
      </c>
      <c r="AF62" s="61">
        <f t="shared" si="15"/>
        <v>27</v>
      </c>
      <c r="AG62" s="61">
        <f t="shared" si="16"/>
        <v>12</v>
      </c>
      <c r="AH62" s="61">
        <f t="shared" si="17"/>
        <v>5</v>
      </c>
    </row>
    <row r="63" spans="1:34" ht="12.75">
      <c r="A63" s="101">
        <v>21</v>
      </c>
      <c r="B63" s="44" t="s">
        <v>181</v>
      </c>
      <c r="C63" s="44" t="s">
        <v>68</v>
      </c>
      <c r="D63" s="44" t="s">
        <v>169</v>
      </c>
      <c r="E63" s="46">
        <v>6</v>
      </c>
      <c r="F63" s="70" t="s">
        <v>325</v>
      </c>
      <c r="G63" s="76">
        <f t="shared" si="9"/>
        <v>179</v>
      </c>
      <c r="H63" s="84">
        <f>'D1R'!Z67</f>
        <v>90</v>
      </c>
      <c r="I63" s="92">
        <f t="shared" si="10"/>
        <v>89</v>
      </c>
      <c r="J63" s="61">
        <v>5</v>
      </c>
      <c r="K63" s="61">
        <v>5</v>
      </c>
      <c r="L63" s="61">
        <v>4</v>
      </c>
      <c r="M63" s="61">
        <v>4</v>
      </c>
      <c r="N63" s="61">
        <v>6</v>
      </c>
      <c r="O63" s="61">
        <v>5</v>
      </c>
      <c r="P63" s="61">
        <v>4</v>
      </c>
      <c r="Q63" s="61">
        <v>4</v>
      </c>
      <c r="R63" s="61">
        <v>6</v>
      </c>
      <c r="S63" s="62">
        <f t="shared" si="11"/>
        <v>43</v>
      </c>
      <c r="T63" s="61">
        <v>6</v>
      </c>
      <c r="U63" s="61">
        <v>6</v>
      </c>
      <c r="V63" s="61">
        <v>2</v>
      </c>
      <c r="W63" s="61">
        <v>5</v>
      </c>
      <c r="X63" s="61">
        <v>5</v>
      </c>
      <c r="Y63" s="61">
        <v>5</v>
      </c>
      <c r="Z63" s="61">
        <v>5</v>
      </c>
      <c r="AA63" s="61">
        <v>6</v>
      </c>
      <c r="AB63" s="61">
        <v>6</v>
      </c>
      <c r="AC63" s="62">
        <f t="shared" si="12"/>
        <v>46</v>
      </c>
      <c r="AD63" s="100">
        <f t="shared" si="13"/>
        <v>89</v>
      </c>
      <c r="AE63" s="61">
        <f t="shared" si="14"/>
        <v>46</v>
      </c>
      <c r="AF63" s="61">
        <f t="shared" si="15"/>
        <v>32</v>
      </c>
      <c r="AG63" s="61">
        <f t="shared" si="16"/>
        <v>17</v>
      </c>
      <c r="AH63" s="61">
        <f t="shared" si="17"/>
        <v>6</v>
      </c>
    </row>
    <row r="64" spans="1:34" ht="12.75">
      <c r="A64" s="101">
        <v>22</v>
      </c>
      <c r="B64" s="44" t="s">
        <v>176</v>
      </c>
      <c r="C64" s="44" t="s">
        <v>177</v>
      </c>
      <c r="D64" s="44" t="s">
        <v>169</v>
      </c>
      <c r="E64" s="46">
        <v>4.3</v>
      </c>
      <c r="F64" s="70" t="s">
        <v>325</v>
      </c>
      <c r="G64" s="76">
        <f t="shared" si="9"/>
        <v>179</v>
      </c>
      <c r="H64" s="84">
        <f>'D1R'!Z65</f>
        <v>90</v>
      </c>
      <c r="I64" s="92">
        <f t="shared" si="10"/>
        <v>89</v>
      </c>
      <c r="J64" s="61">
        <v>5</v>
      </c>
      <c r="K64" s="61">
        <v>5</v>
      </c>
      <c r="L64" s="61">
        <v>4</v>
      </c>
      <c r="M64" s="61">
        <v>3</v>
      </c>
      <c r="N64" s="61">
        <v>6</v>
      </c>
      <c r="O64" s="61">
        <v>6</v>
      </c>
      <c r="P64" s="61">
        <v>3</v>
      </c>
      <c r="Q64" s="61">
        <v>4</v>
      </c>
      <c r="R64" s="61">
        <v>7</v>
      </c>
      <c r="S64" s="62">
        <f t="shared" si="11"/>
        <v>43</v>
      </c>
      <c r="T64" s="61">
        <v>5</v>
      </c>
      <c r="U64" s="61">
        <v>4</v>
      </c>
      <c r="V64" s="61">
        <v>3</v>
      </c>
      <c r="W64" s="61">
        <v>6</v>
      </c>
      <c r="X64" s="61">
        <v>6</v>
      </c>
      <c r="Y64" s="61">
        <v>6</v>
      </c>
      <c r="Z64" s="61">
        <v>5</v>
      </c>
      <c r="AA64" s="61">
        <v>5</v>
      </c>
      <c r="AB64" s="61">
        <v>6</v>
      </c>
      <c r="AC64" s="62">
        <f t="shared" si="12"/>
        <v>46</v>
      </c>
      <c r="AD64" s="100">
        <f t="shared" si="13"/>
        <v>89</v>
      </c>
      <c r="AE64" s="61">
        <f t="shared" si="14"/>
        <v>46</v>
      </c>
      <c r="AF64" s="61">
        <f t="shared" si="15"/>
        <v>34</v>
      </c>
      <c r="AG64" s="61">
        <f t="shared" si="16"/>
        <v>16</v>
      </c>
      <c r="AH64" s="61">
        <f t="shared" si="17"/>
        <v>6</v>
      </c>
    </row>
    <row r="65" spans="1:34" ht="12.75">
      <c r="A65" s="102">
        <v>23</v>
      </c>
      <c r="B65" s="103" t="s">
        <v>202</v>
      </c>
      <c r="C65" s="103" t="s">
        <v>68</v>
      </c>
      <c r="D65" s="103" t="s">
        <v>169</v>
      </c>
      <c r="E65" s="104">
        <v>14</v>
      </c>
      <c r="F65" s="105" t="s">
        <v>297</v>
      </c>
      <c r="G65" s="106">
        <f t="shared" si="9"/>
        <v>182</v>
      </c>
      <c r="H65" s="107">
        <f>'D1R'!Z61</f>
        <v>87</v>
      </c>
      <c r="I65" s="108">
        <f t="shared" si="10"/>
        <v>95</v>
      </c>
      <c r="J65" s="39">
        <v>5</v>
      </c>
      <c r="K65" s="39">
        <v>8</v>
      </c>
      <c r="L65" s="39">
        <v>5</v>
      </c>
      <c r="M65" s="39">
        <v>4</v>
      </c>
      <c r="N65" s="39">
        <v>6</v>
      </c>
      <c r="O65" s="39">
        <v>5</v>
      </c>
      <c r="P65" s="39">
        <v>4</v>
      </c>
      <c r="Q65" s="39">
        <v>5</v>
      </c>
      <c r="R65" s="39">
        <v>5</v>
      </c>
      <c r="S65" s="109">
        <f t="shared" si="11"/>
        <v>47</v>
      </c>
      <c r="T65" s="39">
        <v>6</v>
      </c>
      <c r="U65" s="39">
        <v>5</v>
      </c>
      <c r="V65" s="39">
        <v>4</v>
      </c>
      <c r="W65" s="39">
        <v>6</v>
      </c>
      <c r="X65" s="39">
        <v>4</v>
      </c>
      <c r="Y65" s="39">
        <v>6</v>
      </c>
      <c r="Z65" s="39">
        <v>4</v>
      </c>
      <c r="AA65" s="39">
        <v>4</v>
      </c>
      <c r="AB65" s="39">
        <v>9</v>
      </c>
      <c r="AC65" s="109">
        <f t="shared" si="12"/>
        <v>48</v>
      </c>
      <c r="AD65" s="110">
        <f t="shared" si="13"/>
        <v>95</v>
      </c>
      <c r="AE65" s="39">
        <f t="shared" si="14"/>
        <v>48</v>
      </c>
      <c r="AF65" s="39">
        <f t="shared" si="15"/>
        <v>33</v>
      </c>
      <c r="AG65" s="39">
        <f t="shared" si="16"/>
        <v>17</v>
      </c>
      <c r="AH65" s="39">
        <f t="shared" si="17"/>
        <v>9</v>
      </c>
    </row>
    <row r="66" spans="1:36" ht="12.75">
      <c r="A66" s="122">
        <v>24</v>
      </c>
      <c r="B66" s="112" t="s">
        <v>200</v>
      </c>
      <c r="C66" s="112" t="s">
        <v>201</v>
      </c>
      <c r="D66" s="112" t="s">
        <v>169</v>
      </c>
      <c r="E66" s="113">
        <v>13.5</v>
      </c>
      <c r="F66" s="114" t="s">
        <v>335</v>
      </c>
      <c r="G66" s="115">
        <f t="shared" si="9"/>
        <v>183</v>
      </c>
      <c r="H66" s="116">
        <f>'D1R'!Z56</f>
        <v>85</v>
      </c>
      <c r="I66" s="117">
        <f t="shared" si="10"/>
        <v>98</v>
      </c>
      <c r="J66" s="118">
        <v>5</v>
      </c>
      <c r="K66" s="118">
        <v>5</v>
      </c>
      <c r="L66" s="118">
        <v>4</v>
      </c>
      <c r="M66" s="118">
        <v>4</v>
      </c>
      <c r="N66" s="118">
        <v>6</v>
      </c>
      <c r="O66" s="118">
        <v>5</v>
      </c>
      <c r="P66" s="118">
        <v>6</v>
      </c>
      <c r="Q66" s="118">
        <v>6</v>
      </c>
      <c r="R66" s="118">
        <v>8</v>
      </c>
      <c r="S66" s="119">
        <f t="shared" si="11"/>
        <v>49</v>
      </c>
      <c r="T66" s="118">
        <v>6</v>
      </c>
      <c r="U66" s="118">
        <v>6</v>
      </c>
      <c r="V66" s="118">
        <v>4</v>
      </c>
      <c r="W66" s="118">
        <v>5</v>
      </c>
      <c r="X66" s="118">
        <v>5</v>
      </c>
      <c r="Y66" s="118">
        <v>8</v>
      </c>
      <c r="Z66" s="118">
        <v>4</v>
      </c>
      <c r="AA66" s="118">
        <v>5</v>
      </c>
      <c r="AB66" s="118">
        <v>6</v>
      </c>
      <c r="AC66" s="119">
        <f t="shared" si="12"/>
        <v>49</v>
      </c>
      <c r="AD66" s="120">
        <f t="shared" si="13"/>
        <v>98</v>
      </c>
      <c r="AE66" s="118">
        <f t="shared" si="14"/>
        <v>49</v>
      </c>
      <c r="AF66" s="118">
        <f t="shared" si="15"/>
        <v>33</v>
      </c>
      <c r="AG66" s="118">
        <f t="shared" si="16"/>
        <v>15</v>
      </c>
      <c r="AH66" s="118">
        <f t="shared" si="17"/>
        <v>6</v>
      </c>
      <c r="AI66" s="121"/>
      <c r="AJ66" s="121"/>
    </row>
    <row r="67" spans="1:34" ht="12.75">
      <c r="A67" s="19">
        <v>25</v>
      </c>
      <c r="B67" s="44" t="s">
        <v>184</v>
      </c>
      <c r="C67" s="44" t="s">
        <v>177</v>
      </c>
      <c r="D67" s="44" t="s">
        <v>169</v>
      </c>
      <c r="E67" s="46">
        <v>6.7</v>
      </c>
      <c r="F67" s="70" t="s">
        <v>346</v>
      </c>
      <c r="G67" s="76">
        <f t="shared" si="9"/>
        <v>184</v>
      </c>
      <c r="H67" s="84">
        <f>'D1R'!Z62</f>
        <v>87</v>
      </c>
      <c r="I67" s="92">
        <f t="shared" si="10"/>
        <v>97</v>
      </c>
      <c r="J67" s="61">
        <v>6</v>
      </c>
      <c r="K67" s="61">
        <v>4</v>
      </c>
      <c r="L67" s="61">
        <v>5</v>
      </c>
      <c r="M67" s="61">
        <v>4</v>
      </c>
      <c r="N67" s="61">
        <v>5</v>
      </c>
      <c r="O67" s="61">
        <v>8</v>
      </c>
      <c r="P67" s="61">
        <v>4</v>
      </c>
      <c r="Q67" s="61">
        <v>5</v>
      </c>
      <c r="R67" s="61">
        <v>5</v>
      </c>
      <c r="S67" s="62">
        <f t="shared" si="11"/>
        <v>46</v>
      </c>
      <c r="T67" s="61">
        <v>6</v>
      </c>
      <c r="U67" s="61">
        <v>10</v>
      </c>
      <c r="V67" s="61">
        <v>4</v>
      </c>
      <c r="W67" s="61">
        <v>4</v>
      </c>
      <c r="X67" s="61">
        <v>5</v>
      </c>
      <c r="Y67" s="61">
        <v>6</v>
      </c>
      <c r="Z67" s="61">
        <v>3</v>
      </c>
      <c r="AA67" s="61">
        <v>8</v>
      </c>
      <c r="AB67" s="61">
        <v>5</v>
      </c>
      <c r="AC67" s="62">
        <f t="shared" si="12"/>
        <v>51</v>
      </c>
      <c r="AD67" s="100">
        <f t="shared" si="13"/>
        <v>97</v>
      </c>
      <c r="AE67" s="61">
        <f t="shared" si="14"/>
        <v>51</v>
      </c>
      <c r="AF67" s="61">
        <f t="shared" si="15"/>
        <v>31</v>
      </c>
      <c r="AG67" s="61">
        <f t="shared" si="16"/>
        <v>16</v>
      </c>
      <c r="AH67" s="61">
        <f t="shared" si="17"/>
        <v>5</v>
      </c>
    </row>
    <row r="68" spans="1:34" ht="12.75">
      <c r="A68" s="19">
        <v>26</v>
      </c>
      <c r="B68" s="44" t="s">
        <v>183</v>
      </c>
      <c r="C68" s="44" t="s">
        <v>162</v>
      </c>
      <c r="D68" s="44" t="s">
        <v>169</v>
      </c>
      <c r="E68" s="46">
        <v>6.5</v>
      </c>
      <c r="F68" s="70" t="s">
        <v>348</v>
      </c>
      <c r="G68" s="76">
        <f t="shared" si="9"/>
        <v>185</v>
      </c>
      <c r="H68" s="84">
        <f>'D1R'!Z70</f>
        <v>95</v>
      </c>
      <c r="I68" s="92">
        <f t="shared" si="10"/>
        <v>90</v>
      </c>
      <c r="J68" s="61">
        <v>5</v>
      </c>
      <c r="K68" s="61">
        <v>4</v>
      </c>
      <c r="L68" s="61">
        <v>6</v>
      </c>
      <c r="M68" s="61">
        <v>4</v>
      </c>
      <c r="N68" s="61">
        <v>5</v>
      </c>
      <c r="O68" s="61">
        <v>3</v>
      </c>
      <c r="P68" s="61">
        <v>5</v>
      </c>
      <c r="Q68" s="61">
        <v>5</v>
      </c>
      <c r="R68" s="61">
        <v>6</v>
      </c>
      <c r="S68" s="62">
        <f t="shared" si="11"/>
        <v>43</v>
      </c>
      <c r="T68" s="61">
        <v>6</v>
      </c>
      <c r="U68" s="61">
        <v>5</v>
      </c>
      <c r="V68" s="61">
        <v>4</v>
      </c>
      <c r="W68" s="61">
        <v>6</v>
      </c>
      <c r="X68" s="61">
        <v>5</v>
      </c>
      <c r="Y68" s="61">
        <v>8</v>
      </c>
      <c r="Z68" s="61">
        <v>5</v>
      </c>
      <c r="AA68" s="61">
        <v>4</v>
      </c>
      <c r="AB68" s="61">
        <v>4</v>
      </c>
      <c r="AC68" s="62">
        <f t="shared" si="12"/>
        <v>47</v>
      </c>
      <c r="AD68" s="100">
        <f t="shared" si="13"/>
        <v>90</v>
      </c>
      <c r="AE68" s="61">
        <f t="shared" si="14"/>
        <v>47</v>
      </c>
      <c r="AF68" s="61">
        <f t="shared" si="15"/>
        <v>32</v>
      </c>
      <c r="AG68" s="61">
        <f t="shared" si="16"/>
        <v>13</v>
      </c>
      <c r="AH68" s="61">
        <f t="shared" si="17"/>
        <v>4</v>
      </c>
    </row>
    <row r="69" spans="1:34" ht="12.75">
      <c r="A69" s="18">
        <v>27</v>
      </c>
      <c r="B69" s="44" t="s">
        <v>185</v>
      </c>
      <c r="C69" s="44" t="s">
        <v>69</v>
      </c>
      <c r="D69" s="44" t="s">
        <v>169</v>
      </c>
      <c r="E69" s="46">
        <v>7.2</v>
      </c>
      <c r="F69" s="70" t="s">
        <v>339</v>
      </c>
      <c r="G69" s="76">
        <f t="shared" si="9"/>
        <v>187</v>
      </c>
      <c r="H69" s="84">
        <f>'D1R'!Z64</f>
        <v>89</v>
      </c>
      <c r="I69" s="92">
        <f t="shared" si="10"/>
        <v>98</v>
      </c>
      <c r="J69" s="61">
        <v>6</v>
      </c>
      <c r="K69" s="61">
        <v>4</v>
      </c>
      <c r="L69" s="61">
        <v>8</v>
      </c>
      <c r="M69" s="61">
        <v>5</v>
      </c>
      <c r="N69" s="61">
        <v>6</v>
      </c>
      <c r="O69" s="61">
        <v>4</v>
      </c>
      <c r="P69" s="61">
        <v>4</v>
      </c>
      <c r="Q69" s="61">
        <v>6</v>
      </c>
      <c r="R69" s="61">
        <v>8</v>
      </c>
      <c r="S69" s="62">
        <f t="shared" si="11"/>
        <v>51</v>
      </c>
      <c r="T69" s="61">
        <v>5</v>
      </c>
      <c r="U69" s="61">
        <v>9</v>
      </c>
      <c r="V69" s="61">
        <v>3</v>
      </c>
      <c r="W69" s="61">
        <v>6</v>
      </c>
      <c r="X69" s="61">
        <v>5</v>
      </c>
      <c r="Y69" s="61">
        <v>6</v>
      </c>
      <c r="Z69" s="61">
        <v>4</v>
      </c>
      <c r="AA69" s="61">
        <v>5</v>
      </c>
      <c r="AB69" s="61">
        <v>4</v>
      </c>
      <c r="AC69" s="62">
        <f t="shared" si="12"/>
        <v>47</v>
      </c>
      <c r="AD69" s="100">
        <f t="shared" si="13"/>
        <v>98</v>
      </c>
      <c r="AE69" s="61">
        <f t="shared" si="14"/>
        <v>47</v>
      </c>
      <c r="AF69" s="61">
        <f t="shared" si="15"/>
        <v>30</v>
      </c>
      <c r="AG69" s="61">
        <f t="shared" si="16"/>
        <v>13</v>
      </c>
      <c r="AH69" s="61">
        <f t="shared" si="17"/>
        <v>4</v>
      </c>
    </row>
    <row r="70" spans="1:34" ht="12.75">
      <c r="A70" s="19">
        <v>28</v>
      </c>
      <c r="B70" s="44" t="s">
        <v>198</v>
      </c>
      <c r="C70" s="44" t="s">
        <v>68</v>
      </c>
      <c r="D70" s="44" t="s">
        <v>169</v>
      </c>
      <c r="E70" s="46">
        <v>12</v>
      </c>
      <c r="F70" s="70" t="s">
        <v>285</v>
      </c>
      <c r="G70" s="76">
        <f t="shared" si="9"/>
        <v>189</v>
      </c>
      <c r="H70" s="84">
        <f>'D1R'!Z71</f>
        <v>96</v>
      </c>
      <c r="I70" s="92">
        <f t="shared" si="10"/>
        <v>93</v>
      </c>
      <c r="J70" s="61">
        <v>7</v>
      </c>
      <c r="K70" s="61">
        <v>4</v>
      </c>
      <c r="L70" s="61">
        <v>5</v>
      </c>
      <c r="M70" s="61">
        <v>3</v>
      </c>
      <c r="N70" s="61">
        <v>4</v>
      </c>
      <c r="O70" s="61">
        <v>4</v>
      </c>
      <c r="P70" s="61">
        <v>4</v>
      </c>
      <c r="Q70" s="61">
        <v>5</v>
      </c>
      <c r="R70" s="61">
        <v>6</v>
      </c>
      <c r="S70" s="62">
        <f t="shared" si="11"/>
        <v>42</v>
      </c>
      <c r="T70" s="61">
        <v>6</v>
      </c>
      <c r="U70" s="61">
        <v>7</v>
      </c>
      <c r="V70" s="61">
        <v>8</v>
      </c>
      <c r="W70" s="61">
        <v>5</v>
      </c>
      <c r="X70" s="61">
        <v>5</v>
      </c>
      <c r="Y70" s="61">
        <v>7</v>
      </c>
      <c r="Z70" s="61">
        <v>3</v>
      </c>
      <c r="AA70" s="61">
        <v>5</v>
      </c>
      <c r="AB70" s="61">
        <v>5</v>
      </c>
      <c r="AC70" s="62">
        <f t="shared" si="12"/>
        <v>51</v>
      </c>
      <c r="AD70" s="100">
        <f t="shared" si="13"/>
        <v>93</v>
      </c>
      <c r="AE70" s="61">
        <f t="shared" si="14"/>
        <v>51</v>
      </c>
      <c r="AF70" s="61">
        <f t="shared" si="15"/>
        <v>30</v>
      </c>
      <c r="AG70" s="61">
        <f t="shared" si="16"/>
        <v>13</v>
      </c>
      <c r="AH70" s="61">
        <f t="shared" si="17"/>
        <v>5</v>
      </c>
    </row>
    <row r="71" spans="1:34" ht="12.75">
      <c r="A71" s="18">
        <v>29</v>
      </c>
      <c r="B71" s="44" t="s">
        <v>199</v>
      </c>
      <c r="C71" s="44" t="s">
        <v>157</v>
      </c>
      <c r="D71" s="44" t="s">
        <v>169</v>
      </c>
      <c r="E71" s="46">
        <v>12.1</v>
      </c>
      <c r="F71" s="70" t="s">
        <v>278</v>
      </c>
      <c r="G71" s="76">
        <f t="shared" si="9"/>
        <v>190</v>
      </c>
      <c r="H71" s="84">
        <f>'D1R'!Z73</f>
        <v>100</v>
      </c>
      <c r="I71" s="92">
        <f t="shared" si="10"/>
        <v>90</v>
      </c>
      <c r="J71" s="61">
        <v>5</v>
      </c>
      <c r="K71" s="61">
        <v>4</v>
      </c>
      <c r="L71" s="61">
        <v>5</v>
      </c>
      <c r="M71" s="61">
        <v>5</v>
      </c>
      <c r="N71" s="61">
        <v>5</v>
      </c>
      <c r="O71" s="61">
        <v>3</v>
      </c>
      <c r="P71" s="61">
        <v>5</v>
      </c>
      <c r="Q71" s="61">
        <v>5</v>
      </c>
      <c r="R71" s="61">
        <v>8</v>
      </c>
      <c r="S71" s="62">
        <f t="shared" si="11"/>
        <v>45</v>
      </c>
      <c r="T71" s="61">
        <v>7</v>
      </c>
      <c r="U71" s="61">
        <v>6</v>
      </c>
      <c r="V71" s="61">
        <v>3</v>
      </c>
      <c r="W71" s="61">
        <v>5</v>
      </c>
      <c r="X71" s="61">
        <v>3</v>
      </c>
      <c r="Y71" s="61">
        <v>8</v>
      </c>
      <c r="Z71" s="61">
        <v>3</v>
      </c>
      <c r="AA71" s="61">
        <v>5</v>
      </c>
      <c r="AB71" s="61">
        <v>5</v>
      </c>
      <c r="AC71" s="62">
        <f t="shared" si="12"/>
        <v>45</v>
      </c>
      <c r="AD71" s="100">
        <f t="shared" si="13"/>
        <v>90</v>
      </c>
      <c r="AE71" s="61">
        <f t="shared" si="14"/>
        <v>45</v>
      </c>
      <c r="AF71" s="61">
        <f t="shared" si="15"/>
        <v>29</v>
      </c>
      <c r="AG71" s="61">
        <f t="shared" si="16"/>
        <v>13</v>
      </c>
      <c r="AH71" s="61">
        <f t="shared" si="17"/>
        <v>5</v>
      </c>
    </row>
    <row r="72" spans="1:34" ht="12.75">
      <c r="A72" s="19">
        <v>30</v>
      </c>
      <c r="B72" s="44" t="s">
        <v>189</v>
      </c>
      <c r="C72" s="44" t="s">
        <v>190</v>
      </c>
      <c r="D72" s="44" t="s">
        <v>169</v>
      </c>
      <c r="E72" s="46">
        <v>10.1</v>
      </c>
      <c r="F72" s="70" t="s">
        <v>298</v>
      </c>
      <c r="G72" s="76">
        <f t="shared" si="9"/>
        <v>194</v>
      </c>
      <c r="H72" s="84">
        <f>'D1R'!Z72</f>
        <v>99</v>
      </c>
      <c r="I72" s="92">
        <f t="shared" si="10"/>
        <v>95</v>
      </c>
      <c r="J72" s="61">
        <v>7</v>
      </c>
      <c r="K72" s="61">
        <v>6</v>
      </c>
      <c r="L72" s="61">
        <v>5</v>
      </c>
      <c r="M72" s="61">
        <v>6</v>
      </c>
      <c r="N72" s="61">
        <v>5</v>
      </c>
      <c r="O72" s="61">
        <v>3</v>
      </c>
      <c r="P72" s="61">
        <v>7</v>
      </c>
      <c r="Q72" s="61">
        <v>4</v>
      </c>
      <c r="R72" s="61">
        <v>5</v>
      </c>
      <c r="S72" s="62">
        <f t="shared" si="11"/>
        <v>48</v>
      </c>
      <c r="T72" s="61">
        <v>6</v>
      </c>
      <c r="U72" s="61">
        <v>6</v>
      </c>
      <c r="V72" s="61">
        <v>3</v>
      </c>
      <c r="W72" s="61">
        <v>5</v>
      </c>
      <c r="X72" s="61">
        <v>6</v>
      </c>
      <c r="Y72" s="61">
        <v>5</v>
      </c>
      <c r="Z72" s="61">
        <v>5</v>
      </c>
      <c r="AA72" s="61">
        <v>6</v>
      </c>
      <c r="AB72" s="61">
        <v>5</v>
      </c>
      <c r="AC72" s="62">
        <f t="shared" si="12"/>
        <v>47</v>
      </c>
      <c r="AD72" s="100">
        <f t="shared" si="13"/>
        <v>95</v>
      </c>
      <c r="AE72" s="61">
        <f t="shared" si="14"/>
        <v>47</v>
      </c>
      <c r="AF72" s="61">
        <f t="shared" si="15"/>
        <v>32</v>
      </c>
      <c r="AG72" s="61">
        <f t="shared" si="16"/>
        <v>16</v>
      </c>
      <c r="AH72" s="61">
        <f t="shared" si="17"/>
        <v>5</v>
      </c>
    </row>
    <row r="73" spans="1:34" ht="12.75">
      <c r="A73" s="19">
        <v>31</v>
      </c>
      <c r="B73" s="44" t="s">
        <v>195</v>
      </c>
      <c r="C73" s="44" t="s">
        <v>196</v>
      </c>
      <c r="D73" s="44" t="s">
        <v>169</v>
      </c>
      <c r="E73" s="46">
        <v>11.2</v>
      </c>
      <c r="F73" s="70" t="s">
        <v>327</v>
      </c>
      <c r="G73" s="76">
        <f t="shared" si="9"/>
        <v>198</v>
      </c>
      <c r="H73" s="84">
        <f>'D1R'!Z74</f>
        <v>101</v>
      </c>
      <c r="I73" s="92">
        <f t="shared" si="10"/>
        <v>97</v>
      </c>
      <c r="J73" s="61">
        <v>4</v>
      </c>
      <c r="K73" s="61">
        <v>5</v>
      </c>
      <c r="L73" s="61">
        <v>7</v>
      </c>
      <c r="M73" s="61">
        <v>3</v>
      </c>
      <c r="N73" s="61">
        <v>5</v>
      </c>
      <c r="O73" s="61">
        <v>4</v>
      </c>
      <c r="P73" s="61">
        <v>6</v>
      </c>
      <c r="Q73" s="61">
        <v>9</v>
      </c>
      <c r="R73" s="61">
        <v>5</v>
      </c>
      <c r="S73" s="62">
        <f t="shared" si="11"/>
        <v>48</v>
      </c>
      <c r="T73" s="61">
        <v>7</v>
      </c>
      <c r="U73" s="61">
        <v>5</v>
      </c>
      <c r="V73" s="61">
        <v>5</v>
      </c>
      <c r="W73" s="61">
        <v>6</v>
      </c>
      <c r="X73" s="61">
        <v>4</v>
      </c>
      <c r="Y73" s="61">
        <v>7</v>
      </c>
      <c r="Z73" s="61">
        <v>4</v>
      </c>
      <c r="AA73" s="61">
        <v>6</v>
      </c>
      <c r="AB73" s="61">
        <v>5</v>
      </c>
      <c r="AC73" s="62">
        <f t="shared" si="12"/>
        <v>49</v>
      </c>
      <c r="AD73" s="100">
        <f t="shared" si="13"/>
        <v>97</v>
      </c>
      <c r="AE73" s="61">
        <f t="shared" si="14"/>
        <v>49</v>
      </c>
      <c r="AF73" s="61">
        <f t="shared" si="15"/>
        <v>32</v>
      </c>
      <c r="AG73" s="61">
        <f t="shared" si="16"/>
        <v>15</v>
      </c>
      <c r="AH73" s="61">
        <f t="shared" si="17"/>
        <v>5</v>
      </c>
    </row>
    <row r="74" spans="1:34" ht="12.75">
      <c r="A74" s="18">
        <v>32</v>
      </c>
      <c r="B74" s="44" t="s">
        <v>54</v>
      </c>
      <c r="C74" s="44" t="s">
        <v>157</v>
      </c>
      <c r="D74" s="44" t="s">
        <v>169</v>
      </c>
      <c r="E74" s="46">
        <v>9.6</v>
      </c>
      <c r="F74" s="70" t="s">
        <v>277</v>
      </c>
      <c r="G74" s="76">
        <f t="shared" si="9"/>
        <v>199</v>
      </c>
      <c r="H74" s="84">
        <f>'D1R'!Z76</f>
        <v>109</v>
      </c>
      <c r="I74" s="92">
        <f t="shared" si="10"/>
        <v>90</v>
      </c>
      <c r="J74" s="61">
        <v>7</v>
      </c>
      <c r="K74" s="61">
        <v>6</v>
      </c>
      <c r="L74" s="61">
        <v>5</v>
      </c>
      <c r="M74" s="61">
        <v>3</v>
      </c>
      <c r="N74" s="61">
        <v>5</v>
      </c>
      <c r="O74" s="61">
        <v>3</v>
      </c>
      <c r="P74" s="61">
        <v>5</v>
      </c>
      <c r="Q74" s="61">
        <v>5</v>
      </c>
      <c r="R74" s="61">
        <v>6</v>
      </c>
      <c r="S74" s="62">
        <f t="shared" si="11"/>
        <v>45</v>
      </c>
      <c r="T74" s="61">
        <v>6</v>
      </c>
      <c r="U74" s="61">
        <v>5</v>
      </c>
      <c r="V74" s="61">
        <v>3</v>
      </c>
      <c r="W74" s="61">
        <v>7</v>
      </c>
      <c r="X74" s="61">
        <v>4</v>
      </c>
      <c r="Y74" s="61">
        <v>7</v>
      </c>
      <c r="Z74" s="61">
        <v>3</v>
      </c>
      <c r="AA74" s="61">
        <v>5</v>
      </c>
      <c r="AB74" s="61">
        <v>5</v>
      </c>
      <c r="AC74" s="62">
        <f t="shared" si="12"/>
        <v>45</v>
      </c>
      <c r="AD74" s="100">
        <f t="shared" si="13"/>
        <v>90</v>
      </c>
      <c r="AE74" s="61">
        <f t="shared" si="14"/>
        <v>45</v>
      </c>
      <c r="AF74" s="61">
        <f t="shared" si="15"/>
        <v>31</v>
      </c>
      <c r="AG74" s="61">
        <f t="shared" si="16"/>
        <v>13</v>
      </c>
      <c r="AH74" s="61">
        <f t="shared" si="17"/>
        <v>5</v>
      </c>
    </row>
    <row r="75" spans="1:34" ht="12.75">
      <c r="A75" s="19">
        <v>33</v>
      </c>
      <c r="B75" s="44" t="s">
        <v>206</v>
      </c>
      <c r="C75" s="44" t="s">
        <v>152</v>
      </c>
      <c r="D75" s="44" t="s">
        <v>169</v>
      </c>
      <c r="E75" s="46">
        <v>15.6</v>
      </c>
      <c r="F75" s="70" t="s">
        <v>286</v>
      </c>
      <c r="G75" s="76">
        <f t="shared" si="9"/>
        <v>202</v>
      </c>
      <c r="H75" s="84">
        <f>'D1R'!Z69</f>
        <v>94</v>
      </c>
      <c r="I75" s="92">
        <f t="shared" si="10"/>
        <v>108</v>
      </c>
      <c r="J75" s="61">
        <v>5</v>
      </c>
      <c r="K75" s="61">
        <v>6</v>
      </c>
      <c r="L75" s="61">
        <v>10</v>
      </c>
      <c r="M75" s="61">
        <v>8</v>
      </c>
      <c r="N75" s="61">
        <v>7</v>
      </c>
      <c r="O75" s="61">
        <v>4</v>
      </c>
      <c r="P75" s="61">
        <v>6</v>
      </c>
      <c r="Q75" s="61">
        <v>4</v>
      </c>
      <c r="R75" s="61">
        <v>5</v>
      </c>
      <c r="S75" s="62">
        <f t="shared" si="11"/>
        <v>55</v>
      </c>
      <c r="T75" s="61">
        <v>6</v>
      </c>
      <c r="U75" s="61">
        <v>8</v>
      </c>
      <c r="V75" s="61">
        <v>3</v>
      </c>
      <c r="W75" s="61">
        <v>5</v>
      </c>
      <c r="X75" s="61">
        <v>7</v>
      </c>
      <c r="Y75" s="61">
        <v>9</v>
      </c>
      <c r="Z75" s="61">
        <v>4</v>
      </c>
      <c r="AA75" s="61">
        <v>6</v>
      </c>
      <c r="AB75" s="61">
        <v>5</v>
      </c>
      <c r="AC75" s="62">
        <f t="shared" si="12"/>
        <v>53</v>
      </c>
      <c r="AD75" s="100">
        <f t="shared" si="13"/>
        <v>108</v>
      </c>
      <c r="AE75" s="61">
        <f t="shared" si="14"/>
        <v>53</v>
      </c>
      <c r="AF75" s="61">
        <f t="shared" si="15"/>
        <v>36</v>
      </c>
      <c r="AG75" s="61">
        <f t="shared" si="16"/>
        <v>15</v>
      </c>
      <c r="AH75" s="61">
        <f t="shared" si="17"/>
        <v>5</v>
      </c>
    </row>
    <row r="76" spans="1:34" ht="12.75">
      <c r="A76" s="18">
        <v>34</v>
      </c>
      <c r="B76" s="44" t="s">
        <v>203</v>
      </c>
      <c r="C76" s="44" t="s">
        <v>204</v>
      </c>
      <c r="D76" s="44" t="s">
        <v>169</v>
      </c>
      <c r="E76" s="46">
        <v>15.5</v>
      </c>
      <c r="F76" s="70" t="s">
        <v>326</v>
      </c>
      <c r="G76" s="76">
        <f t="shared" si="9"/>
        <v>236</v>
      </c>
      <c r="H76" s="84">
        <f>'D1R'!Z77</f>
        <v>118</v>
      </c>
      <c r="I76" s="92">
        <f t="shared" si="10"/>
        <v>118</v>
      </c>
      <c r="J76" s="61">
        <v>7</v>
      </c>
      <c r="K76" s="61">
        <v>6</v>
      </c>
      <c r="L76" s="61">
        <v>9</v>
      </c>
      <c r="M76" s="61">
        <v>5</v>
      </c>
      <c r="N76" s="61">
        <v>7</v>
      </c>
      <c r="O76" s="61">
        <v>4</v>
      </c>
      <c r="P76" s="61">
        <v>7</v>
      </c>
      <c r="Q76" s="61">
        <v>6</v>
      </c>
      <c r="R76" s="61">
        <v>9</v>
      </c>
      <c r="S76" s="62">
        <f t="shared" si="11"/>
        <v>60</v>
      </c>
      <c r="T76" s="61">
        <v>4</v>
      </c>
      <c r="U76" s="61">
        <v>8</v>
      </c>
      <c r="V76" s="61">
        <v>8</v>
      </c>
      <c r="W76" s="61">
        <v>6</v>
      </c>
      <c r="X76" s="61">
        <v>7</v>
      </c>
      <c r="Y76" s="61">
        <v>8</v>
      </c>
      <c r="Z76" s="61">
        <v>5</v>
      </c>
      <c r="AA76" s="61">
        <v>6</v>
      </c>
      <c r="AB76" s="61">
        <v>6</v>
      </c>
      <c r="AC76" s="62">
        <f t="shared" si="12"/>
        <v>58</v>
      </c>
      <c r="AD76" s="100">
        <f t="shared" si="13"/>
        <v>118</v>
      </c>
      <c r="AE76" s="61">
        <f t="shared" si="14"/>
        <v>58</v>
      </c>
      <c r="AF76" s="61">
        <f t="shared" si="15"/>
        <v>38</v>
      </c>
      <c r="AG76" s="61">
        <f t="shared" si="16"/>
        <v>17</v>
      </c>
      <c r="AH76" s="61">
        <f t="shared" si="17"/>
        <v>6</v>
      </c>
    </row>
    <row r="77" spans="1:34" ht="12.75">
      <c r="A77" s="19">
        <v>35</v>
      </c>
      <c r="B77" s="44" t="s">
        <v>193</v>
      </c>
      <c r="C77" s="44" t="s">
        <v>194</v>
      </c>
      <c r="D77" s="44" t="s">
        <v>169</v>
      </c>
      <c r="E77" s="46">
        <v>11.1</v>
      </c>
      <c r="F77" s="70"/>
      <c r="G77" s="76"/>
      <c r="H77" s="84"/>
      <c r="I77" s="92"/>
      <c r="J77" s="61" t="s">
        <v>361</v>
      </c>
      <c r="K77" s="61"/>
      <c r="L77" s="61"/>
      <c r="M77" s="61"/>
      <c r="N77" s="61"/>
      <c r="O77" s="61"/>
      <c r="P77" s="61"/>
      <c r="Q77" s="61"/>
      <c r="R77" s="61"/>
      <c r="S77" s="62">
        <f t="shared" si="11"/>
        <v>0</v>
      </c>
      <c r="T77" s="61"/>
      <c r="U77" s="61"/>
      <c r="V77" s="61"/>
      <c r="W77" s="61"/>
      <c r="X77" s="61"/>
      <c r="Y77" s="61"/>
      <c r="Z77" s="61"/>
      <c r="AA77" s="61"/>
      <c r="AB77" s="61"/>
      <c r="AC77" s="62">
        <f t="shared" si="12"/>
        <v>0</v>
      </c>
      <c r="AD77" s="100">
        <f t="shared" si="13"/>
        <v>0</v>
      </c>
      <c r="AE77" s="61">
        <f t="shared" si="14"/>
        <v>0</v>
      </c>
      <c r="AF77" s="61">
        <f t="shared" si="15"/>
        <v>0</v>
      </c>
      <c r="AG77" s="61">
        <f t="shared" si="16"/>
        <v>0</v>
      </c>
      <c r="AH77" s="61">
        <f t="shared" si="17"/>
        <v>0</v>
      </c>
    </row>
    <row r="78" spans="1:34" ht="12.75">
      <c r="A78" s="19">
        <v>36</v>
      </c>
      <c r="B78" s="44" t="s">
        <v>179</v>
      </c>
      <c r="C78" s="44" t="s">
        <v>151</v>
      </c>
      <c r="D78" s="44" t="s">
        <v>169</v>
      </c>
      <c r="E78" s="45">
        <v>5.4</v>
      </c>
      <c r="F78" s="69"/>
      <c r="G78" s="76"/>
      <c r="H78" s="84"/>
      <c r="I78" s="92"/>
      <c r="J78" s="61" t="s">
        <v>262</v>
      </c>
      <c r="K78" s="61"/>
      <c r="L78" s="61"/>
      <c r="M78" s="61"/>
      <c r="N78" s="61"/>
      <c r="O78" s="61"/>
      <c r="P78" s="61"/>
      <c r="Q78" s="61"/>
      <c r="R78" s="61"/>
      <c r="S78" s="62">
        <f t="shared" si="11"/>
        <v>0</v>
      </c>
      <c r="T78" s="61"/>
      <c r="U78" s="61"/>
      <c r="V78" s="61"/>
      <c r="W78" s="61"/>
      <c r="X78" s="61"/>
      <c r="Y78" s="61"/>
      <c r="Z78" s="61"/>
      <c r="AA78" s="61"/>
      <c r="AB78" s="61"/>
      <c r="AC78" s="62">
        <f t="shared" si="12"/>
        <v>0</v>
      </c>
      <c r="AD78" s="100">
        <f t="shared" si="13"/>
        <v>0</v>
      </c>
      <c r="AE78" s="61">
        <f t="shared" si="14"/>
        <v>0</v>
      </c>
      <c r="AF78" s="61">
        <f t="shared" si="15"/>
        <v>0</v>
      </c>
      <c r="AG78" s="61">
        <f t="shared" si="16"/>
        <v>0</v>
      </c>
      <c r="AH78" s="61">
        <f t="shared" si="17"/>
        <v>0</v>
      </c>
    </row>
    <row r="79" spans="1:34" ht="12.75">
      <c r="A79" s="18">
        <v>37</v>
      </c>
      <c r="B79" s="44" t="s">
        <v>191</v>
      </c>
      <c r="C79" s="44" t="s">
        <v>192</v>
      </c>
      <c r="D79" s="44" t="s">
        <v>169</v>
      </c>
      <c r="E79" s="46">
        <v>11</v>
      </c>
      <c r="F79" s="70"/>
      <c r="G79" s="78"/>
      <c r="H79" s="86"/>
      <c r="I79" s="93"/>
      <c r="J79" s="61" t="s">
        <v>263</v>
      </c>
      <c r="K79" s="61"/>
      <c r="L79" s="61"/>
      <c r="M79" s="61"/>
      <c r="N79" s="61"/>
      <c r="O79" s="61"/>
      <c r="P79" s="61"/>
      <c r="Q79" s="61"/>
      <c r="R79" s="61"/>
      <c r="S79" s="62">
        <f t="shared" si="11"/>
        <v>0</v>
      </c>
      <c r="T79" s="61"/>
      <c r="U79" s="61"/>
      <c r="V79" s="61"/>
      <c r="W79" s="61"/>
      <c r="X79" s="61"/>
      <c r="Y79" s="61"/>
      <c r="Z79" s="61"/>
      <c r="AA79" s="61"/>
      <c r="AB79" s="61"/>
      <c r="AC79" s="62">
        <f t="shared" si="12"/>
        <v>0</v>
      </c>
      <c r="AD79" s="100">
        <f t="shared" si="13"/>
        <v>0</v>
      </c>
      <c r="AE79" s="61">
        <f t="shared" si="14"/>
        <v>0</v>
      </c>
      <c r="AF79" s="61">
        <f t="shared" si="15"/>
        <v>0</v>
      </c>
      <c r="AG79" s="61">
        <f t="shared" si="16"/>
        <v>0</v>
      </c>
      <c r="AH79" s="61">
        <f t="shared" si="17"/>
        <v>0</v>
      </c>
    </row>
    <row r="80" spans="1:34" ht="12.75">
      <c r="A80" s="19">
        <v>38</v>
      </c>
      <c r="B80" s="44" t="s">
        <v>205</v>
      </c>
      <c r="C80" s="44" t="s">
        <v>152</v>
      </c>
      <c r="D80" s="44" t="s">
        <v>169</v>
      </c>
      <c r="E80" s="46">
        <v>15.6</v>
      </c>
      <c r="F80" s="70"/>
      <c r="G80" s="78"/>
      <c r="H80" s="86"/>
      <c r="I80" s="93"/>
      <c r="J80" s="61" t="s">
        <v>260</v>
      </c>
      <c r="K80" s="61"/>
      <c r="L80" s="61"/>
      <c r="M80" s="61"/>
      <c r="N80" s="61"/>
      <c r="O80" s="61"/>
      <c r="P80" s="61"/>
      <c r="Q80" s="61"/>
      <c r="R80" s="61"/>
      <c r="S80" s="62">
        <f t="shared" si="11"/>
        <v>0</v>
      </c>
      <c r="T80" s="61"/>
      <c r="U80" s="61"/>
      <c r="V80" s="61"/>
      <c r="W80" s="61"/>
      <c r="X80" s="61"/>
      <c r="Y80" s="61"/>
      <c r="Z80" s="61"/>
      <c r="AA80" s="61"/>
      <c r="AB80" s="61"/>
      <c r="AC80" s="62">
        <f t="shared" si="12"/>
        <v>0</v>
      </c>
      <c r="AD80" s="100">
        <f t="shared" si="13"/>
        <v>0</v>
      </c>
      <c r="AE80" s="61">
        <f t="shared" si="14"/>
        <v>0</v>
      </c>
      <c r="AF80" s="61">
        <f t="shared" si="15"/>
        <v>0</v>
      </c>
      <c r="AG80" s="61">
        <f t="shared" si="16"/>
        <v>0</v>
      </c>
      <c r="AH80" s="61">
        <f t="shared" si="17"/>
        <v>0</v>
      </c>
    </row>
    <row r="81" spans="1:34" ht="12.75">
      <c r="A81" s="2"/>
      <c r="B81" s="13"/>
      <c r="C81" s="10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99"/>
      <c r="AE81" s="38"/>
      <c r="AF81" s="38"/>
      <c r="AG81" s="38"/>
      <c r="AH81" s="38"/>
    </row>
    <row r="82" spans="1:34" ht="15">
      <c r="A82" s="4" t="s">
        <v>76</v>
      </c>
      <c r="B82" s="13"/>
      <c r="C82" s="10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99"/>
      <c r="AE82" s="38"/>
      <c r="AF82" s="38"/>
      <c r="AG82" s="38"/>
      <c r="AH82" s="38"/>
    </row>
    <row r="83" spans="1:34" ht="15">
      <c r="A83" s="4"/>
      <c r="B83" s="13"/>
      <c r="C83" s="1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99"/>
      <c r="AE83" s="38"/>
      <c r="AF83" s="38"/>
      <c r="AG83" s="38"/>
      <c r="AH83" s="38"/>
    </row>
    <row r="84" spans="1:34" ht="12.75">
      <c r="A84" s="101">
        <v>1</v>
      </c>
      <c r="B84" s="57" t="s">
        <v>213</v>
      </c>
      <c r="C84" s="44" t="s">
        <v>151</v>
      </c>
      <c r="D84" s="44" t="s">
        <v>208</v>
      </c>
      <c r="E84" s="46">
        <v>1.9</v>
      </c>
      <c r="F84" s="70" t="s">
        <v>272</v>
      </c>
      <c r="G84" s="76">
        <f aca="true" t="shared" si="18" ref="G84:G95">H84+I84</f>
        <v>153</v>
      </c>
      <c r="H84" s="84">
        <f>'D1R'!Z85</f>
        <v>77</v>
      </c>
      <c r="I84" s="92">
        <f aca="true" t="shared" si="19" ref="I84:I95">AD84</f>
        <v>76</v>
      </c>
      <c r="J84" s="61">
        <v>4</v>
      </c>
      <c r="K84" s="61">
        <v>4</v>
      </c>
      <c r="L84" s="61">
        <v>4</v>
      </c>
      <c r="M84" s="61">
        <v>3</v>
      </c>
      <c r="N84" s="61">
        <v>6</v>
      </c>
      <c r="O84" s="61">
        <v>3</v>
      </c>
      <c r="P84" s="61">
        <v>5</v>
      </c>
      <c r="Q84" s="61">
        <v>4</v>
      </c>
      <c r="R84" s="61">
        <v>6</v>
      </c>
      <c r="S84" s="62">
        <f aca="true" t="shared" si="20" ref="S84:S97">SUM(J84:R84)</f>
        <v>39</v>
      </c>
      <c r="T84" s="61">
        <v>6</v>
      </c>
      <c r="U84" s="61">
        <v>4</v>
      </c>
      <c r="V84" s="61">
        <v>3</v>
      </c>
      <c r="W84" s="61">
        <v>5</v>
      </c>
      <c r="X84" s="61">
        <v>4</v>
      </c>
      <c r="Y84" s="61">
        <v>5</v>
      </c>
      <c r="Z84" s="61">
        <v>2</v>
      </c>
      <c r="AA84" s="61">
        <v>4</v>
      </c>
      <c r="AB84" s="61">
        <v>4</v>
      </c>
      <c r="AC84" s="62">
        <f aca="true" t="shared" si="21" ref="AC84:AC97">SUM(T84:AB84)</f>
        <v>37</v>
      </c>
      <c r="AD84" s="100">
        <f aca="true" t="shared" si="22" ref="AD84:AD97">S84+AC84</f>
        <v>76</v>
      </c>
      <c r="AE84" s="61">
        <f aca="true" t="shared" si="23" ref="AE84:AE97">AC84</f>
        <v>37</v>
      </c>
      <c r="AF84" s="61">
        <f aca="true" t="shared" si="24" ref="AF84:AF97">W84+X84+Y84+Z84+AA84+AB84</f>
        <v>24</v>
      </c>
      <c r="AG84" s="61">
        <f aca="true" t="shared" si="25" ref="AG84:AG97">Z84+AA84+AB84</f>
        <v>10</v>
      </c>
      <c r="AH84" s="61">
        <f aca="true" t="shared" si="26" ref="AH84:AH97">AB84</f>
        <v>4</v>
      </c>
    </row>
    <row r="85" spans="1:34" ht="12.75">
      <c r="A85" s="101">
        <v>2</v>
      </c>
      <c r="B85" s="57" t="s">
        <v>207</v>
      </c>
      <c r="C85" s="44" t="s">
        <v>141</v>
      </c>
      <c r="D85" s="44" t="s">
        <v>208</v>
      </c>
      <c r="E85" s="45" t="s">
        <v>209</v>
      </c>
      <c r="F85" s="69" t="s">
        <v>280</v>
      </c>
      <c r="G85" s="76">
        <f t="shared" si="18"/>
        <v>156</v>
      </c>
      <c r="H85" s="84">
        <f>'D1R'!Z87</f>
        <v>78</v>
      </c>
      <c r="I85" s="92">
        <f t="shared" si="19"/>
        <v>78</v>
      </c>
      <c r="J85" s="61">
        <v>5</v>
      </c>
      <c r="K85" s="61">
        <v>5</v>
      </c>
      <c r="L85" s="61">
        <v>4</v>
      </c>
      <c r="M85" s="61">
        <v>3</v>
      </c>
      <c r="N85" s="61">
        <v>4</v>
      </c>
      <c r="O85" s="61">
        <v>5</v>
      </c>
      <c r="P85" s="61">
        <v>4</v>
      </c>
      <c r="Q85" s="61">
        <v>4</v>
      </c>
      <c r="R85" s="61">
        <v>5</v>
      </c>
      <c r="S85" s="62">
        <f t="shared" si="20"/>
        <v>39</v>
      </c>
      <c r="T85" s="61">
        <v>6</v>
      </c>
      <c r="U85" s="61">
        <v>5</v>
      </c>
      <c r="V85" s="61">
        <v>4</v>
      </c>
      <c r="W85" s="61">
        <v>4</v>
      </c>
      <c r="X85" s="61">
        <v>5</v>
      </c>
      <c r="Y85" s="61">
        <v>5</v>
      </c>
      <c r="Z85" s="61">
        <v>2</v>
      </c>
      <c r="AA85" s="61">
        <v>4</v>
      </c>
      <c r="AB85" s="61">
        <v>4</v>
      </c>
      <c r="AC85" s="62">
        <f t="shared" si="21"/>
        <v>39</v>
      </c>
      <c r="AD85" s="100">
        <f t="shared" si="22"/>
        <v>78</v>
      </c>
      <c r="AE85" s="61">
        <f t="shared" si="23"/>
        <v>39</v>
      </c>
      <c r="AF85" s="61">
        <f t="shared" si="24"/>
        <v>24</v>
      </c>
      <c r="AG85" s="61">
        <f t="shared" si="25"/>
        <v>10</v>
      </c>
      <c r="AH85" s="61">
        <f t="shared" si="26"/>
        <v>4</v>
      </c>
    </row>
    <row r="86" spans="1:34" ht="12.75">
      <c r="A86" s="101">
        <v>3</v>
      </c>
      <c r="B86" s="44" t="s">
        <v>212</v>
      </c>
      <c r="C86" s="44" t="s">
        <v>69</v>
      </c>
      <c r="D86" s="44" t="s">
        <v>208</v>
      </c>
      <c r="E86" s="46">
        <v>1</v>
      </c>
      <c r="F86" s="70" t="s">
        <v>279</v>
      </c>
      <c r="G86" s="76">
        <f t="shared" si="18"/>
        <v>158</v>
      </c>
      <c r="H86" s="84">
        <f>'D1R'!Z84</f>
        <v>77</v>
      </c>
      <c r="I86" s="92">
        <f t="shared" si="19"/>
        <v>81</v>
      </c>
      <c r="J86" s="61">
        <v>5</v>
      </c>
      <c r="K86" s="61">
        <v>5</v>
      </c>
      <c r="L86" s="61">
        <v>5</v>
      </c>
      <c r="M86" s="61">
        <v>3</v>
      </c>
      <c r="N86" s="61">
        <v>5</v>
      </c>
      <c r="O86" s="61">
        <v>4</v>
      </c>
      <c r="P86" s="61">
        <v>3</v>
      </c>
      <c r="Q86" s="61">
        <v>5</v>
      </c>
      <c r="R86" s="61">
        <v>7</v>
      </c>
      <c r="S86" s="62">
        <f t="shared" si="20"/>
        <v>42</v>
      </c>
      <c r="T86" s="61">
        <v>5</v>
      </c>
      <c r="U86" s="61">
        <v>4</v>
      </c>
      <c r="V86" s="61">
        <v>3</v>
      </c>
      <c r="W86" s="61">
        <v>5</v>
      </c>
      <c r="X86" s="61">
        <v>5</v>
      </c>
      <c r="Y86" s="61">
        <v>5</v>
      </c>
      <c r="Z86" s="61">
        <v>3</v>
      </c>
      <c r="AA86" s="61">
        <v>5</v>
      </c>
      <c r="AB86" s="61">
        <v>4</v>
      </c>
      <c r="AC86" s="62">
        <f t="shared" si="21"/>
        <v>39</v>
      </c>
      <c r="AD86" s="100">
        <f t="shared" si="22"/>
        <v>81</v>
      </c>
      <c r="AE86" s="61">
        <f t="shared" si="23"/>
        <v>39</v>
      </c>
      <c r="AF86" s="61">
        <f t="shared" si="24"/>
        <v>27</v>
      </c>
      <c r="AG86" s="61">
        <f t="shared" si="25"/>
        <v>12</v>
      </c>
      <c r="AH86" s="61">
        <f t="shared" si="26"/>
        <v>4</v>
      </c>
    </row>
    <row r="87" spans="1:34" ht="12.75">
      <c r="A87" s="101">
        <v>4</v>
      </c>
      <c r="B87" s="44" t="s">
        <v>210</v>
      </c>
      <c r="C87" s="44" t="s">
        <v>151</v>
      </c>
      <c r="D87" s="44" t="s">
        <v>208</v>
      </c>
      <c r="E87" s="46">
        <v>0.1</v>
      </c>
      <c r="F87" s="70" t="s">
        <v>274</v>
      </c>
      <c r="G87" s="76">
        <f t="shared" si="18"/>
        <v>160</v>
      </c>
      <c r="H87" s="84">
        <f>'D1R'!Z90</f>
        <v>83</v>
      </c>
      <c r="I87" s="92">
        <f t="shared" si="19"/>
        <v>77</v>
      </c>
      <c r="J87" s="61">
        <v>4</v>
      </c>
      <c r="K87" s="61">
        <v>3</v>
      </c>
      <c r="L87" s="61">
        <v>4</v>
      </c>
      <c r="M87" s="61">
        <v>3</v>
      </c>
      <c r="N87" s="61">
        <v>5</v>
      </c>
      <c r="O87" s="61">
        <v>3</v>
      </c>
      <c r="P87" s="61">
        <v>6</v>
      </c>
      <c r="Q87" s="61">
        <v>4</v>
      </c>
      <c r="R87" s="61">
        <v>5</v>
      </c>
      <c r="S87" s="62">
        <f t="shared" si="20"/>
        <v>37</v>
      </c>
      <c r="T87" s="61">
        <v>6</v>
      </c>
      <c r="U87" s="61">
        <v>4</v>
      </c>
      <c r="V87" s="61">
        <v>4</v>
      </c>
      <c r="W87" s="61">
        <v>5</v>
      </c>
      <c r="X87" s="61">
        <v>5</v>
      </c>
      <c r="Y87" s="61">
        <v>5</v>
      </c>
      <c r="Z87" s="61">
        <v>3</v>
      </c>
      <c r="AA87" s="61">
        <v>4</v>
      </c>
      <c r="AB87" s="61">
        <v>4</v>
      </c>
      <c r="AC87" s="62">
        <f t="shared" si="21"/>
        <v>40</v>
      </c>
      <c r="AD87" s="100">
        <f t="shared" si="22"/>
        <v>77</v>
      </c>
      <c r="AE87" s="61">
        <f t="shared" si="23"/>
        <v>40</v>
      </c>
      <c r="AF87" s="61">
        <f t="shared" si="24"/>
        <v>26</v>
      </c>
      <c r="AG87" s="61">
        <f t="shared" si="25"/>
        <v>11</v>
      </c>
      <c r="AH87" s="61">
        <f t="shared" si="26"/>
        <v>4</v>
      </c>
    </row>
    <row r="88" spans="1:34" ht="12.75">
      <c r="A88" s="101">
        <v>5</v>
      </c>
      <c r="B88" s="44" t="s">
        <v>211</v>
      </c>
      <c r="C88" s="44" t="s">
        <v>151</v>
      </c>
      <c r="D88" s="44" t="s">
        <v>208</v>
      </c>
      <c r="E88" s="46">
        <v>0.4</v>
      </c>
      <c r="F88" s="70" t="s">
        <v>281</v>
      </c>
      <c r="G88" s="76">
        <f t="shared" si="18"/>
        <v>163</v>
      </c>
      <c r="H88" s="84">
        <f>'D1R'!Z88</f>
        <v>81</v>
      </c>
      <c r="I88" s="92">
        <f t="shared" si="19"/>
        <v>82</v>
      </c>
      <c r="J88" s="61">
        <v>6</v>
      </c>
      <c r="K88" s="61">
        <v>4</v>
      </c>
      <c r="L88" s="61">
        <v>4</v>
      </c>
      <c r="M88" s="61">
        <v>3</v>
      </c>
      <c r="N88" s="61">
        <v>5</v>
      </c>
      <c r="O88" s="61">
        <v>3</v>
      </c>
      <c r="P88" s="61">
        <v>4</v>
      </c>
      <c r="Q88" s="61">
        <v>5</v>
      </c>
      <c r="R88" s="61">
        <v>5</v>
      </c>
      <c r="S88" s="62">
        <f t="shared" si="20"/>
        <v>39</v>
      </c>
      <c r="T88" s="61">
        <v>6</v>
      </c>
      <c r="U88" s="61">
        <v>5</v>
      </c>
      <c r="V88" s="61">
        <v>4</v>
      </c>
      <c r="W88" s="61">
        <v>6</v>
      </c>
      <c r="X88" s="61">
        <v>3</v>
      </c>
      <c r="Y88" s="61">
        <v>7</v>
      </c>
      <c r="Z88" s="61">
        <v>3</v>
      </c>
      <c r="AA88" s="61">
        <v>4</v>
      </c>
      <c r="AB88" s="61">
        <v>5</v>
      </c>
      <c r="AC88" s="62">
        <f t="shared" si="21"/>
        <v>43</v>
      </c>
      <c r="AD88" s="100">
        <f t="shared" si="22"/>
        <v>82</v>
      </c>
      <c r="AE88" s="61">
        <f t="shared" si="23"/>
        <v>43</v>
      </c>
      <c r="AF88" s="61">
        <f t="shared" si="24"/>
        <v>28</v>
      </c>
      <c r="AG88" s="61">
        <f t="shared" si="25"/>
        <v>12</v>
      </c>
      <c r="AH88" s="61">
        <f t="shared" si="26"/>
        <v>5</v>
      </c>
    </row>
    <row r="89" spans="1:34" ht="12.75">
      <c r="A89" s="101">
        <v>6</v>
      </c>
      <c r="B89" s="44" t="s">
        <v>1</v>
      </c>
      <c r="C89" s="44" t="s">
        <v>214</v>
      </c>
      <c r="D89" s="44" t="s">
        <v>208</v>
      </c>
      <c r="E89" s="46">
        <v>4.1</v>
      </c>
      <c r="F89" s="70" t="s">
        <v>271</v>
      </c>
      <c r="G89" s="76">
        <f t="shared" si="18"/>
        <v>164</v>
      </c>
      <c r="H89" s="84">
        <f>'D1R'!Z86</f>
        <v>78</v>
      </c>
      <c r="I89" s="92">
        <f t="shared" si="19"/>
        <v>86</v>
      </c>
      <c r="J89" s="61">
        <v>5</v>
      </c>
      <c r="K89" s="61">
        <v>5</v>
      </c>
      <c r="L89" s="61">
        <v>5</v>
      </c>
      <c r="M89" s="61">
        <v>3</v>
      </c>
      <c r="N89" s="61">
        <v>5</v>
      </c>
      <c r="O89" s="61">
        <v>3</v>
      </c>
      <c r="P89" s="61">
        <v>6</v>
      </c>
      <c r="Q89" s="61">
        <v>5</v>
      </c>
      <c r="R89" s="61">
        <v>7</v>
      </c>
      <c r="S89" s="62">
        <f t="shared" si="20"/>
        <v>44</v>
      </c>
      <c r="T89" s="61">
        <v>5</v>
      </c>
      <c r="U89" s="61">
        <v>4</v>
      </c>
      <c r="V89" s="61">
        <v>3</v>
      </c>
      <c r="W89" s="61">
        <v>4</v>
      </c>
      <c r="X89" s="61">
        <v>6</v>
      </c>
      <c r="Y89" s="61">
        <v>5</v>
      </c>
      <c r="Z89" s="61">
        <v>5</v>
      </c>
      <c r="AA89" s="61">
        <v>6</v>
      </c>
      <c r="AB89" s="61">
        <v>4</v>
      </c>
      <c r="AC89" s="62">
        <f t="shared" si="21"/>
        <v>42</v>
      </c>
      <c r="AD89" s="100">
        <f t="shared" si="22"/>
        <v>86</v>
      </c>
      <c r="AE89" s="61">
        <f t="shared" si="23"/>
        <v>42</v>
      </c>
      <c r="AF89" s="61">
        <f t="shared" si="24"/>
        <v>30</v>
      </c>
      <c r="AG89" s="61">
        <f t="shared" si="25"/>
        <v>15</v>
      </c>
      <c r="AH89" s="61">
        <f t="shared" si="26"/>
        <v>4</v>
      </c>
    </row>
    <row r="90" spans="1:34" ht="12.75">
      <c r="A90" s="101">
        <v>7</v>
      </c>
      <c r="B90" s="57" t="s">
        <v>115</v>
      </c>
      <c r="C90" s="44" t="s">
        <v>130</v>
      </c>
      <c r="D90" s="44" t="s">
        <v>208</v>
      </c>
      <c r="E90" s="46">
        <v>4.1</v>
      </c>
      <c r="F90" s="70" t="s">
        <v>275</v>
      </c>
      <c r="G90" s="76">
        <f t="shared" si="18"/>
        <v>165</v>
      </c>
      <c r="H90" s="84">
        <f>'D1R'!Z89</f>
        <v>82</v>
      </c>
      <c r="I90" s="92">
        <f t="shared" si="19"/>
        <v>83</v>
      </c>
      <c r="J90" s="61">
        <v>5</v>
      </c>
      <c r="K90" s="61">
        <v>5</v>
      </c>
      <c r="L90" s="61">
        <v>4</v>
      </c>
      <c r="M90" s="61">
        <v>4</v>
      </c>
      <c r="N90" s="61">
        <v>5</v>
      </c>
      <c r="O90" s="61">
        <v>3</v>
      </c>
      <c r="P90" s="61">
        <v>5</v>
      </c>
      <c r="Q90" s="61">
        <v>5</v>
      </c>
      <c r="R90" s="61">
        <v>7</v>
      </c>
      <c r="S90" s="62">
        <f t="shared" si="20"/>
        <v>43</v>
      </c>
      <c r="T90" s="61">
        <v>5</v>
      </c>
      <c r="U90" s="61">
        <v>5</v>
      </c>
      <c r="V90" s="61">
        <v>3</v>
      </c>
      <c r="W90" s="61">
        <v>5</v>
      </c>
      <c r="X90" s="61">
        <v>4</v>
      </c>
      <c r="Y90" s="61">
        <v>5</v>
      </c>
      <c r="Z90" s="61">
        <v>3</v>
      </c>
      <c r="AA90" s="61">
        <v>6</v>
      </c>
      <c r="AB90" s="61">
        <v>4</v>
      </c>
      <c r="AC90" s="62">
        <f t="shared" si="21"/>
        <v>40</v>
      </c>
      <c r="AD90" s="100">
        <f t="shared" si="22"/>
        <v>83</v>
      </c>
      <c r="AE90" s="61">
        <f t="shared" si="23"/>
        <v>40</v>
      </c>
      <c r="AF90" s="61">
        <f t="shared" si="24"/>
        <v>27</v>
      </c>
      <c r="AG90" s="61">
        <f t="shared" si="25"/>
        <v>13</v>
      </c>
      <c r="AH90" s="61">
        <f t="shared" si="26"/>
        <v>4</v>
      </c>
    </row>
    <row r="91" spans="1:34" ht="12.75">
      <c r="A91" s="101">
        <v>8</v>
      </c>
      <c r="B91" s="44" t="s">
        <v>215</v>
      </c>
      <c r="C91" s="44" t="s">
        <v>178</v>
      </c>
      <c r="D91" s="44" t="s">
        <v>208</v>
      </c>
      <c r="E91" s="46">
        <v>5.1</v>
      </c>
      <c r="F91" s="70" t="s">
        <v>273</v>
      </c>
      <c r="G91" s="76">
        <f t="shared" si="18"/>
        <v>173</v>
      </c>
      <c r="H91" s="84">
        <f>'D1R'!Z92</f>
        <v>88</v>
      </c>
      <c r="I91" s="92">
        <f t="shared" si="19"/>
        <v>85</v>
      </c>
      <c r="J91" s="61">
        <v>5</v>
      </c>
      <c r="K91" s="61">
        <v>6</v>
      </c>
      <c r="L91" s="61">
        <v>5</v>
      </c>
      <c r="M91" s="61">
        <v>3</v>
      </c>
      <c r="N91" s="61">
        <v>4</v>
      </c>
      <c r="O91" s="61">
        <v>3</v>
      </c>
      <c r="P91" s="61">
        <v>4</v>
      </c>
      <c r="Q91" s="61">
        <v>5</v>
      </c>
      <c r="R91" s="61">
        <v>6</v>
      </c>
      <c r="S91" s="62">
        <f t="shared" si="20"/>
        <v>41</v>
      </c>
      <c r="T91" s="61">
        <v>6</v>
      </c>
      <c r="U91" s="61">
        <v>5</v>
      </c>
      <c r="V91" s="61">
        <v>3</v>
      </c>
      <c r="W91" s="61">
        <v>5</v>
      </c>
      <c r="X91" s="61">
        <v>5</v>
      </c>
      <c r="Y91" s="61">
        <v>6</v>
      </c>
      <c r="Z91" s="61">
        <v>4</v>
      </c>
      <c r="AA91" s="61">
        <v>5</v>
      </c>
      <c r="AB91" s="61">
        <v>5</v>
      </c>
      <c r="AC91" s="62">
        <f t="shared" si="21"/>
        <v>44</v>
      </c>
      <c r="AD91" s="100">
        <f t="shared" si="22"/>
        <v>85</v>
      </c>
      <c r="AE91" s="61">
        <f t="shared" si="23"/>
        <v>44</v>
      </c>
      <c r="AF91" s="61">
        <f t="shared" si="24"/>
        <v>30</v>
      </c>
      <c r="AG91" s="61">
        <f t="shared" si="25"/>
        <v>14</v>
      </c>
      <c r="AH91" s="61">
        <f t="shared" si="26"/>
        <v>5</v>
      </c>
    </row>
    <row r="92" spans="1:34" ht="12.75">
      <c r="A92" s="102">
        <v>9</v>
      </c>
      <c r="B92" s="103" t="s">
        <v>216</v>
      </c>
      <c r="C92" s="103" t="s">
        <v>217</v>
      </c>
      <c r="D92" s="103" t="s">
        <v>208</v>
      </c>
      <c r="E92" s="104">
        <v>6.8</v>
      </c>
      <c r="F92" s="105" t="s">
        <v>282</v>
      </c>
      <c r="G92" s="106">
        <f t="shared" si="18"/>
        <v>173</v>
      </c>
      <c r="H92" s="107">
        <f>'D1R'!Z91</f>
        <v>86</v>
      </c>
      <c r="I92" s="108">
        <f t="shared" si="19"/>
        <v>87</v>
      </c>
      <c r="J92" s="39">
        <v>4</v>
      </c>
      <c r="K92" s="39">
        <v>4</v>
      </c>
      <c r="L92" s="39">
        <v>4</v>
      </c>
      <c r="M92" s="39">
        <v>3</v>
      </c>
      <c r="N92" s="39">
        <v>6</v>
      </c>
      <c r="O92" s="39">
        <v>3</v>
      </c>
      <c r="P92" s="39">
        <v>4</v>
      </c>
      <c r="Q92" s="39">
        <v>4</v>
      </c>
      <c r="R92" s="39">
        <v>9</v>
      </c>
      <c r="S92" s="109">
        <f t="shared" si="20"/>
        <v>41</v>
      </c>
      <c r="T92" s="39">
        <v>6</v>
      </c>
      <c r="U92" s="39">
        <v>6</v>
      </c>
      <c r="V92" s="39">
        <v>4</v>
      </c>
      <c r="W92" s="39">
        <v>7</v>
      </c>
      <c r="X92" s="39">
        <v>4</v>
      </c>
      <c r="Y92" s="39">
        <v>6</v>
      </c>
      <c r="Z92" s="39">
        <v>4</v>
      </c>
      <c r="AA92" s="39">
        <v>4</v>
      </c>
      <c r="AB92" s="39">
        <v>5</v>
      </c>
      <c r="AC92" s="109">
        <f t="shared" si="21"/>
        <v>46</v>
      </c>
      <c r="AD92" s="110">
        <f t="shared" si="22"/>
        <v>87</v>
      </c>
      <c r="AE92" s="39">
        <f t="shared" si="23"/>
        <v>46</v>
      </c>
      <c r="AF92" s="39">
        <f t="shared" si="24"/>
        <v>30</v>
      </c>
      <c r="AG92" s="39">
        <f t="shared" si="25"/>
        <v>13</v>
      </c>
      <c r="AH92" s="39">
        <f t="shared" si="26"/>
        <v>5</v>
      </c>
    </row>
    <row r="93" spans="1:36" ht="12.75">
      <c r="A93" s="111">
        <v>10</v>
      </c>
      <c r="B93" s="112" t="s">
        <v>218</v>
      </c>
      <c r="C93" s="112" t="s">
        <v>219</v>
      </c>
      <c r="D93" s="112" t="s">
        <v>208</v>
      </c>
      <c r="E93" s="113">
        <v>7.5</v>
      </c>
      <c r="F93" s="114" t="s">
        <v>276</v>
      </c>
      <c r="G93" s="115">
        <f t="shared" si="18"/>
        <v>182</v>
      </c>
      <c r="H93" s="116">
        <f>'D1R'!Z93</f>
        <v>93</v>
      </c>
      <c r="I93" s="117">
        <f t="shared" si="19"/>
        <v>89</v>
      </c>
      <c r="J93" s="118">
        <v>4</v>
      </c>
      <c r="K93" s="118">
        <v>4</v>
      </c>
      <c r="L93" s="118">
        <v>5</v>
      </c>
      <c r="M93" s="118">
        <v>3</v>
      </c>
      <c r="N93" s="118">
        <v>6</v>
      </c>
      <c r="O93" s="118">
        <v>3</v>
      </c>
      <c r="P93" s="118">
        <v>6</v>
      </c>
      <c r="Q93" s="118">
        <v>8</v>
      </c>
      <c r="R93" s="118">
        <v>7</v>
      </c>
      <c r="S93" s="119">
        <f t="shared" si="20"/>
        <v>46</v>
      </c>
      <c r="T93" s="118">
        <v>5</v>
      </c>
      <c r="U93" s="118">
        <v>5</v>
      </c>
      <c r="V93" s="118">
        <v>3</v>
      </c>
      <c r="W93" s="118">
        <v>6</v>
      </c>
      <c r="X93" s="118">
        <v>5</v>
      </c>
      <c r="Y93" s="118">
        <v>6</v>
      </c>
      <c r="Z93" s="118">
        <v>4</v>
      </c>
      <c r="AA93" s="118">
        <v>4</v>
      </c>
      <c r="AB93" s="118">
        <v>5</v>
      </c>
      <c r="AC93" s="119">
        <f t="shared" si="21"/>
        <v>43</v>
      </c>
      <c r="AD93" s="120">
        <f t="shared" si="22"/>
        <v>89</v>
      </c>
      <c r="AE93" s="118">
        <f t="shared" si="23"/>
        <v>43</v>
      </c>
      <c r="AF93" s="118">
        <f t="shared" si="24"/>
        <v>30</v>
      </c>
      <c r="AG93" s="118">
        <f t="shared" si="25"/>
        <v>13</v>
      </c>
      <c r="AH93" s="118">
        <f t="shared" si="26"/>
        <v>5</v>
      </c>
      <c r="AI93" s="121" t="s">
        <v>324</v>
      </c>
      <c r="AJ93" s="121"/>
    </row>
    <row r="94" spans="1:34" ht="12.75">
      <c r="A94" s="19">
        <v>11</v>
      </c>
      <c r="B94" s="44" t="s">
        <v>7</v>
      </c>
      <c r="C94" s="44" t="s">
        <v>168</v>
      </c>
      <c r="D94" s="44" t="s">
        <v>208</v>
      </c>
      <c r="E94" s="46">
        <v>10.6</v>
      </c>
      <c r="F94" s="70" t="s">
        <v>300</v>
      </c>
      <c r="G94" s="76">
        <f t="shared" si="18"/>
        <v>194</v>
      </c>
      <c r="H94" s="84">
        <f>'D1R'!Z94</f>
        <v>94</v>
      </c>
      <c r="I94" s="92">
        <f t="shared" si="19"/>
        <v>100</v>
      </c>
      <c r="J94" s="61">
        <v>6</v>
      </c>
      <c r="K94" s="61">
        <v>6</v>
      </c>
      <c r="L94" s="61">
        <v>6</v>
      </c>
      <c r="M94" s="61">
        <v>4</v>
      </c>
      <c r="N94" s="61">
        <v>7</v>
      </c>
      <c r="O94" s="61">
        <v>5</v>
      </c>
      <c r="P94" s="61">
        <v>5</v>
      </c>
      <c r="Q94" s="61">
        <v>4</v>
      </c>
      <c r="R94" s="61">
        <v>7</v>
      </c>
      <c r="S94" s="62">
        <f t="shared" si="20"/>
        <v>50</v>
      </c>
      <c r="T94" s="61">
        <v>6</v>
      </c>
      <c r="U94" s="61">
        <v>8</v>
      </c>
      <c r="V94" s="61">
        <v>4</v>
      </c>
      <c r="W94" s="61">
        <v>4</v>
      </c>
      <c r="X94" s="61">
        <v>5</v>
      </c>
      <c r="Y94" s="61">
        <v>10</v>
      </c>
      <c r="Z94" s="61">
        <v>2</v>
      </c>
      <c r="AA94" s="61">
        <v>5</v>
      </c>
      <c r="AB94" s="61">
        <v>6</v>
      </c>
      <c r="AC94" s="62">
        <f t="shared" si="21"/>
        <v>50</v>
      </c>
      <c r="AD94" s="100">
        <f t="shared" si="22"/>
        <v>100</v>
      </c>
      <c r="AE94" s="61">
        <f t="shared" si="23"/>
        <v>50</v>
      </c>
      <c r="AF94" s="61">
        <f t="shared" si="24"/>
        <v>32</v>
      </c>
      <c r="AG94" s="61">
        <f t="shared" si="25"/>
        <v>13</v>
      </c>
      <c r="AH94" s="61">
        <f t="shared" si="26"/>
        <v>6</v>
      </c>
    </row>
    <row r="95" spans="1:34" ht="12.75">
      <c r="A95" s="18">
        <v>12</v>
      </c>
      <c r="B95" s="44" t="s">
        <v>220</v>
      </c>
      <c r="C95" s="44" t="s">
        <v>204</v>
      </c>
      <c r="D95" s="44" t="s">
        <v>208</v>
      </c>
      <c r="E95" s="46">
        <v>17.7</v>
      </c>
      <c r="F95" s="70" t="s">
        <v>311</v>
      </c>
      <c r="G95" s="76">
        <f t="shared" si="18"/>
        <v>253</v>
      </c>
      <c r="H95" s="84">
        <f>'D1R'!Z95</f>
        <v>117</v>
      </c>
      <c r="I95" s="92">
        <f t="shared" si="19"/>
        <v>136</v>
      </c>
      <c r="J95" s="61">
        <v>6</v>
      </c>
      <c r="K95" s="61">
        <v>6</v>
      </c>
      <c r="L95" s="61">
        <v>5</v>
      </c>
      <c r="M95" s="61">
        <v>7</v>
      </c>
      <c r="N95" s="61">
        <v>11</v>
      </c>
      <c r="O95" s="61">
        <v>8</v>
      </c>
      <c r="P95" s="61">
        <v>7</v>
      </c>
      <c r="Q95" s="61">
        <v>9</v>
      </c>
      <c r="R95" s="61">
        <v>10</v>
      </c>
      <c r="S95" s="62">
        <f t="shared" si="20"/>
        <v>69</v>
      </c>
      <c r="T95" s="61">
        <v>13</v>
      </c>
      <c r="U95" s="61">
        <v>9</v>
      </c>
      <c r="V95" s="61">
        <v>9</v>
      </c>
      <c r="W95" s="61">
        <v>6</v>
      </c>
      <c r="X95" s="61">
        <v>8</v>
      </c>
      <c r="Y95" s="61">
        <v>8</v>
      </c>
      <c r="Z95" s="61">
        <v>4</v>
      </c>
      <c r="AA95" s="61">
        <v>4</v>
      </c>
      <c r="AB95" s="61">
        <v>6</v>
      </c>
      <c r="AC95" s="62">
        <f t="shared" si="21"/>
        <v>67</v>
      </c>
      <c r="AD95" s="100">
        <f t="shared" si="22"/>
        <v>136</v>
      </c>
      <c r="AE95" s="61">
        <f t="shared" si="23"/>
        <v>67</v>
      </c>
      <c r="AF95" s="61">
        <f t="shared" si="24"/>
        <v>36</v>
      </c>
      <c r="AG95" s="61">
        <f t="shared" si="25"/>
        <v>14</v>
      </c>
      <c r="AH95" s="61">
        <f t="shared" si="26"/>
        <v>6</v>
      </c>
    </row>
    <row r="96" spans="1:34" ht="12.75">
      <c r="A96" s="19">
        <v>13</v>
      </c>
      <c r="B96" s="57" t="s">
        <v>17</v>
      </c>
      <c r="C96" s="44" t="s">
        <v>141</v>
      </c>
      <c r="D96" s="44" t="s">
        <v>208</v>
      </c>
      <c r="E96" s="46">
        <v>1.7</v>
      </c>
      <c r="F96" s="70"/>
      <c r="G96" s="78"/>
      <c r="H96" s="86"/>
      <c r="I96" s="93"/>
      <c r="J96" s="61" t="s">
        <v>260</v>
      </c>
      <c r="K96" s="61"/>
      <c r="L96" s="61"/>
      <c r="M96" s="61"/>
      <c r="N96" s="61"/>
      <c r="O96" s="61"/>
      <c r="P96" s="61"/>
      <c r="Q96" s="61"/>
      <c r="R96" s="61"/>
      <c r="S96" s="62">
        <f t="shared" si="20"/>
        <v>0</v>
      </c>
      <c r="T96" s="61"/>
      <c r="U96" s="61"/>
      <c r="V96" s="61"/>
      <c r="W96" s="61"/>
      <c r="X96" s="61"/>
      <c r="Y96" s="61"/>
      <c r="Z96" s="61"/>
      <c r="AA96" s="61"/>
      <c r="AB96" s="61"/>
      <c r="AC96" s="62">
        <f t="shared" si="21"/>
        <v>0</v>
      </c>
      <c r="AD96" s="100">
        <f t="shared" si="22"/>
        <v>0</v>
      </c>
      <c r="AE96" s="61">
        <f t="shared" si="23"/>
        <v>0</v>
      </c>
      <c r="AF96" s="61">
        <f t="shared" si="24"/>
        <v>0</v>
      </c>
      <c r="AG96" s="61">
        <f t="shared" si="25"/>
        <v>0</v>
      </c>
      <c r="AH96" s="61">
        <f t="shared" si="26"/>
        <v>0</v>
      </c>
    </row>
    <row r="97" spans="1:34" ht="12.75">
      <c r="A97" s="18">
        <v>14</v>
      </c>
      <c r="B97" s="44" t="s">
        <v>6</v>
      </c>
      <c r="C97" s="44" t="s">
        <v>152</v>
      </c>
      <c r="D97" s="44" t="s">
        <v>208</v>
      </c>
      <c r="E97" s="46">
        <v>8.4</v>
      </c>
      <c r="F97" s="70"/>
      <c r="G97" s="78"/>
      <c r="H97" s="86"/>
      <c r="I97" s="93"/>
      <c r="J97" s="61" t="s">
        <v>261</v>
      </c>
      <c r="K97" s="61"/>
      <c r="L97" s="61"/>
      <c r="M97" s="61"/>
      <c r="N97" s="61"/>
      <c r="O97" s="61"/>
      <c r="P97" s="61"/>
      <c r="Q97" s="61"/>
      <c r="R97" s="61"/>
      <c r="S97" s="62">
        <f t="shared" si="20"/>
        <v>0</v>
      </c>
      <c r="T97" s="61"/>
      <c r="U97" s="61"/>
      <c r="V97" s="61"/>
      <c r="W97" s="61"/>
      <c r="X97" s="61"/>
      <c r="Y97" s="61"/>
      <c r="Z97" s="61"/>
      <c r="AA97" s="61"/>
      <c r="AB97" s="61"/>
      <c r="AC97" s="62">
        <f t="shared" si="21"/>
        <v>0</v>
      </c>
      <c r="AD97" s="100">
        <f t="shared" si="22"/>
        <v>0</v>
      </c>
      <c r="AE97" s="61">
        <f t="shared" si="23"/>
        <v>0</v>
      </c>
      <c r="AF97" s="61">
        <f t="shared" si="24"/>
        <v>0</v>
      </c>
      <c r="AG97" s="61">
        <f t="shared" si="25"/>
        <v>0</v>
      </c>
      <c r="AH97" s="61">
        <f t="shared" si="26"/>
        <v>0</v>
      </c>
    </row>
    <row r="98" spans="2:34" ht="12.75">
      <c r="B98" s="28"/>
      <c r="C98" s="20"/>
      <c r="D98" s="25"/>
      <c r="E98" s="29"/>
      <c r="F98" s="72"/>
      <c r="G98" s="79"/>
      <c r="H98" s="87"/>
      <c r="I98" s="9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99"/>
      <c r="AE98" s="38"/>
      <c r="AF98" s="38"/>
      <c r="AG98" s="38"/>
      <c r="AH98" s="38"/>
    </row>
    <row r="99" spans="1:34" ht="12.75">
      <c r="A99" s="2"/>
      <c r="B99" s="15"/>
      <c r="C99" s="20"/>
      <c r="D99" s="21"/>
      <c r="E99" s="49"/>
      <c r="F99" s="73"/>
      <c r="G99" s="80"/>
      <c r="H99" s="88"/>
      <c r="I99" s="9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99"/>
      <c r="AE99" s="38"/>
      <c r="AF99" s="38"/>
      <c r="AG99" s="38"/>
      <c r="AH99" s="38"/>
    </row>
    <row r="100" spans="1:34" ht="15">
      <c r="A100" s="4" t="s">
        <v>77</v>
      </c>
      <c r="B100" s="11"/>
      <c r="C100" s="16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99"/>
      <c r="AE100" s="38"/>
      <c r="AF100" s="38"/>
      <c r="AG100" s="38"/>
      <c r="AH100" s="38"/>
    </row>
    <row r="101" spans="1:34" ht="15">
      <c r="A101" s="4"/>
      <c r="B101" s="11"/>
      <c r="C101" s="16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99"/>
      <c r="AE101" s="38"/>
      <c r="AF101" s="38"/>
      <c r="AG101" s="38"/>
      <c r="AH101" s="38"/>
    </row>
    <row r="102" spans="1:34" ht="12.75">
      <c r="A102" s="101">
        <v>1</v>
      </c>
      <c r="B102" s="44" t="s">
        <v>81</v>
      </c>
      <c r="C102" s="44" t="s">
        <v>68</v>
      </c>
      <c r="D102" s="44" t="s">
        <v>222</v>
      </c>
      <c r="E102" s="46">
        <v>5</v>
      </c>
      <c r="F102" s="70" t="s">
        <v>283</v>
      </c>
      <c r="G102" s="76">
        <f aca="true" t="shared" si="27" ref="G102:G122">H102+I102</f>
        <v>151</v>
      </c>
      <c r="H102" s="84">
        <f>'D1R'!Z103</f>
        <v>75</v>
      </c>
      <c r="I102" s="92">
        <f aca="true" t="shared" si="28" ref="I102:I122">AD102</f>
        <v>76</v>
      </c>
      <c r="J102" s="61">
        <v>4</v>
      </c>
      <c r="K102" s="61">
        <v>4</v>
      </c>
      <c r="L102" s="61">
        <v>5</v>
      </c>
      <c r="M102" s="61">
        <v>3</v>
      </c>
      <c r="N102" s="61">
        <v>6</v>
      </c>
      <c r="O102" s="61">
        <v>3</v>
      </c>
      <c r="P102" s="61">
        <v>4</v>
      </c>
      <c r="Q102" s="61">
        <v>5</v>
      </c>
      <c r="R102" s="61">
        <v>6</v>
      </c>
      <c r="S102" s="62">
        <f aca="true" t="shared" si="29" ref="S102:S123">SUM(J102:R102)</f>
        <v>40</v>
      </c>
      <c r="T102" s="61">
        <v>6</v>
      </c>
      <c r="U102" s="61">
        <v>4</v>
      </c>
      <c r="V102" s="61">
        <v>3</v>
      </c>
      <c r="W102" s="61">
        <v>4</v>
      </c>
      <c r="X102" s="61">
        <v>5</v>
      </c>
      <c r="Y102" s="61">
        <v>5</v>
      </c>
      <c r="Z102" s="61">
        <v>3</v>
      </c>
      <c r="AA102" s="61">
        <v>3</v>
      </c>
      <c r="AB102" s="61">
        <v>3</v>
      </c>
      <c r="AC102" s="62">
        <f aca="true" t="shared" si="30" ref="AC102:AC123">SUM(T102:AB102)</f>
        <v>36</v>
      </c>
      <c r="AD102" s="100">
        <f aca="true" t="shared" si="31" ref="AD102:AD123">S102+AC102</f>
        <v>76</v>
      </c>
      <c r="AE102" s="61">
        <f aca="true" t="shared" si="32" ref="AE102:AE123">AC102</f>
        <v>36</v>
      </c>
      <c r="AF102" s="61">
        <f aca="true" t="shared" si="33" ref="AF102:AF123">W102+X102+Y102+Z102+AA102+AB102</f>
        <v>23</v>
      </c>
      <c r="AG102" s="61">
        <f aca="true" t="shared" si="34" ref="AG102:AG123">Z102+AA102+AB102</f>
        <v>9</v>
      </c>
      <c r="AH102" s="61">
        <f aca="true" t="shared" si="35" ref="AH102:AH123">AB102</f>
        <v>3</v>
      </c>
    </row>
    <row r="103" spans="1:34" ht="12.75">
      <c r="A103" s="101">
        <v>2</v>
      </c>
      <c r="B103" s="44" t="s">
        <v>225</v>
      </c>
      <c r="C103" s="44" t="s">
        <v>68</v>
      </c>
      <c r="D103" s="44" t="s">
        <v>222</v>
      </c>
      <c r="E103" s="46">
        <v>3</v>
      </c>
      <c r="F103" s="70" t="s">
        <v>303</v>
      </c>
      <c r="G103" s="76">
        <f t="shared" si="27"/>
        <v>155</v>
      </c>
      <c r="H103" s="84">
        <f>'D1R'!Z104</f>
        <v>76</v>
      </c>
      <c r="I103" s="92">
        <f t="shared" si="28"/>
        <v>79</v>
      </c>
      <c r="J103" s="61">
        <v>4</v>
      </c>
      <c r="K103" s="61">
        <v>4</v>
      </c>
      <c r="L103" s="61">
        <v>4</v>
      </c>
      <c r="M103" s="61">
        <v>3</v>
      </c>
      <c r="N103" s="61">
        <v>5</v>
      </c>
      <c r="O103" s="61">
        <v>3</v>
      </c>
      <c r="P103" s="61">
        <v>5</v>
      </c>
      <c r="Q103" s="61">
        <v>5</v>
      </c>
      <c r="R103" s="61">
        <v>6</v>
      </c>
      <c r="S103" s="62">
        <f t="shared" si="29"/>
        <v>39</v>
      </c>
      <c r="T103" s="61">
        <v>6</v>
      </c>
      <c r="U103" s="61">
        <v>5</v>
      </c>
      <c r="V103" s="61">
        <v>3</v>
      </c>
      <c r="W103" s="61">
        <v>4</v>
      </c>
      <c r="X103" s="61">
        <v>5</v>
      </c>
      <c r="Y103" s="61">
        <v>4</v>
      </c>
      <c r="Z103" s="61">
        <v>4</v>
      </c>
      <c r="AA103" s="61">
        <v>4</v>
      </c>
      <c r="AB103" s="61">
        <v>5</v>
      </c>
      <c r="AC103" s="62">
        <f t="shared" si="30"/>
        <v>40</v>
      </c>
      <c r="AD103" s="100">
        <f t="shared" si="31"/>
        <v>79</v>
      </c>
      <c r="AE103" s="61">
        <f t="shared" si="32"/>
        <v>40</v>
      </c>
      <c r="AF103" s="61">
        <f t="shared" si="33"/>
        <v>26</v>
      </c>
      <c r="AG103" s="61">
        <f t="shared" si="34"/>
        <v>13</v>
      </c>
      <c r="AH103" s="61">
        <f t="shared" si="35"/>
        <v>5</v>
      </c>
    </row>
    <row r="104" spans="1:34" ht="12.75">
      <c r="A104" s="101">
        <v>3</v>
      </c>
      <c r="B104" s="57" t="s">
        <v>78</v>
      </c>
      <c r="C104" s="44" t="s">
        <v>223</v>
      </c>
      <c r="D104" s="44" t="s">
        <v>222</v>
      </c>
      <c r="E104" s="46">
        <v>1.3</v>
      </c>
      <c r="F104" s="70" t="s">
        <v>302</v>
      </c>
      <c r="G104" s="76">
        <f t="shared" si="27"/>
        <v>158</v>
      </c>
      <c r="H104" s="84">
        <f>'D1R'!Z102</f>
        <v>74</v>
      </c>
      <c r="I104" s="92">
        <f t="shared" si="28"/>
        <v>84</v>
      </c>
      <c r="J104" s="61">
        <v>5</v>
      </c>
      <c r="K104" s="61">
        <v>5</v>
      </c>
      <c r="L104" s="61">
        <v>5</v>
      </c>
      <c r="M104" s="61">
        <v>3</v>
      </c>
      <c r="N104" s="61">
        <v>7</v>
      </c>
      <c r="O104" s="61">
        <v>3</v>
      </c>
      <c r="P104" s="61">
        <v>5</v>
      </c>
      <c r="Q104" s="61">
        <v>4</v>
      </c>
      <c r="R104" s="61">
        <v>7</v>
      </c>
      <c r="S104" s="62">
        <f t="shared" si="29"/>
        <v>44</v>
      </c>
      <c r="T104" s="61">
        <v>6</v>
      </c>
      <c r="U104" s="61">
        <v>4</v>
      </c>
      <c r="V104" s="61">
        <v>3</v>
      </c>
      <c r="W104" s="61">
        <v>6</v>
      </c>
      <c r="X104" s="61">
        <v>5</v>
      </c>
      <c r="Y104" s="61">
        <v>5</v>
      </c>
      <c r="Z104" s="61">
        <v>3</v>
      </c>
      <c r="AA104" s="61">
        <v>4</v>
      </c>
      <c r="AB104" s="61">
        <v>4</v>
      </c>
      <c r="AC104" s="62">
        <f t="shared" si="30"/>
        <v>40</v>
      </c>
      <c r="AD104" s="100">
        <f t="shared" si="31"/>
        <v>84</v>
      </c>
      <c r="AE104" s="61">
        <f t="shared" si="32"/>
        <v>40</v>
      </c>
      <c r="AF104" s="61">
        <f t="shared" si="33"/>
        <v>27</v>
      </c>
      <c r="AG104" s="61">
        <f t="shared" si="34"/>
        <v>11</v>
      </c>
      <c r="AH104" s="61">
        <f t="shared" si="35"/>
        <v>4</v>
      </c>
    </row>
    <row r="105" spans="1:34" ht="12.75">
      <c r="A105" s="101">
        <v>4</v>
      </c>
      <c r="B105" s="57" t="s">
        <v>80</v>
      </c>
      <c r="C105" s="44" t="s">
        <v>68</v>
      </c>
      <c r="D105" s="44" t="s">
        <v>222</v>
      </c>
      <c r="E105" s="46">
        <v>6</v>
      </c>
      <c r="F105" s="70" t="s">
        <v>296</v>
      </c>
      <c r="G105" s="76">
        <f t="shared" si="27"/>
        <v>161</v>
      </c>
      <c r="H105" s="84">
        <f>'D1R'!Z106</f>
        <v>78</v>
      </c>
      <c r="I105" s="92">
        <f t="shared" si="28"/>
        <v>83</v>
      </c>
      <c r="J105" s="61">
        <v>5</v>
      </c>
      <c r="K105" s="61">
        <v>4</v>
      </c>
      <c r="L105" s="61">
        <v>3</v>
      </c>
      <c r="M105" s="61">
        <v>3</v>
      </c>
      <c r="N105" s="61">
        <v>5</v>
      </c>
      <c r="O105" s="61">
        <v>3</v>
      </c>
      <c r="P105" s="61">
        <v>6</v>
      </c>
      <c r="Q105" s="61">
        <v>5</v>
      </c>
      <c r="R105" s="61">
        <v>5</v>
      </c>
      <c r="S105" s="62">
        <f t="shared" si="29"/>
        <v>39</v>
      </c>
      <c r="T105" s="61">
        <v>5</v>
      </c>
      <c r="U105" s="61">
        <v>6</v>
      </c>
      <c r="V105" s="61">
        <v>4</v>
      </c>
      <c r="W105" s="61">
        <v>5</v>
      </c>
      <c r="X105" s="61">
        <v>4</v>
      </c>
      <c r="Y105" s="61">
        <v>5</v>
      </c>
      <c r="Z105" s="61">
        <v>3</v>
      </c>
      <c r="AA105" s="61">
        <v>6</v>
      </c>
      <c r="AB105" s="61">
        <v>6</v>
      </c>
      <c r="AC105" s="62">
        <f t="shared" si="30"/>
        <v>44</v>
      </c>
      <c r="AD105" s="100">
        <f t="shared" si="31"/>
        <v>83</v>
      </c>
      <c r="AE105" s="61">
        <f t="shared" si="32"/>
        <v>44</v>
      </c>
      <c r="AF105" s="61">
        <f t="shared" si="33"/>
        <v>29</v>
      </c>
      <c r="AG105" s="61">
        <f t="shared" si="34"/>
        <v>15</v>
      </c>
      <c r="AH105" s="61">
        <f t="shared" si="35"/>
        <v>6</v>
      </c>
    </row>
    <row r="106" spans="1:34" ht="12.75">
      <c r="A106" s="101">
        <v>5</v>
      </c>
      <c r="B106" s="44" t="s">
        <v>79</v>
      </c>
      <c r="C106" s="44" t="s">
        <v>224</v>
      </c>
      <c r="D106" s="44" t="s">
        <v>222</v>
      </c>
      <c r="E106" s="46">
        <v>2.7</v>
      </c>
      <c r="F106" s="70" t="s">
        <v>289</v>
      </c>
      <c r="G106" s="76">
        <f t="shared" si="27"/>
        <v>161</v>
      </c>
      <c r="H106" s="84">
        <f>'D1R'!Z105</f>
        <v>77</v>
      </c>
      <c r="I106" s="92">
        <f t="shared" si="28"/>
        <v>84</v>
      </c>
      <c r="J106" s="61">
        <v>4</v>
      </c>
      <c r="K106" s="61">
        <v>5</v>
      </c>
      <c r="L106" s="61">
        <v>4</v>
      </c>
      <c r="M106" s="61">
        <v>3</v>
      </c>
      <c r="N106" s="61">
        <v>5</v>
      </c>
      <c r="O106" s="61">
        <v>3</v>
      </c>
      <c r="P106" s="61">
        <v>5</v>
      </c>
      <c r="Q106" s="61">
        <v>6</v>
      </c>
      <c r="R106" s="61">
        <v>7</v>
      </c>
      <c r="S106" s="62">
        <f t="shared" si="29"/>
        <v>42</v>
      </c>
      <c r="T106" s="61">
        <v>5</v>
      </c>
      <c r="U106" s="61">
        <v>5</v>
      </c>
      <c r="V106" s="61">
        <v>3</v>
      </c>
      <c r="W106" s="61">
        <v>5</v>
      </c>
      <c r="X106" s="61">
        <v>6</v>
      </c>
      <c r="Y106" s="61">
        <v>5</v>
      </c>
      <c r="Z106" s="61">
        <v>4</v>
      </c>
      <c r="AA106" s="61">
        <v>4</v>
      </c>
      <c r="AB106" s="61">
        <v>5</v>
      </c>
      <c r="AC106" s="62">
        <f t="shared" si="30"/>
        <v>42</v>
      </c>
      <c r="AD106" s="100">
        <f t="shared" si="31"/>
        <v>84</v>
      </c>
      <c r="AE106" s="61">
        <f t="shared" si="32"/>
        <v>42</v>
      </c>
      <c r="AF106" s="61">
        <f t="shared" si="33"/>
        <v>29</v>
      </c>
      <c r="AG106" s="61">
        <f t="shared" si="34"/>
        <v>13</v>
      </c>
      <c r="AH106" s="61">
        <f t="shared" si="35"/>
        <v>5</v>
      </c>
    </row>
    <row r="107" spans="1:34" ht="12.75">
      <c r="A107" s="101">
        <v>6</v>
      </c>
      <c r="B107" s="44" t="s">
        <v>226</v>
      </c>
      <c r="C107" s="44" t="s">
        <v>148</v>
      </c>
      <c r="D107" s="44" t="s">
        <v>222</v>
      </c>
      <c r="E107" s="46">
        <v>3.3</v>
      </c>
      <c r="F107" s="70" t="s">
        <v>290</v>
      </c>
      <c r="G107" s="76">
        <f t="shared" si="27"/>
        <v>162</v>
      </c>
      <c r="H107" s="84">
        <f>'D1R'!Z107</f>
        <v>80</v>
      </c>
      <c r="I107" s="92">
        <f t="shared" si="28"/>
        <v>82</v>
      </c>
      <c r="J107" s="61">
        <v>3</v>
      </c>
      <c r="K107" s="61">
        <v>5</v>
      </c>
      <c r="L107" s="61">
        <v>5</v>
      </c>
      <c r="M107" s="61">
        <v>3</v>
      </c>
      <c r="N107" s="61">
        <v>6</v>
      </c>
      <c r="O107" s="61">
        <v>3</v>
      </c>
      <c r="P107" s="61">
        <v>4</v>
      </c>
      <c r="Q107" s="61">
        <v>4</v>
      </c>
      <c r="R107" s="61">
        <v>10</v>
      </c>
      <c r="S107" s="62">
        <f t="shared" si="29"/>
        <v>43</v>
      </c>
      <c r="T107" s="61">
        <v>5</v>
      </c>
      <c r="U107" s="61">
        <v>5</v>
      </c>
      <c r="V107" s="61">
        <v>3</v>
      </c>
      <c r="W107" s="61">
        <v>5</v>
      </c>
      <c r="X107" s="61">
        <v>4</v>
      </c>
      <c r="Y107" s="61">
        <v>4</v>
      </c>
      <c r="Z107" s="61">
        <v>4</v>
      </c>
      <c r="AA107" s="61">
        <v>4</v>
      </c>
      <c r="AB107" s="61">
        <v>5</v>
      </c>
      <c r="AC107" s="62">
        <f t="shared" si="30"/>
        <v>39</v>
      </c>
      <c r="AD107" s="100">
        <f t="shared" si="31"/>
        <v>82</v>
      </c>
      <c r="AE107" s="61">
        <f t="shared" si="32"/>
        <v>39</v>
      </c>
      <c r="AF107" s="61">
        <f t="shared" si="33"/>
        <v>26</v>
      </c>
      <c r="AG107" s="61">
        <f t="shared" si="34"/>
        <v>13</v>
      </c>
      <c r="AH107" s="61">
        <f t="shared" si="35"/>
        <v>5</v>
      </c>
    </row>
    <row r="108" spans="1:34" ht="12.75">
      <c r="A108" s="101">
        <v>7</v>
      </c>
      <c r="B108" s="44" t="s">
        <v>55</v>
      </c>
      <c r="C108" s="44" t="s">
        <v>136</v>
      </c>
      <c r="D108" s="44" t="s">
        <v>222</v>
      </c>
      <c r="E108" s="46">
        <v>6.2</v>
      </c>
      <c r="F108" s="70" t="s">
        <v>284</v>
      </c>
      <c r="G108" s="76">
        <f t="shared" si="27"/>
        <v>164</v>
      </c>
      <c r="H108" s="84">
        <f>'D1R'!Z108</f>
        <v>81</v>
      </c>
      <c r="I108" s="92">
        <f t="shared" si="28"/>
        <v>83</v>
      </c>
      <c r="J108" s="61">
        <v>5</v>
      </c>
      <c r="K108" s="61">
        <v>5</v>
      </c>
      <c r="L108" s="61">
        <v>4</v>
      </c>
      <c r="M108" s="61">
        <v>4</v>
      </c>
      <c r="N108" s="61">
        <v>5</v>
      </c>
      <c r="O108" s="61">
        <v>3</v>
      </c>
      <c r="P108" s="61">
        <v>4</v>
      </c>
      <c r="Q108" s="61">
        <v>4</v>
      </c>
      <c r="R108" s="61">
        <v>6</v>
      </c>
      <c r="S108" s="62">
        <f t="shared" si="29"/>
        <v>40</v>
      </c>
      <c r="T108" s="61">
        <v>5</v>
      </c>
      <c r="U108" s="61">
        <v>5</v>
      </c>
      <c r="V108" s="61">
        <v>4</v>
      </c>
      <c r="W108" s="61">
        <v>6</v>
      </c>
      <c r="X108" s="61">
        <v>5</v>
      </c>
      <c r="Y108" s="61">
        <v>5</v>
      </c>
      <c r="Z108" s="61">
        <v>3</v>
      </c>
      <c r="AA108" s="61">
        <v>4</v>
      </c>
      <c r="AB108" s="61">
        <v>6</v>
      </c>
      <c r="AC108" s="62">
        <f t="shared" si="30"/>
        <v>43</v>
      </c>
      <c r="AD108" s="100">
        <f t="shared" si="31"/>
        <v>83</v>
      </c>
      <c r="AE108" s="61">
        <f t="shared" si="32"/>
        <v>43</v>
      </c>
      <c r="AF108" s="61">
        <f t="shared" si="33"/>
        <v>29</v>
      </c>
      <c r="AG108" s="61">
        <f t="shared" si="34"/>
        <v>13</v>
      </c>
      <c r="AH108" s="61">
        <f t="shared" si="35"/>
        <v>6</v>
      </c>
    </row>
    <row r="109" spans="1:34" ht="12.75">
      <c r="A109" s="101">
        <v>8</v>
      </c>
      <c r="B109" s="44" t="s">
        <v>227</v>
      </c>
      <c r="C109" s="44" t="s">
        <v>224</v>
      </c>
      <c r="D109" s="44" t="s">
        <v>222</v>
      </c>
      <c r="E109" s="46">
        <v>7.4</v>
      </c>
      <c r="F109" s="70" t="s">
        <v>295</v>
      </c>
      <c r="G109" s="76">
        <f t="shared" si="27"/>
        <v>166</v>
      </c>
      <c r="H109" s="84">
        <f>'D1R'!Z111</f>
        <v>83</v>
      </c>
      <c r="I109" s="92">
        <f t="shared" si="28"/>
        <v>83</v>
      </c>
      <c r="J109" s="61">
        <v>5</v>
      </c>
      <c r="K109" s="61">
        <v>6</v>
      </c>
      <c r="L109" s="61">
        <v>4</v>
      </c>
      <c r="M109" s="61">
        <v>3</v>
      </c>
      <c r="N109" s="61">
        <v>5</v>
      </c>
      <c r="O109" s="61">
        <v>3</v>
      </c>
      <c r="P109" s="61">
        <v>5</v>
      </c>
      <c r="Q109" s="61">
        <v>5</v>
      </c>
      <c r="R109" s="61">
        <v>6</v>
      </c>
      <c r="S109" s="62">
        <f t="shared" si="29"/>
        <v>42</v>
      </c>
      <c r="T109" s="61">
        <v>4</v>
      </c>
      <c r="U109" s="61">
        <v>6</v>
      </c>
      <c r="V109" s="61">
        <v>4</v>
      </c>
      <c r="W109" s="61">
        <v>4</v>
      </c>
      <c r="X109" s="61">
        <v>4</v>
      </c>
      <c r="Y109" s="61">
        <v>5</v>
      </c>
      <c r="Z109" s="61">
        <v>3</v>
      </c>
      <c r="AA109" s="61">
        <v>6</v>
      </c>
      <c r="AB109" s="61">
        <v>5</v>
      </c>
      <c r="AC109" s="62">
        <f t="shared" si="30"/>
        <v>41</v>
      </c>
      <c r="AD109" s="100">
        <f t="shared" si="31"/>
        <v>83</v>
      </c>
      <c r="AE109" s="61">
        <f t="shared" si="32"/>
        <v>41</v>
      </c>
      <c r="AF109" s="61">
        <f t="shared" si="33"/>
        <v>27</v>
      </c>
      <c r="AG109" s="61">
        <f t="shared" si="34"/>
        <v>14</v>
      </c>
      <c r="AH109" s="61">
        <f t="shared" si="35"/>
        <v>5</v>
      </c>
    </row>
    <row r="110" spans="1:34" ht="12.75">
      <c r="A110" s="101">
        <v>9</v>
      </c>
      <c r="B110" s="44" t="s">
        <v>82</v>
      </c>
      <c r="C110" s="44" t="s">
        <v>157</v>
      </c>
      <c r="D110" s="44" t="s">
        <v>222</v>
      </c>
      <c r="E110" s="46">
        <v>7.2</v>
      </c>
      <c r="F110" s="70" t="s">
        <v>305</v>
      </c>
      <c r="G110" s="76">
        <f t="shared" si="27"/>
        <v>170</v>
      </c>
      <c r="H110" s="84">
        <f>'D1R'!Z110</f>
        <v>83</v>
      </c>
      <c r="I110" s="92">
        <f t="shared" si="28"/>
        <v>87</v>
      </c>
      <c r="J110" s="61">
        <v>4</v>
      </c>
      <c r="K110" s="61">
        <v>4</v>
      </c>
      <c r="L110" s="61">
        <v>4</v>
      </c>
      <c r="M110" s="61">
        <v>4</v>
      </c>
      <c r="N110" s="61">
        <v>5</v>
      </c>
      <c r="O110" s="61">
        <v>3</v>
      </c>
      <c r="P110" s="61">
        <v>6</v>
      </c>
      <c r="Q110" s="61">
        <v>7</v>
      </c>
      <c r="R110" s="61">
        <v>7</v>
      </c>
      <c r="S110" s="62">
        <f t="shared" si="29"/>
        <v>44</v>
      </c>
      <c r="T110" s="61">
        <v>7</v>
      </c>
      <c r="U110" s="61">
        <v>3</v>
      </c>
      <c r="V110" s="61">
        <v>4</v>
      </c>
      <c r="W110" s="61">
        <v>5</v>
      </c>
      <c r="X110" s="61">
        <v>5</v>
      </c>
      <c r="Y110" s="61">
        <v>6</v>
      </c>
      <c r="Z110" s="61">
        <v>3</v>
      </c>
      <c r="AA110" s="61">
        <v>5</v>
      </c>
      <c r="AB110" s="61">
        <v>5</v>
      </c>
      <c r="AC110" s="62">
        <f t="shared" si="30"/>
        <v>43</v>
      </c>
      <c r="AD110" s="100">
        <f t="shared" si="31"/>
        <v>87</v>
      </c>
      <c r="AE110" s="61">
        <f t="shared" si="32"/>
        <v>43</v>
      </c>
      <c r="AF110" s="61">
        <f t="shared" si="33"/>
        <v>29</v>
      </c>
      <c r="AG110" s="61">
        <f t="shared" si="34"/>
        <v>13</v>
      </c>
      <c r="AH110" s="61">
        <f t="shared" si="35"/>
        <v>5</v>
      </c>
    </row>
    <row r="111" spans="1:34" ht="12.75">
      <c r="A111" s="101">
        <v>10</v>
      </c>
      <c r="B111" s="44" t="s">
        <v>221</v>
      </c>
      <c r="C111" s="44" t="s">
        <v>69</v>
      </c>
      <c r="D111" s="44" t="s">
        <v>222</v>
      </c>
      <c r="E111" s="46">
        <v>9</v>
      </c>
      <c r="F111" s="70" t="s">
        <v>291</v>
      </c>
      <c r="G111" s="76">
        <f t="shared" si="27"/>
        <v>171</v>
      </c>
      <c r="H111" s="84">
        <f>'D1R'!Z113</f>
        <v>93</v>
      </c>
      <c r="I111" s="92">
        <f t="shared" si="28"/>
        <v>78</v>
      </c>
      <c r="J111" s="61">
        <v>4</v>
      </c>
      <c r="K111" s="61">
        <v>5</v>
      </c>
      <c r="L111" s="61">
        <v>4</v>
      </c>
      <c r="M111" s="61">
        <v>3</v>
      </c>
      <c r="N111" s="61">
        <v>5</v>
      </c>
      <c r="O111" s="61">
        <v>3</v>
      </c>
      <c r="P111" s="61">
        <v>4</v>
      </c>
      <c r="Q111" s="61">
        <v>5</v>
      </c>
      <c r="R111" s="61">
        <v>5</v>
      </c>
      <c r="S111" s="62">
        <f t="shared" si="29"/>
        <v>38</v>
      </c>
      <c r="T111" s="61">
        <v>6</v>
      </c>
      <c r="U111" s="61">
        <v>5</v>
      </c>
      <c r="V111" s="61">
        <v>3</v>
      </c>
      <c r="W111" s="61">
        <v>5</v>
      </c>
      <c r="X111" s="61">
        <v>4</v>
      </c>
      <c r="Y111" s="61">
        <v>5</v>
      </c>
      <c r="Z111" s="61">
        <v>3</v>
      </c>
      <c r="AA111" s="61">
        <v>4</v>
      </c>
      <c r="AB111" s="61">
        <v>5</v>
      </c>
      <c r="AC111" s="62">
        <f t="shared" si="30"/>
        <v>40</v>
      </c>
      <c r="AD111" s="100">
        <f t="shared" si="31"/>
        <v>78</v>
      </c>
      <c r="AE111" s="61">
        <f t="shared" si="32"/>
        <v>40</v>
      </c>
      <c r="AF111" s="61">
        <f t="shared" si="33"/>
        <v>26</v>
      </c>
      <c r="AG111" s="61">
        <f t="shared" si="34"/>
        <v>12</v>
      </c>
      <c r="AH111" s="61">
        <f t="shared" si="35"/>
        <v>5</v>
      </c>
    </row>
    <row r="112" spans="1:34" ht="12.75">
      <c r="A112" s="101">
        <v>11</v>
      </c>
      <c r="B112" s="44" t="s">
        <v>312</v>
      </c>
      <c r="C112" s="44" t="s">
        <v>68</v>
      </c>
      <c r="D112" s="44" t="s">
        <v>222</v>
      </c>
      <c r="E112" s="46">
        <v>5</v>
      </c>
      <c r="F112" s="70" t="s">
        <v>304</v>
      </c>
      <c r="G112" s="76">
        <f t="shared" si="27"/>
        <v>173</v>
      </c>
      <c r="H112" s="84">
        <f>'D1R'!Z109</f>
        <v>82</v>
      </c>
      <c r="I112" s="92">
        <f t="shared" si="28"/>
        <v>91</v>
      </c>
      <c r="J112" s="61">
        <v>5</v>
      </c>
      <c r="K112" s="61">
        <v>5</v>
      </c>
      <c r="L112" s="61">
        <v>6</v>
      </c>
      <c r="M112" s="61">
        <v>4</v>
      </c>
      <c r="N112" s="61">
        <v>6</v>
      </c>
      <c r="O112" s="61">
        <v>3</v>
      </c>
      <c r="P112" s="61">
        <v>4</v>
      </c>
      <c r="Q112" s="61">
        <v>5</v>
      </c>
      <c r="R112" s="61">
        <v>7</v>
      </c>
      <c r="S112" s="62">
        <f t="shared" si="29"/>
        <v>45</v>
      </c>
      <c r="T112" s="61">
        <v>6</v>
      </c>
      <c r="U112" s="61">
        <v>5</v>
      </c>
      <c r="V112" s="61">
        <v>3</v>
      </c>
      <c r="W112" s="61">
        <v>6</v>
      </c>
      <c r="X112" s="61">
        <v>5</v>
      </c>
      <c r="Y112" s="61">
        <v>8</v>
      </c>
      <c r="Z112" s="61">
        <v>4</v>
      </c>
      <c r="AA112" s="61">
        <v>4</v>
      </c>
      <c r="AB112" s="61">
        <v>5</v>
      </c>
      <c r="AC112" s="62">
        <f t="shared" si="30"/>
        <v>46</v>
      </c>
      <c r="AD112" s="100">
        <f t="shared" si="31"/>
        <v>91</v>
      </c>
      <c r="AE112" s="61">
        <f t="shared" si="32"/>
        <v>46</v>
      </c>
      <c r="AF112" s="61">
        <f t="shared" si="33"/>
        <v>32</v>
      </c>
      <c r="AG112" s="61">
        <f t="shared" si="34"/>
        <v>13</v>
      </c>
      <c r="AH112" s="61">
        <f t="shared" si="35"/>
        <v>5</v>
      </c>
    </row>
    <row r="113" spans="1:34" ht="12.75">
      <c r="A113" s="101">
        <v>12</v>
      </c>
      <c r="B113" s="44" t="s">
        <v>229</v>
      </c>
      <c r="C113" s="44" t="s">
        <v>219</v>
      </c>
      <c r="D113" s="44" t="s">
        <v>222</v>
      </c>
      <c r="E113" s="46">
        <v>9.7</v>
      </c>
      <c r="F113" s="70" t="s">
        <v>288</v>
      </c>
      <c r="G113" s="76">
        <f t="shared" si="27"/>
        <v>181</v>
      </c>
      <c r="H113" s="84">
        <f>'D1R'!Z116</f>
        <v>95</v>
      </c>
      <c r="I113" s="92">
        <f t="shared" si="28"/>
        <v>86</v>
      </c>
      <c r="J113" s="61">
        <v>6</v>
      </c>
      <c r="K113" s="61">
        <v>5</v>
      </c>
      <c r="L113" s="61">
        <v>3</v>
      </c>
      <c r="M113" s="61">
        <v>3</v>
      </c>
      <c r="N113" s="61">
        <v>6</v>
      </c>
      <c r="O113" s="61">
        <v>5</v>
      </c>
      <c r="P113" s="61">
        <v>5</v>
      </c>
      <c r="Q113" s="61">
        <v>5</v>
      </c>
      <c r="R113" s="61">
        <v>7</v>
      </c>
      <c r="S113" s="62">
        <f t="shared" si="29"/>
        <v>45</v>
      </c>
      <c r="T113" s="61">
        <v>6</v>
      </c>
      <c r="U113" s="61">
        <v>5</v>
      </c>
      <c r="V113" s="61">
        <v>3</v>
      </c>
      <c r="W113" s="61">
        <v>4</v>
      </c>
      <c r="X113" s="61">
        <v>4</v>
      </c>
      <c r="Y113" s="61">
        <v>6</v>
      </c>
      <c r="Z113" s="61">
        <v>3</v>
      </c>
      <c r="AA113" s="61">
        <v>5</v>
      </c>
      <c r="AB113" s="61">
        <v>5</v>
      </c>
      <c r="AC113" s="62">
        <f t="shared" si="30"/>
        <v>41</v>
      </c>
      <c r="AD113" s="100">
        <f t="shared" si="31"/>
        <v>86</v>
      </c>
      <c r="AE113" s="61">
        <f t="shared" si="32"/>
        <v>41</v>
      </c>
      <c r="AF113" s="61">
        <f t="shared" si="33"/>
        <v>27</v>
      </c>
      <c r="AG113" s="61">
        <f t="shared" si="34"/>
        <v>13</v>
      </c>
      <c r="AH113" s="61">
        <f t="shared" si="35"/>
        <v>5</v>
      </c>
    </row>
    <row r="114" spans="1:34" ht="12.75">
      <c r="A114" s="102">
        <v>13</v>
      </c>
      <c r="B114" s="103" t="s">
        <v>231</v>
      </c>
      <c r="C114" s="103" t="s">
        <v>157</v>
      </c>
      <c r="D114" s="103" t="s">
        <v>222</v>
      </c>
      <c r="E114" s="104">
        <v>12.5</v>
      </c>
      <c r="F114" s="105" t="s">
        <v>309</v>
      </c>
      <c r="G114" s="106">
        <f t="shared" si="27"/>
        <v>188</v>
      </c>
      <c r="H114" s="107">
        <f>'D1R'!Z112</f>
        <v>91</v>
      </c>
      <c r="I114" s="108">
        <f t="shared" si="28"/>
        <v>97</v>
      </c>
      <c r="J114" s="39">
        <v>5</v>
      </c>
      <c r="K114" s="39">
        <v>5</v>
      </c>
      <c r="L114" s="39">
        <v>7</v>
      </c>
      <c r="M114" s="39">
        <v>3</v>
      </c>
      <c r="N114" s="39">
        <v>8</v>
      </c>
      <c r="O114" s="39">
        <v>3</v>
      </c>
      <c r="P114" s="39">
        <v>4</v>
      </c>
      <c r="Q114" s="39">
        <v>5</v>
      </c>
      <c r="R114" s="39">
        <v>8</v>
      </c>
      <c r="S114" s="109">
        <f t="shared" si="29"/>
        <v>48</v>
      </c>
      <c r="T114" s="39">
        <v>6</v>
      </c>
      <c r="U114" s="39">
        <v>9</v>
      </c>
      <c r="V114" s="39">
        <v>3</v>
      </c>
      <c r="W114" s="39">
        <v>5</v>
      </c>
      <c r="X114" s="39">
        <v>6</v>
      </c>
      <c r="Y114" s="39">
        <v>7</v>
      </c>
      <c r="Z114" s="39">
        <v>2</v>
      </c>
      <c r="AA114" s="39">
        <v>6</v>
      </c>
      <c r="AB114" s="39">
        <v>5</v>
      </c>
      <c r="AC114" s="109">
        <f t="shared" si="30"/>
        <v>49</v>
      </c>
      <c r="AD114" s="110">
        <f t="shared" si="31"/>
        <v>97</v>
      </c>
      <c r="AE114" s="39">
        <f t="shared" si="32"/>
        <v>49</v>
      </c>
      <c r="AF114" s="39">
        <f t="shared" si="33"/>
        <v>31</v>
      </c>
      <c r="AG114" s="39">
        <f t="shared" si="34"/>
        <v>13</v>
      </c>
      <c r="AH114" s="39">
        <f t="shared" si="35"/>
        <v>5</v>
      </c>
    </row>
    <row r="115" spans="1:36" ht="12.75">
      <c r="A115" s="122">
        <v>14</v>
      </c>
      <c r="B115" s="112" t="s">
        <v>228</v>
      </c>
      <c r="C115" s="112" t="s">
        <v>68</v>
      </c>
      <c r="D115" s="112" t="s">
        <v>222</v>
      </c>
      <c r="E115" s="113">
        <v>8</v>
      </c>
      <c r="F115" s="114" t="s">
        <v>313</v>
      </c>
      <c r="G115" s="115">
        <f t="shared" si="27"/>
        <v>189</v>
      </c>
      <c r="H115" s="116">
        <f>'D1R'!Z117</f>
        <v>97</v>
      </c>
      <c r="I115" s="117">
        <f t="shared" si="28"/>
        <v>92</v>
      </c>
      <c r="J115" s="118">
        <v>5</v>
      </c>
      <c r="K115" s="118">
        <v>6</v>
      </c>
      <c r="L115" s="118">
        <v>6</v>
      </c>
      <c r="M115" s="118">
        <v>3</v>
      </c>
      <c r="N115" s="118">
        <v>7</v>
      </c>
      <c r="O115" s="118">
        <v>5</v>
      </c>
      <c r="P115" s="118">
        <v>4</v>
      </c>
      <c r="Q115" s="118">
        <v>5</v>
      </c>
      <c r="R115" s="118">
        <v>6</v>
      </c>
      <c r="S115" s="119">
        <f t="shared" si="29"/>
        <v>47</v>
      </c>
      <c r="T115" s="118">
        <v>6</v>
      </c>
      <c r="U115" s="118">
        <v>4</v>
      </c>
      <c r="V115" s="118">
        <v>3</v>
      </c>
      <c r="W115" s="118">
        <v>8</v>
      </c>
      <c r="X115" s="118">
        <v>6</v>
      </c>
      <c r="Y115" s="118">
        <v>5</v>
      </c>
      <c r="Z115" s="118">
        <v>4</v>
      </c>
      <c r="AA115" s="118">
        <v>5</v>
      </c>
      <c r="AB115" s="118">
        <v>4</v>
      </c>
      <c r="AC115" s="119">
        <f t="shared" si="30"/>
        <v>45</v>
      </c>
      <c r="AD115" s="120">
        <f t="shared" si="31"/>
        <v>92</v>
      </c>
      <c r="AE115" s="118">
        <f t="shared" si="32"/>
        <v>45</v>
      </c>
      <c r="AF115" s="118">
        <f t="shared" si="33"/>
        <v>32</v>
      </c>
      <c r="AG115" s="118">
        <f t="shared" si="34"/>
        <v>13</v>
      </c>
      <c r="AH115" s="118">
        <f t="shared" si="35"/>
        <v>4</v>
      </c>
      <c r="AI115" s="121" t="s">
        <v>324</v>
      </c>
      <c r="AJ115" s="121"/>
    </row>
    <row r="116" spans="1:34" ht="12.75">
      <c r="A116" s="18">
        <v>15</v>
      </c>
      <c r="B116" s="44" t="s">
        <v>234</v>
      </c>
      <c r="C116" s="44" t="s">
        <v>157</v>
      </c>
      <c r="D116" s="44" t="s">
        <v>222</v>
      </c>
      <c r="E116" s="46">
        <v>15.9</v>
      </c>
      <c r="F116" s="70" t="s">
        <v>310</v>
      </c>
      <c r="G116" s="76">
        <f t="shared" si="27"/>
        <v>194</v>
      </c>
      <c r="H116" s="84">
        <f>'D1R'!Z120</f>
        <v>101</v>
      </c>
      <c r="I116" s="92">
        <f t="shared" si="28"/>
        <v>93</v>
      </c>
      <c r="J116" s="61">
        <v>5</v>
      </c>
      <c r="K116" s="61">
        <v>5</v>
      </c>
      <c r="L116" s="61">
        <v>5</v>
      </c>
      <c r="M116" s="61">
        <v>4</v>
      </c>
      <c r="N116" s="61">
        <v>5</v>
      </c>
      <c r="O116" s="61">
        <v>4</v>
      </c>
      <c r="P116" s="61">
        <v>4</v>
      </c>
      <c r="Q116" s="61">
        <v>7</v>
      </c>
      <c r="R116" s="61">
        <v>6</v>
      </c>
      <c r="S116" s="62">
        <f t="shared" si="29"/>
        <v>45</v>
      </c>
      <c r="T116" s="61">
        <v>5</v>
      </c>
      <c r="U116" s="61">
        <v>6</v>
      </c>
      <c r="V116" s="61">
        <v>4</v>
      </c>
      <c r="W116" s="61">
        <v>4</v>
      </c>
      <c r="X116" s="61">
        <v>7</v>
      </c>
      <c r="Y116" s="61">
        <v>10</v>
      </c>
      <c r="Z116" s="61">
        <v>3</v>
      </c>
      <c r="AA116" s="61">
        <v>4</v>
      </c>
      <c r="AB116" s="61">
        <v>5</v>
      </c>
      <c r="AC116" s="62">
        <f t="shared" si="30"/>
        <v>48</v>
      </c>
      <c r="AD116" s="100">
        <f t="shared" si="31"/>
        <v>93</v>
      </c>
      <c r="AE116" s="61">
        <f t="shared" si="32"/>
        <v>48</v>
      </c>
      <c r="AF116" s="61">
        <f t="shared" si="33"/>
        <v>33</v>
      </c>
      <c r="AG116" s="61">
        <f t="shared" si="34"/>
        <v>12</v>
      </c>
      <c r="AH116" s="61">
        <f t="shared" si="35"/>
        <v>5</v>
      </c>
    </row>
    <row r="117" spans="1:34" ht="12.75">
      <c r="A117" s="18">
        <v>16</v>
      </c>
      <c r="B117" s="44" t="s">
        <v>233</v>
      </c>
      <c r="C117" s="44" t="s">
        <v>157</v>
      </c>
      <c r="D117" s="44" t="s">
        <v>222</v>
      </c>
      <c r="E117" s="46">
        <v>14</v>
      </c>
      <c r="F117" s="70" t="s">
        <v>316</v>
      </c>
      <c r="G117" s="76">
        <f t="shared" si="27"/>
        <v>194</v>
      </c>
      <c r="H117" s="84">
        <f>'D1R'!Z119</f>
        <v>100</v>
      </c>
      <c r="I117" s="92">
        <f t="shared" si="28"/>
        <v>94</v>
      </c>
      <c r="J117" s="61">
        <v>5</v>
      </c>
      <c r="K117" s="61">
        <v>6</v>
      </c>
      <c r="L117" s="61">
        <v>5</v>
      </c>
      <c r="M117" s="61">
        <v>3</v>
      </c>
      <c r="N117" s="61">
        <v>6</v>
      </c>
      <c r="O117" s="61">
        <v>3</v>
      </c>
      <c r="P117" s="61">
        <v>6</v>
      </c>
      <c r="Q117" s="61">
        <v>5</v>
      </c>
      <c r="R117" s="61">
        <v>6</v>
      </c>
      <c r="S117" s="62">
        <f t="shared" si="29"/>
        <v>45</v>
      </c>
      <c r="T117" s="61">
        <v>6</v>
      </c>
      <c r="U117" s="61">
        <v>8</v>
      </c>
      <c r="V117" s="61">
        <v>3</v>
      </c>
      <c r="W117" s="61">
        <v>5</v>
      </c>
      <c r="X117" s="61">
        <v>6</v>
      </c>
      <c r="Y117" s="61">
        <v>6</v>
      </c>
      <c r="Z117" s="61">
        <v>4</v>
      </c>
      <c r="AA117" s="61">
        <v>5</v>
      </c>
      <c r="AB117" s="61">
        <v>6</v>
      </c>
      <c r="AC117" s="62">
        <f t="shared" si="30"/>
        <v>49</v>
      </c>
      <c r="AD117" s="100">
        <f t="shared" si="31"/>
        <v>94</v>
      </c>
      <c r="AE117" s="61">
        <f t="shared" si="32"/>
        <v>49</v>
      </c>
      <c r="AF117" s="61">
        <f t="shared" si="33"/>
        <v>32</v>
      </c>
      <c r="AG117" s="61">
        <f t="shared" si="34"/>
        <v>15</v>
      </c>
      <c r="AH117" s="61">
        <f t="shared" si="35"/>
        <v>6</v>
      </c>
    </row>
    <row r="118" spans="1:34" ht="12.75">
      <c r="A118" s="18">
        <v>17</v>
      </c>
      <c r="B118" s="44" t="s">
        <v>232</v>
      </c>
      <c r="C118" s="44" t="s">
        <v>175</v>
      </c>
      <c r="D118" s="44" t="s">
        <v>222</v>
      </c>
      <c r="E118" s="46">
        <v>13.3</v>
      </c>
      <c r="F118" s="70" t="s">
        <v>306</v>
      </c>
      <c r="G118" s="76">
        <f t="shared" si="27"/>
        <v>195</v>
      </c>
      <c r="H118" s="84">
        <f>'D1R'!Z118</f>
        <v>98</v>
      </c>
      <c r="I118" s="92">
        <f t="shared" si="28"/>
        <v>97</v>
      </c>
      <c r="J118" s="61">
        <v>6</v>
      </c>
      <c r="K118" s="61">
        <v>6</v>
      </c>
      <c r="L118" s="61">
        <v>5</v>
      </c>
      <c r="M118" s="61">
        <v>5</v>
      </c>
      <c r="N118" s="61">
        <v>5</v>
      </c>
      <c r="O118" s="61">
        <v>5</v>
      </c>
      <c r="P118" s="61">
        <v>5</v>
      </c>
      <c r="Q118" s="61">
        <v>4</v>
      </c>
      <c r="R118" s="61">
        <v>7</v>
      </c>
      <c r="S118" s="62">
        <f t="shared" si="29"/>
        <v>48</v>
      </c>
      <c r="T118" s="61">
        <v>7</v>
      </c>
      <c r="U118" s="61">
        <v>5</v>
      </c>
      <c r="V118" s="61">
        <v>6</v>
      </c>
      <c r="W118" s="61">
        <v>6</v>
      </c>
      <c r="X118" s="61">
        <v>4</v>
      </c>
      <c r="Y118" s="61">
        <v>4</v>
      </c>
      <c r="Z118" s="61">
        <v>6</v>
      </c>
      <c r="AA118" s="61">
        <v>5</v>
      </c>
      <c r="AB118" s="61">
        <v>6</v>
      </c>
      <c r="AC118" s="62">
        <f t="shared" si="30"/>
        <v>49</v>
      </c>
      <c r="AD118" s="100">
        <f t="shared" si="31"/>
        <v>97</v>
      </c>
      <c r="AE118" s="61">
        <f t="shared" si="32"/>
        <v>49</v>
      </c>
      <c r="AF118" s="61">
        <f t="shared" si="33"/>
        <v>31</v>
      </c>
      <c r="AG118" s="61">
        <f t="shared" si="34"/>
        <v>17</v>
      </c>
      <c r="AH118" s="61">
        <f t="shared" si="35"/>
        <v>6</v>
      </c>
    </row>
    <row r="119" spans="1:34" ht="12.75">
      <c r="A119" s="18">
        <v>18</v>
      </c>
      <c r="B119" s="44" t="s">
        <v>236</v>
      </c>
      <c r="C119" s="44" t="s">
        <v>217</v>
      </c>
      <c r="D119" s="44" t="s">
        <v>222</v>
      </c>
      <c r="E119" s="46">
        <v>17.2</v>
      </c>
      <c r="F119" s="70" t="s">
        <v>315</v>
      </c>
      <c r="G119" s="76">
        <f t="shared" si="27"/>
        <v>195</v>
      </c>
      <c r="H119" s="84">
        <f>'D1R'!Z115</f>
        <v>93</v>
      </c>
      <c r="I119" s="92">
        <f t="shared" si="28"/>
        <v>102</v>
      </c>
      <c r="J119" s="61">
        <v>6</v>
      </c>
      <c r="K119" s="61">
        <v>7</v>
      </c>
      <c r="L119" s="61">
        <v>4</v>
      </c>
      <c r="M119" s="61">
        <v>5</v>
      </c>
      <c r="N119" s="61">
        <v>6</v>
      </c>
      <c r="O119" s="61">
        <v>3</v>
      </c>
      <c r="P119" s="61">
        <v>11</v>
      </c>
      <c r="Q119" s="61">
        <v>7</v>
      </c>
      <c r="R119" s="61">
        <v>7</v>
      </c>
      <c r="S119" s="62">
        <f t="shared" si="29"/>
        <v>56</v>
      </c>
      <c r="T119" s="61">
        <v>6</v>
      </c>
      <c r="U119" s="61">
        <v>5</v>
      </c>
      <c r="V119" s="61">
        <v>4</v>
      </c>
      <c r="W119" s="61">
        <v>6</v>
      </c>
      <c r="X119" s="61">
        <v>6</v>
      </c>
      <c r="Y119" s="61">
        <v>6</v>
      </c>
      <c r="Z119" s="61">
        <v>5</v>
      </c>
      <c r="AA119" s="61">
        <v>3</v>
      </c>
      <c r="AB119" s="61">
        <v>5</v>
      </c>
      <c r="AC119" s="62">
        <f t="shared" si="30"/>
        <v>46</v>
      </c>
      <c r="AD119" s="100">
        <f t="shared" si="31"/>
        <v>102</v>
      </c>
      <c r="AE119" s="61">
        <f t="shared" si="32"/>
        <v>46</v>
      </c>
      <c r="AF119" s="61">
        <f t="shared" si="33"/>
        <v>31</v>
      </c>
      <c r="AG119" s="61">
        <f t="shared" si="34"/>
        <v>13</v>
      </c>
      <c r="AH119" s="61">
        <f t="shared" si="35"/>
        <v>5</v>
      </c>
    </row>
    <row r="120" spans="1:34" ht="12.75">
      <c r="A120" s="18">
        <v>19</v>
      </c>
      <c r="B120" s="44" t="s">
        <v>235</v>
      </c>
      <c r="C120" s="44" t="s">
        <v>157</v>
      </c>
      <c r="D120" s="44" t="s">
        <v>222</v>
      </c>
      <c r="E120" s="46">
        <v>16.4</v>
      </c>
      <c r="F120" s="70" t="s">
        <v>307</v>
      </c>
      <c r="G120" s="76">
        <f t="shared" si="27"/>
        <v>196</v>
      </c>
      <c r="H120" s="84">
        <f>'D1R'!Z121</f>
        <v>105</v>
      </c>
      <c r="I120" s="92">
        <f t="shared" si="28"/>
        <v>91</v>
      </c>
      <c r="J120" s="61">
        <v>5</v>
      </c>
      <c r="K120" s="61">
        <v>5</v>
      </c>
      <c r="L120" s="61">
        <v>7</v>
      </c>
      <c r="M120" s="61">
        <v>4</v>
      </c>
      <c r="N120" s="61">
        <v>6</v>
      </c>
      <c r="O120" s="61">
        <v>4</v>
      </c>
      <c r="P120" s="61">
        <v>5</v>
      </c>
      <c r="Q120" s="61">
        <v>4</v>
      </c>
      <c r="R120" s="61">
        <v>6</v>
      </c>
      <c r="S120" s="62">
        <f t="shared" si="29"/>
        <v>46</v>
      </c>
      <c r="T120" s="61">
        <v>6</v>
      </c>
      <c r="U120" s="61">
        <v>6</v>
      </c>
      <c r="V120" s="61">
        <v>4</v>
      </c>
      <c r="W120" s="61">
        <v>5</v>
      </c>
      <c r="X120" s="61">
        <v>5</v>
      </c>
      <c r="Y120" s="61">
        <v>6</v>
      </c>
      <c r="Z120" s="61">
        <v>4</v>
      </c>
      <c r="AA120" s="61">
        <v>5</v>
      </c>
      <c r="AB120" s="61">
        <v>4</v>
      </c>
      <c r="AC120" s="62">
        <f t="shared" si="30"/>
        <v>45</v>
      </c>
      <c r="AD120" s="100">
        <f t="shared" si="31"/>
        <v>91</v>
      </c>
      <c r="AE120" s="61">
        <f t="shared" si="32"/>
        <v>45</v>
      </c>
      <c r="AF120" s="61">
        <f t="shared" si="33"/>
        <v>29</v>
      </c>
      <c r="AG120" s="61">
        <f t="shared" si="34"/>
        <v>13</v>
      </c>
      <c r="AH120" s="61">
        <f t="shared" si="35"/>
        <v>4</v>
      </c>
    </row>
    <row r="121" spans="1:34" ht="12.75">
      <c r="A121" s="18">
        <v>20</v>
      </c>
      <c r="B121" s="44" t="s">
        <v>230</v>
      </c>
      <c r="C121" s="44" t="s">
        <v>175</v>
      </c>
      <c r="D121" s="44" t="s">
        <v>222</v>
      </c>
      <c r="E121" s="46">
        <v>10.4</v>
      </c>
      <c r="F121" s="70" t="s">
        <v>314</v>
      </c>
      <c r="G121" s="76">
        <f t="shared" si="27"/>
        <v>196</v>
      </c>
      <c r="H121" s="84">
        <f>'D1R'!Z114</f>
        <v>93</v>
      </c>
      <c r="I121" s="92">
        <f t="shared" si="28"/>
        <v>103</v>
      </c>
      <c r="J121" s="61">
        <v>5</v>
      </c>
      <c r="K121" s="61">
        <v>6</v>
      </c>
      <c r="L121" s="61">
        <v>5</v>
      </c>
      <c r="M121" s="61">
        <v>4</v>
      </c>
      <c r="N121" s="61">
        <v>5</v>
      </c>
      <c r="O121" s="61">
        <v>2</v>
      </c>
      <c r="P121" s="61">
        <v>9</v>
      </c>
      <c r="Q121" s="61">
        <v>6</v>
      </c>
      <c r="R121" s="61">
        <v>9</v>
      </c>
      <c r="S121" s="62">
        <f t="shared" si="29"/>
        <v>51</v>
      </c>
      <c r="T121" s="61">
        <v>7</v>
      </c>
      <c r="U121" s="61">
        <v>7</v>
      </c>
      <c r="V121" s="61">
        <v>3</v>
      </c>
      <c r="W121" s="61">
        <v>4</v>
      </c>
      <c r="X121" s="61">
        <v>5</v>
      </c>
      <c r="Y121" s="61">
        <v>6</v>
      </c>
      <c r="Z121" s="61">
        <v>4</v>
      </c>
      <c r="AA121" s="61">
        <v>11</v>
      </c>
      <c r="AB121" s="61">
        <v>5</v>
      </c>
      <c r="AC121" s="62">
        <f t="shared" si="30"/>
        <v>52</v>
      </c>
      <c r="AD121" s="100">
        <f t="shared" si="31"/>
        <v>103</v>
      </c>
      <c r="AE121" s="61">
        <f t="shared" si="32"/>
        <v>52</v>
      </c>
      <c r="AF121" s="61">
        <f t="shared" si="33"/>
        <v>35</v>
      </c>
      <c r="AG121" s="61">
        <f t="shared" si="34"/>
        <v>20</v>
      </c>
      <c r="AH121" s="61">
        <f t="shared" si="35"/>
        <v>5</v>
      </c>
    </row>
    <row r="122" spans="1:34" ht="12.75">
      <c r="A122" s="18">
        <v>21</v>
      </c>
      <c r="B122" s="44" t="s">
        <v>237</v>
      </c>
      <c r="C122" s="44" t="s">
        <v>68</v>
      </c>
      <c r="D122" s="44" t="s">
        <v>222</v>
      </c>
      <c r="E122" s="46">
        <v>18</v>
      </c>
      <c r="F122" s="70" t="s">
        <v>308</v>
      </c>
      <c r="G122" s="76">
        <f t="shared" si="27"/>
        <v>224</v>
      </c>
      <c r="H122" s="84">
        <f>'D1R'!Z122</f>
        <v>110</v>
      </c>
      <c r="I122" s="92">
        <f t="shared" si="28"/>
        <v>114</v>
      </c>
      <c r="J122" s="61">
        <v>6</v>
      </c>
      <c r="K122" s="61">
        <v>6</v>
      </c>
      <c r="L122" s="61">
        <v>8</v>
      </c>
      <c r="M122" s="61">
        <v>6</v>
      </c>
      <c r="N122" s="61">
        <v>5</v>
      </c>
      <c r="O122" s="61">
        <v>4</v>
      </c>
      <c r="P122" s="61">
        <v>4</v>
      </c>
      <c r="Q122" s="61">
        <v>8</v>
      </c>
      <c r="R122" s="61">
        <v>9</v>
      </c>
      <c r="S122" s="62">
        <f t="shared" si="29"/>
        <v>56</v>
      </c>
      <c r="T122" s="61">
        <v>7</v>
      </c>
      <c r="U122" s="61">
        <v>8</v>
      </c>
      <c r="V122" s="61">
        <v>6</v>
      </c>
      <c r="W122" s="61">
        <v>6</v>
      </c>
      <c r="X122" s="61">
        <v>6</v>
      </c>
      <c r="Y122" s="61">
        <v>8</v>
      </c>
      <c r="Z122" s="61">
        <v>3</v>
      </c>
      <c r="AA122" s="61">
        <v>8</v>
      </c>
      <c r="AB122" s="61">
        <v>6</v>
      </c>
      <c r="AC122" s="62">
        <f t="shared" si="30"/>
        <v>58</v>
      </c>
      <c r="AD122" s="100">
        <f t="shared" si="31"/>
        <v>114</v>
      </c>
      <c r="AE122" s="61">
        <f t="shared" si="32"/>
        <v>58</v>
      </c>
      <c r="AF122" s="61">
        <f t="shared" si="33"/>
        <v>37</v>
      </c>
      <c r="AG122" s="61">
        <f t="shared" si="34"/>
        <v>17</v>
      </c>
      <c r="AH122" s="61">
        <f t="shared" si="35"/>
        <v>6</v>
      </c>
    </row>
    <row r="123" spans="1:34" ht="12.75">
      <c r="A123" s="18">
        <v>22</v>
      </c>
      <c r="B123" s="44" t="s">
        <v>56</v>
      </c>
      <c r="C123" s="44" t="s">
        <v>152</v>
      </c>
      <c r="D123" s="44" t="s">
        <v>222</v>
      </c>
      <c r="E123" s="46">
        <v>12.5</v>
      </c>
      <c r="F123" s="70"/>
      <c r="G123" s="78"/>
      <c r="H123" s="86"/>
      <c r="I123" s="93"/>
      <c r="J123" s="61" t="s">
        <v>262</v>
      </c>
      <c r="K123" s="61"/>
      <c r="L123" s="61"/>
      <c r="M123" s="61"/>
      <c r="N123" s="61"/>
      <c r="O123" s="61"/>
      <c r="P123" s="61"/>
      <c r="Q123" s="61"/>
      <c r="R123" s="61"/>
      <c r="S123" s="62">
        <f t="shared" si="29"/>
        <v>0</v>
      </c>
      <c r="T123" s="61"/>
      <c r="U123" s="61"/>
      <c r="V123" s="61"/>
      <c r="W123" s="61"/>
      <c r="X123" s="61"/>
      <c r="Y123" s="61"/>
      <c r="Z123" s="61"/>
      <c r="AA123" s="61"/>
      <c r="AB123" s="61"/>
      <c r="AC123" s="62">
        <f t="shared" si="30"/>
        <v>0</v>
      </c>
      <c r="AD123" s="100">
        <f t="shared" si="31"/>
        <v>0</v>
      </c>
      <c r="AE123" s="61">
        <f t="shared" si="32"/>
        <v>0</v>
      </c>
      <c r="AF123" s="61">
        <f t="shared" si="33"/>
        <v>0</v>
      </c>
      <c r="AG123" s="61">
        <f t="shared" si="34"/>
        <v>0</v>
      </c>
      <c r="AH123" s="61">
        <f t="shared" si="35"/>
        <v>0</v>
      </c>
    </row>
    <row r="124" spans="2:9" ht="12.75">
      <c r="B124" s="29"/>
      <c r="C124" s="30"/>
      <c r="D124" s="25"/>
      <c r="E124" s="29"/>
      <c r="F124" s="72"/>
      <c r="G124" s="79"/>
      <c r="H124" s="87"/>
      <c r="I124" s="95"/>
    </row>
    <row r="125" spans="1:2" ht="12.75">
      <c r="A125" s="2"/>
      <c r="B125" s="66" t="s">
        <v>264</v>
      </c>
    </row>
    <row r="126" spans="1:9" ht="12.75" hidden="1">
      <c r="A126" s="5" t="s">
        <v>10</v>
      </c>
      <c r="B126" s="6" t="s">
        <v>11</v>
      </c>
      <c r="C126" s="17"/>
      <c r="D126" s="7" t="s">
        <v>13</v>
      </c>
      <c r="E126" s="50" t="s">
        <v>12</v>
      </c>
      <c r="F126" s="74"/>
      <c r="G126" s="81"/>
      <c r="H126" s="89"/>
      <c r="I126" s="97"/>
    </row>
    <row r="127" spans="1:9" ht="12.75" hidden="1">
      <c r="A127" s="8">
        <v>1</v>
      </c>
      <c r="B127" s="9" t="s">
        <v>18</v>
      </c>
      <c r="C127" s="14"/>
      <c r="D127" s="9" t="s">
        <v>5</v>
      </c>
      <c r="E127" s="51">
        <v>19.3</v>
      </c>
      <c r="F127" s="73"/>
      <c r="G127" s="80"/>
      <c r="H127" s="88"/>
      <c r="I127" s="96"/>
    </row>
    <row r="128" spans="1:9" ht="12.75" hidden="1">
      <c r="A128" s="8">
        <v>2</v>
      </c>
      <c r="B128" s="9" t="s">
        <v>19</v>
      </c>
      <c r="C128" s="14"/>
      <c r="D128" s="9" t="s">
        <v>4</v>
      </c>
      <c r="E128" s="51">
        <v>13.7</v>
      </c>
      <c r="F128" s="73"/>
      <c r="G128" s="80"/>
      <c r="H128" s="88"/>
      <c r="I128" s="96"/>
    </row>
    <row r="129" ht="12.75" hidden="1">
      <c r="A129" s="2"/>
    </row>
    <row r="130" spans="1:2" ht="12.75">
      <c r="A130" s="2"/>
      <c r="B130" t="s">
        <v>265</v>
      </c>
    </row>
    <row r="131" spans="1:2" ht="12.75">
      <c r="A131" s="2"/>
      <c r="B131" s="31" t="s">
        <v>266</v>
      </c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9169A"/>
  </sheetPr>
  <dimension ref="A1:AH10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3.421875" style="68" customWidth="1"/>
    <col min="7" max="7" width="6.8515625" style="75" customWidth="1"/>
    <col min="8" max="8" width="4.8515625" style="82" customWidth="1"/>
    <col min="9" max="9" width="4.8515625" style="9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98" customWidth="1"/>
    <col min="31" max="34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359</v>
      </c>
      <c r="B5" s="176"/>
    </row>
    <row r="7" spans="1:34" ht="12.75">
      <c r="A7" s="32" t="s">
        <v>43</v>
      </c>
      <c r="B7" s="32" t="s">
        <v>44</v>
      </c>
      <c r="C7" s="38" t="s">
        <v>125</v>
      </c>
      <c r="D7" s="38" t="s">
        <v>9</v>
      </c>
      <c r="E7" s="67" t="s">
        <v>126</v>
      </c>
      <c r="F7" s="177" t="s">
        <v>267</v>
      </c>
      <c r="G7" s="177"/>
      <c r="H7" s="83" t="s">
        <v>38</v>
      </c>
      <c r="I7" s="91" t="s">
        <v>268</v>
      </c>
      <c r="J7" s="38" t="s">
        <v>20</v>
      </c>
      <c r="K7" s="38" t="s">
        <v>21</v>
      </c>
      <c r="L7" s="38" t="s">
        <v>22</v>
      </c>
      <c r="M7" s="38" t="s">
        <v>23</v>
      </c>
      <c r="N7" s="38" t="s">
        <v>24</v>
      </c>
      <c r="O7" s="38" t="s">
        <v>25</v>
      </c>
      <c r="P7" s="38" t="s">
        <v>26</v>
      </c>
      <c r="Q7" s="38" t="s">
        <v>27</v>
      </c>
      <c r="R7" s="38" t="s">
        <v>28</v>
      </c>
      <c r="S7" s="59" t="s">
        <v>269</v>
      </c>
      <c r="T7" s="38" t="s">
        <v>29</v>
      </c>
      <c r="U7" s="38" t="s">
        <v>30</v>
      </c>
      <c r="V7" s="38" t="s">
        <v>31</v>
      </c>
      <c r="W7" s="38" t="s">
        <v>32</v>
      </c>
      <c r="X7" s="38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59" t="s">
        <v>270</v>
      </c>
      <c r="AD7" s="99" t="s">
        <v>268</v>
      </c>
      <c r="AE7" s="38" t="s">
        <v>39</v>
      </c>
      <c r="AF7" s="38" t="s">
        <v>40</v>
      </c>
      <c r="AG7" s="38" t="s">
        <v>41</v>
      </c>
      <c r="AH7" s="38" t="s">
        <v>42</v>
      </c>
    </row>
    <row r="8" spans="10:34" ht="12.75">
      <c r="J8" s="38">
        <v>4</v>
      </c>
      <c r="K8" s="38">
        <v>4</v>
      </c>
      <c r="L8" s="38">
        <v>4</v>
      </c>
      <c r="M8" s="38">
        <v>3</v>
      </c>
      <c r="N8" s="38">
        <v>5</v>
      </c>
      <c r="O8" s="38">
        <v>3</v>
      </c>
      <c r="P8" s="38">
        <v>4</v>
      </c>
      <c r="Q8" s="38">
        <v>4</v>
      </c>
      <c r="R8" s="38">
        <v>5</v>
      </c>
      <c r="S8" s="59">
        <f>SUM(J8:R8)</f>
        <v>36</v>
      </c>
      <c r="T8" s="38">
        <v>5</v>
      </c>
      <c r="U8" s="38">
        <v>4</v>
      </c>
      <c r="V8" s="38">
        <v>3</v>
      </c>
      <c r="W8" s="38">
        <v>4</v>
      </c>
      <c r="X8" s="38">
        <v>4</v>
      </c>
      <c r="Y8" s="38">
        <v>5</v>
      </c>
      <c r="Z8" s="38">
        <v>3</v>
      </c>
      <c r="AA8" s="38">
        <v>4</v>
      </c>
      <c r="AB8" s="38">
        <v>4</v>
      </c>
      <c r="AC8" s="59">
        <f>SUM(T8:AB8)</f>
        <v>36</v>
      </c>
      <c r="AD8" s="99">
        <f>S8+AC8</f>
        <v>72</v>
      </c>
      <c r="AE8" s="38">
        <f>AC8</f>
        <v>36</v>
      </c>
      <c r="AF8" s="38">
        <f>W8+X8+Y8+Z8+AA8+AB8</f>
        <v>24</v>
      </c>
      <c r="AG8" s="38">
        <f>Z8+AA8+AB8</f>
        <v>11</v>
      </c>
      <c r="AH8" s="38">
        <f>AB8</f>
        <v>4</v>
      </c>
    </row>
    <row r="9" spans="1:34" ht="15">
      <c r="A9" s="4" t="s">
        <v>358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99"/>
      <c r="AE9" s="38"/>
      <c r="AF9" s="38"/>
      <c r="AG9" s="38"/>
      <c r="AH9" s="38"/>
    </row>
    <row r="10" spans="1:34" ht="15">
      <c r="A10" s="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99"/>
      <c r="AE10" s="38"/>
      <c r="AF10" s="38"/>
      <c r="AG10" s="38"/>
      <c r="AH10" s="38"/>
    </row>
    <row r="11" spans="1:34" ht="12.75">
      <c r="A11" s="19">
        <v>1</v>
      </c>
      <c r="B11" s="57" t="s">
        <v>135</v>
      </c>
      <c r="C11" s="44" t="s">
        <v>136</v>
      </c>
      <c r="D11" s="44" t="s">
        <v>127</v>
      </c>
      <c r="E11" s="45" t="s">
        <v>137</v>
      </c>
      <c r="F11" s="69" t="s">
        <v>331</v>
      </c>
      <c r="G11" s="76">
        <f aca="true" t="shared" si="0" ref="G11:G42">H11+I11</f>
        <v>139</v>
      </c>
      <c r="H11" s="84">
        <f>'D1R'!Z11</f>
        <v>70</v>
      </c>
      <c r="I11" s="92">
        <f aca="true" t="shared" si="1" ref="I11:I42">AD11</f>
        <v>69</v>
      </c>
      <c r="J11" s="61">
        <v>4</v>
      </c>
      <c r="K11" s="61">
        <v>4</v>
      </c>
      <c r="L11" s="61">
        <v>4</v>
      </c>
      <c r="M11" s="61">
        <v>3</v>
      </c>
      <c r="N11" s="61">
        <v>3</v>
      </c>
      <c r="O11" s="61">
        <v>3</v>
      </c>
      <c r="P11" s="61">
        <v>4</v>
      </c>
      <c r="Q11" s="61">
        <v>4</v>
      </c>
      <c r="R11" s="61">
        <v>6</v>
      </c>
      <c r="S11" s="62">
        <f aca="true" t="shared" si="2" ref="S11:S42">SUM(J11:R11)</f>
        <v>35</v>
      </c>
      <c r="T11" s="61">
        <v>5</v>
      </c>
      <c r="U11" s="61">
        <v>4</v>
      </c>
      <c r="V11" s="61">
        <v>3</v>
      </c>
      <c r="W11" s="61">
        <v>4</v>
      </c>
      <c r="X11" s="61">
        <v>4</v>
      </c>
      <c r="Y11" s="61">
        <v>5</v>
      </c>
      <c r="Z11" s="61">
        <v>3</v>
      </c>
      <c r="AA11" s="61">
        <v>3</v>
      </c>
      <c r="AB11" s="61">
        <v>3</v>
      </c>
      <c r="AC11" s="62">
        <f aca="true" t="shared" si="3" ref="AC11:AC42">SUM(T11:AB11)</f>
        <v>34</v>
      </c>
      <c r="AD11" s="100">
        <f aca="true" t="shared" si="4" ref="AD11:AD42">S11+AC11</f>
        <v>69</v>
      </c>
      <c r="AE11" s="61">
        <f aca="true" t="shared" si="5" ref="AE11:AE42">AC11</f>
        <v>34</v>
      </c>
      <c r="AF11" s="61">
        <f aca="true" t="shared" si="6" ref="AF11:AF42">W11+X11+Y11+Z11+AA11+AB11</f>
        <v>22</v>
      </c>
      <c r="AG11" s="61">
        <f aca="true" t="shared" si="7" ref="AG11:AG42">Z11+AA11+AB11</f>
        <v>9</v>
      </c>
      <c r="AH11" s="61">
        <f aca="true" t="shared" si="8" ref="AH11:AH42">AB11</f>
        <v>3</v>
      </c>
    </row>
    <row r="12" spans="1:34" ht="12.75">
      <c r="A12" s="19">
        <v>2</v>
      </c>
      <c r="B12" s="57" t="s">
        <v>132</v>
      </c>
      <c r="C12" s="44" t="s">
        <v>133</v>
      </c>
      <c r="D12" s="44" t="s">
        <v>127</v>
      </c>
      <c r="E12" s="45" t="s">
        <v>134</v>
      </c>
      <c r="F12" s="69" t="s">
        <v>337</v>
      </c>
      <c r="G12" s="76">
        <f t="shared" si="0"/>
        <v>145</v>
      </c>
      <c r="H12" s="84">
        <f>'D1R'!Z14</f>
        <v>74</v>
      </c>
      <c r="I12" s="92">
        <f t="shared" si="1"/>
        <v>71</v>
      </c>
      <c r="J12" s="61">
        <v>4</v>
      </c>
      <c r="K12" s="61">
        <v>4</v>
      </c>
      <c r="L12" s="61">
        <v>3</v>
      </c>
      <c r="M12" s="61">
        <v>3</v>
      </c>
      <c r="N12" s="61">
        <v>3</v>
      </c>
      <c r="O12" s="61">
        <v>4</v>
      </c>
      <c r="P12" s="61">
        <v>3</v>
      </c>
      <c r="Q12" s="61">
        <v>5</v>
      </c>
      <c r="R12" s="61">
        <v>6</v>
      </c>
      <c r="S12" s="62">
        <f t="shared" si="2"/>
        <v>35</v>
      </c>
      <c r="T12" s="61">
        <v>5</v>
      </c>
      <c r="U12" s="61">
        <v>4</v>
      </c>
      <c r="V12" s="61">
        <v>3</v>
      </c>
      <c r="W12" s="61">
        <v>5</v>
      </c>
      <c r="X12" s="61">
        <v>4</v>
      </c>
      <c r="Y12" s="61">
        <v>5</v>
      </c>
      <c r="Z12" s="61">
        <v>3</v>
      </c>
      <c r="AA12" s="61">
        <v>3</v>
      </c>
      <c r="AB12" s="61">
        <v>4</v>
      </c>
      <c r="AC12" s="62">
        <f t="shared" si="3"/>
        <v>36</v>
      </c>
      <c r="AD12" s="100">
        <f t="shared" si="4"/>
        <v>71</v>
      </c>
      <c r="AE12" s="61">
        <f t="shared" si="5"/>
        <v>36</v>
      </c>
      <c r="AF12" s="61">
        <f t="shared" si="6"/>
        <v>24</v>
      </c>
      <c r="AG12" s="61">
        <f t="shared" si="7"/>
        <v>10</v>
      </c>
      <c r="AH12" s="61">
        <f t="shared" si="8"/>
        <v>4</v>
      </c>
    </row>
    <row r="13" spans="1:34" ht="12.75">
      <c r="A13" s="19">
        <v>3</v>
      </c>
      <c r="B13" s="44" t="s">
        <v>72</v>
      </c>
      <c r="C13" s="44" t="s">
        <v>67</v>
      </c>
      <c r="D13" s="44" t="s">
        <v>169</v>
      </c>
      <c r="E13" s="45" t="s">
        <v>128</v>
      </c>
      <c r="F13" s="69" t="s">
        <v>355</v>
      </c>
      <c r="G13" s="76">
        <f t="shared" si="0"/>
        <v>147</v>
      </c>
      <c r="H13" s="84">
        <f>'D1R'!Z19</f>
        <v>76</v>
      </c>
      <c r="I13" s="92">
        <f t="shared" si="1"/>
        <v>71</v>
      </c>
      <c r="J13" s="61">
        <v>3</v>
      </c>
      <c r="K13" s="61">
        <v>4</v>
      </c>
      <c r="L13" s="61">
        <v>5</v>
      </c>
      <c r="M13" s="61">
        <v>3</v>
      </c>
      <c r="N13" s="61">
        <v>6</v>
      </c>
      <c r="O13" s="61">
        <v>3</v>
      </c>
      <c r="P13" s="61">
        <v>3</v>
      </c>
      <c r="Q13" s="61">
        <v>6</v>
      </c>
      <c r="R13" s="61">
        <v>5</v>
      </c>
      <c r="S13" s="62">
        <f t="shared" si="2"/>
        <v>38</v>
      </c>
      <c r="T13" s="61">
        <v>5</v>
      </c>
      <c r="U13" s="61">
        <v>4</v>
      </c>
      <c r="V13" s="61">
        <v>3</v>
      </c>
      <c r="W13" s="61">
        <v>4</v>
      </c>
      <c r="X13" s="61">
        <v>3</v>
      </c>
      <c r="Y13" s="61">
        <v>4</v>
      </c>
      <c r="Z13" s="61">
        <v>3</v>
      </c>
      <c r="AA13" s="61">
        <v>4</v>
      </c>
      <c r="AB13" s="61">
        <v>3</v>
      </c>
      <c r="AC13" s="62">
        <f t="shared" si="3"/>
        <v>33</v>
      </c>
      <c r="AD13" s="100">
        <f t="shared" si="4"/>
        <v>71</v>
      </c>
      <c r="AE13" s="61">
        <f t="shared" si="5"/>
        <v>33</v>
      </c>
      <c r="AF13" s="61">
        <f t="shared" si="6"/>
        <v>21</v>
      </c>
      <c r="AG13" s="61">
        <f t="shared" si="7"/>
        <v>10</v>
      </c>
      <c r="AH13" s="61">
        <f t="shared" si="8"/>
        <v>3</v>
      </c>
    </row>
    <row r="14" spans="1:34" ht="12.75">
      <c r="A14" s="19">
        <v>4</v>
      </c>
      <c r="B14" s="44" t="s">
        <v>3</v>
      </c>
      <c r="C14" s="44" t="s">
        <v>146</v>
      </c>
      <c r="D14" s="44" t="s">
        <v>127</v>
      </c>
      <c r="E14" s="45" t="s">
        <v>147</v>
      </c>
      <c r="F14" s="69" t="s">
        <v>332</v>
      </c>
      <c r="G14" s="76">
        <f t="shared" si="0"/>
        <v>149</v>
      </c>
      <c r="H14" s="84">
        <f>'D1R'!Z12</f>
        <v>75</v>
      </c>
      <c r="I14" s="92">
        <f t="shared" si="1"/>
        <v>74</v>
      </c>
      <c r="J14" s="61">
        <v>4</v>
      </c>
      <c r="K14" s="61">
        <v>4</v>
      </c>
      <c r="L14" s="61">
        <v>4</v>
      </c>
      <c r="M14" s="61">
        <v>2</v>
      </c>
      <c r="N14" s="61">
        <v>5</v>
      </c>
      <c r="O14" s="61">
        <v>3</v>
      </c>
      <c r="P14" s="61">
        <v>5</v>
      </c>
      <c r="Q14" s="61">
        <v>5</v>
      </c>
      <c r="R14" s="61">
        <v>5</v>
      </c>
      <c r="S14" s="62">
        <f t="shared" si="2"/>
        <v>37</v>
      </c>
      <c r="T14" s="61">
        <v>4</v>
      </c>
      <c r="U14" s="61">
        <v>5</v>
      </c>
      <c r="V14" s="61">
        <v>4</v>
      </c>
      <c r="W14" s="61">
        <v>4</v>
      </c>
      <c r="X14" s="61">
        <v>5</v>
      </c>
      <c r="Y14" s="61">
        <v>4</v>
      </c>
      <c r="Z14" s="61">
        <v>3</v>
      </c>
      <c r="AA14" s="61">
        <v>4</v>
      </c>
      <c r="AB14" s="61">
        <v>4</v>
      </c>
      <c r="AC14" s="62">
        <f t="shared" si="3"/>
        <v>37</v>
      </c>
      <c r="AD14" s="100">
        <f t="shared" si="4"/>
        <v>74</v>
      </c>
      <c r="AE14" s="61">
        <f t="shared" si="5"/>
        <v>37</v>
      </c>
      <c r="AF14" s="61">
        <f t="shared" si="6"/>
        <v>24</v>
      </c>
      <c r="AG14" s="61">
        <f t="shared" si="7"/>
        <v>11</v>
      </c>
      <c r="AH14" s="61">
        <f t="shared" si="8"/>
        <v>4</v>
      </c>
    </row>
    <row r="15" spans="1:34" ht="12.75">
      <c r="A15" s="19">
        <v>5</v>
      </c>
      <c r="B15" s="57" t="s">
        <v>140</v>
      </c>
      <c r="C15" s="44" t="s">
        <v>141</v>
      </c>
      <c r="D15" s="44" t="s">
        <v>127</v>
      </c>
      <c r="E15" s="45" t="s">
        <v>142</v>
      </c>
      <c r="F15" s="69" t="s">
        <v>342</v>
      </c>
      <c r="G15" s="76">
        <f t="shared" si="0"/>
        <v>149</v>
      </c>
      <c r="H15" s="84">
        <f>'D1R'!Z15</f>
        <v>74</v>
      </c>
      <c r="I15" s="92">
        <f t="shared" si="1"/>
        <v>75</v>
      </c>
      <c r="J15" s="61">
        <v>4</v>
      </c>
      <c r="K15" s="61">
        <v>4</v>
      </c>
      <c r="L15" s="61">
        <v>4</v>
      </c>
      <c r="M15" s="61">
        <v>3</v>
      </c>
      <c r="N15" s="61">
        <v>6</v>
      </c>
      <c r="O15" s="61">
        <v>2</v>
      </c>
      <c r="P15" s="61">
        <v>4</v>
      </c>
      <c r="Q15" s="61">
        <v>4</v>
      </c>
      <c r="R15" s="61">
        <v>7</v>
      </c>
      <c r="S15" s="62">
        <f t="shared" si="2"/>
        <v>38</v>
      </c>
      <c r="T15" s="61">
        <v>5</v>
      </c>
      <c r="U15" s="61">
        <v>4</v>
      </c>
      <c r="V15" s="61">
        <v>3</v>
      </c>
      <c r="W15" s="61">
        <v>5</v>
      </c>
      <c r="X15" s="61">
        <v>4</v>
      </c>
      <c r="Y15" s="61">
        <v>5</v>
      </c>
      <c r="Z15" s="61">
        <v>3</v>
      </c>
      <c r="AA15" s="61">
        <v>4</v>
      </c>
      <c r="AB15" s="61">
        <v>4</v>
      </c>
      <c r="AC15" s="62">
        <f t="shared" si="3"/>
        <v>37</v>
      </c>
      <c r="AD15" s="100">
        <f t="shared" si="4"/>
        <v>75</v>
      </c>
      <c r="AE15" s="61">
        <f t="shared" si="5"/>
        <v>37</v>
      </c>
      <c r="AF15" s="61">
        <f t="shared" si="6"/>
        <v>25</v>
      </c>
      <c r="AG15" s="61">
        <f t="shared" si="7"/>
        <v>11</v>
      </c>
      <c r="AH15" s="61">
        <f t="shared" si="8"/>
        <v>4</v>
      </c>
    </row>
    <row r="16" spans="1:34" ht="12.75">
      <c r="A16" s="19">
        <v>6</v>
      </c>
      <c r="B16" s="44" t="s">
        <v>2</v>
      </c>
      <c r="C16" s="44" t="s">
        <v>148</v>
      </c>
      <c r="D16" s="44" t="s">
        <v>127</v>
      </c>
      <c r="E16" s="46">
        <v>0.4</v>
      </c>
      <c r="F16" s="70" t="s">
        <v>342</v>
      </c>
      <c r="G16" s="76">
        <f t="shared" si="0"/>
        <v>149</v>
      </c>
      <c r="H16" s="84">
        <f>'D1R'!Z13</f>
        <v>74</v>
      </c>
      <c r="I16" s="92">
        <f t="shared" si="1"/>
        <v>75</v>
      </c>
      <c r="J16" s="61">
        <v>4</v>
      </c>
      <c r="K16" s="61">
        <v>4</v>
      </c>
      <c r="L16" s="61">
        <v>4</v>
      </c>
      <c r="M16" s="61">
        <v>5</v>
      </c>
      <c r="N16" s="61">
        <v>5</v>
      </c>
      <c r="O16" s="61">
        <v>3</v>
      </c>
      <c r="P16" s="61">
        <v>3</v>
      </c>
      <c r="Q16" s="61">
        <v>4</v>
      </c>
      <c r="R16" s="61">
        <v>5</v>
      </c>
      <c r="S16" s="62">
        <f t="shared" si="2"/>
        <v>37</v>
      </c>
      <c r="T16" s="61">
        <v>5</v>
      </c>
      <c r="U16" s="61">
        <v>4</v>
      </c>
      <c r="V16" s="61">
        <v>3</v>
      </c>
      <c r="W16" s="61">
        <v>5</v>
      </c>
      <c r="X16" s="61">
        <v>4</v>
      </c>
      <c r="Y16" s="61">
        <v>7</v>
      </c>
      <c r="Z16" s="61">
        <v>3</v>
      </c>
      <c r="AA16" s="61">
        <v>3</v>
      </c>
      <c r="AB16" s="61">
        <v>4</v>
      </c>
      <c r="AC16" s="62">
        <f t="shared" si="3"/>
        <v>38</v>
      </c>
      <c r="AD16" s="100">
        <f t="shared" si="4"/>
        <v>75</v>
      </c>
      <c r="AE16" s="61">
        <f t="shared" si="5"/>
        <v>38</v>
      </c>
      <c r="AF16" s="61">
        <f t="shared" si="6"/>
        <v>26</v>
      </c>
      <c r="AG16" s="61">
        <f t="shared" si="7"/>
        <v>10</v>
      </c>
      <c r="AH16" s="61">
        <f t="shared" si="8"/>
        <v>4</v>
      </c>
    </row>
    <row r="17" spans="1:34" ht="12.75">
      <c r="A17" s="19">
        <v>7</v>
      </c>
      <c r="B17" s="44" t="s">
        <v>173</v>
      </c>
      <c r="C17" s="44" t="s">
        <v>69</v>
      </c>
      <c r="D17" s="44" t="s">
        <v>169</v>
      </c>
      <c r="E17" s="46">
        <v>2.7</v>
      </c>
      <c r="F17" s="70" t="s">
        <v>341</v>
      </c>
      <c r="G17" s="76">
        <f t="shared" si="0"/>
        <v>150</v>
      </c>
      <c r="H17" s="84">
        <f>'D1R'!Z43</f>
        <v>76</v>
      </c>
      <c r="I17" s="92">
        <f t="shared" si="1"/>
        <v>74</v>
      </c>
      <c r="J17" s="61">
        <v>5</v>
      </c>
      <c r="K17" s="61">
        <v>4</v>
      </c>
      <c r="L17" s="61">
        <v>4</v>
      </c>
      <c r="M17" s="61">
        <v>4</v>
      </c>
      <c r="N17" s="61">
        <v>5</v>
      </c>
      <c r="O17" s="61">
        <v>3</v>
      </c>
      <c r="P17" s="61">
        <v>5</v>
      </c>
      <c r="Q17" s="61">
        <v>4</v>
      </c>
      <c r="R17" s="61">
        <v>5</v>
      </c>
      <c r="S17" s="62">
        <f t="shared" si="2"/>
        <v>39</v>
      </c>
      <c r="T17" s="61">
        <v>5</v>
      </c>
      <c r="U17" s="61">
        <v>3</v>
      </c>
      <c r="V17" s="61">
        <v>4</v>
      </c>
      <c r="W17" s="61">
        <v>4</v>
      </c>
      <c r="X17" s="61">
        <v>3</v>
      </c>
      <c r="Y17" s="61">
        <v>5</v>
      </c>
      <c r="Z17" s="61">
        <v>3</v>
      </c>
      <c r="AA17" s="61">
        <v>4</v>
      </c>
      <c r="AB17" s="61">
        <v>4</v>
      </c>
      <c r="AC17" s="62">
        <f t="shared" si="3"/>
        <v>35</v>
      </c>
      <c r="AD17" s="100">
        <f t="shared" si="4"/>
        <v>74</v>
      </c>
      <c r="AE17" s="61">
        <f t="shared" si="5"/>
        <v>35</v>
      </c>
      <c r="AF17" s="61">
        <f t="shared" si="6"/>
        <v>23</v>
      </c>
      <c r="AG17" s="61">
        <f t="shared" si="7"/>
        <v>11</v>
      </c>
      <c r="AH17" s="61">
        <f t="shared" si="8"/>
        <v>4</v>
      </c>
    </row>
    <row r="18" spans="1:34" ht="12.75">
      <c r="A18" s="19">
        <v>8</v>
      </c>
      <c r="B18" s="57" t="s">
        <v>129</v>
      </c>
      <c r="C18" s="44" t="s">
        <v>130</v>
      </c>
      <c r="D18" s="44" t="s">
        <v>127</v>
      </c>
      <c r="E18" s="45" t="s">
        <v>131</v>
      </c>
      <c r="F18" s="69" t="s">
        <v>341</v>
      </c>
      <c r="G18" s="76">
        <f t="shared" si="0"/>
        <v>150</v>
      </c>
      <c r="H18" s="84">
        <f>'D1R'!Z21</f>
        <v>76</v>
      </c>
      <c r="I18" s="92">
        <f t="shared" si="1"/>
        <v>74</v>
      </c>
      <c r="J18" s="61">
        <v>3</v>
      </c>
      <c r="K18" s="61">
        <v>4</v>
      </c>
      <c r="L18" s="61">
        <v>4</v>
      </c>
      <c r="M18" s="61">
        <v>3</v>
      </c>
      <c r="N18" s="61">
        <v>4</v>
      </c>
      <c r="O18" s="61">
        <v>3</v>
      </c>
      <c r="P18" s="61">
        <v>6</v>
      </c>
      <c r="Q18" s="61">
        <v>5</v>
      </c>
      <c r="R18" s="61">
        <v>5</v>
      </c>
      <c r="S18" s="62">
        <f t="shared" si="2"/>
        <v>37</v>
      </c>
      <c r="T18" s="61">
        <v>5</v>
      </c>
      <c r="U18" s="61">
        <v>4</v>
      </c>
      <c r="V18" s="61">
        <v>4</v>
      </c>
      <c r="W18" s="61">
        <v>3</v>
      </c>
      <c r="X18" s="61">
        <v>4</v>
      </c>
      <c r="Y18" s="61">
        <v>6</v>
      </c>
      <c r="Z18" s="61">
        <v>3</v>
      </c>
      <c r="AA18" s="61">
        <v>4</v>
      </c>
      <c r="AB18" s="61">
        <v>4</v>
      </c>
      <c r="AC18" s="62">
        <f t="shared" si="3"/>
        <v>37</v>
      </c>
      <c r="AD18" s="100">
        <f t="shared" si="4"/>
        <v>74</v>
      </c>
      <c r="AE18" s="61">
        <f t="shared" si="5"/>
        <v>37</v>
      </c>
      <c r="AF18" s="61">
        <f t="shared" si="6"/>
        <v>24</v>
      </c>
      <c r="AG18" s="61">
        <f t="shared" si="7"/>
        <v>11</v>
      </c>
      <c r="AH18" s="61">
        <f t="shared" si="8"/>
        <v>4</v>
      </c>
    </row>
    <row r="19" spans="1:34" ht="12.75">
      <c r="A19" s="19">
        <v>9</v>
      </c>
      <c r="B19" s="47" t="s">
        <v>149</v>
      </c>
      <c r="C19" s="47" t="s">
        <v>69</v>
      </c>
      <c r="D19" s="44" t="s">
        <v>127</v>
      </c>
      <c r="E19" s="46">
        <v>2</v>
      </c>
      <c r="F19" s="70" t="s">
        <v>336</v>
      </c>
      <c r="G19" s="76">
        <f t="shared" si="0"/>
        <v>150</v>
      </c>
      <c r="H19" s="84">
        <f>'D1R'!Z16</f>
        <v>75</v>
      </c>
      <c r="I19" s="92">
        <f t="shared" si="1"/>
        <v>75</v>
      </c>
      <c r="J19" s="61">
        <v>4</v>
      </c>
      <c r="K19" s="61">
        <v>4</v>
      </c>
      <c r="L19" s="61">
        <v>4</v>
      </c>
      <c r="M19" s="61">
        <v>3</v>
      </c>
      <c r="N19" s="61">
        <v>6</v>
      </c>
      <c r="O19" s="61">
        <v>3</v>
      </c>
      <c r="P19" s="61">
        <v>4</v>
      </c>
      <c r="Q19" s="61">
        <v>4</v>
      </c>
      <c r="R19" s="61">
        <v>5</v>
      </c>
      <c r="S19" s="62">
        <f t="shared" si="2"/>
        <v>37</v>
      </c>
      <c r="T19" s="61">
        <v>5</v>
      </c>
      <c r="U19" s="61">
        <v>4</v>
      </c>
      <c r="V19" s="61">
        <v>3</v>
      </c>
      <c r="W19" s="61">
        <v>5</v>
      </c>
      <c r="X19" s="61">
        <v>5</v>
      </c>
      <c r="Y19" s="61">
        <v>4</v>
      </c>
      <c r="Z19" s="61">
        <v>3</v>
      </c>
      <c r="AA19" s="61">
        <v>4</v>
      </c>
      <c r="AB19" s="61">
        <v>5</v>
      </c>
      <c r="AC19" s="62">
        <f t="shared" si="3"/>
        <v>38</v>
      </c>
      <c r="AD19" s="100">
        <f t="shared" si="4"/>
        <v>75</v>
      </c>
      <c r="AE19" s="61">
        <f t="shared" si="5"/>
        <v>38</v>
      </c>
      <c r="AF19" s="61">
        <f t="shared" si="6"/>
        <v>26</v>
      </c>
      <c r="AG19" s="61">
        <f t="shared" si="7"/>
        <v>12</v>
      </c>
      <c r="AH19" s="61">
        <f t="shared" si="8"/>
        <v>5</v>
      </c>
    </row>
    <row r="20" spans="1:34" ht="12.75">
      <c r="A20" s="19">
        <v>10</v>
      </c>
      <c r="B20" s="44" t="s">
        <v>71</v>
      </c>
      <c r="C20" s="44" t="s">
        <v>68</v>
      </c>
      <c r="D20" s="44" t="s">
        <v>127</v>
      </c>
      <c r="E20" s="46">
        <v>1</v>
      </c>
      <c r="F20" s="70" t="s">
        <v>343</v>
      </c>
      <c r="G20" s="76">
        <f t="shared" si="0"/>
        <v>152</v>
      </c>
      <c r="H20" s="84">
        <f>'D1R'!Z23</f>
        <v>79</v>
      </c>
      <c r="I20" s="92">
        <f t="shared" si="1"/>
        <v>73</v>
      </c>
      <c r="J20" s="61">
        <v>4</v>
      </c>
      <c r="K20" s="61">
        <v>4</v>
      </c>
      <c r="L20" s="61">
        <v>3</v>
      </c>
      <c r="M20" s="61">
        <v>3</v>
      </c>
      <c r="N20" s="61">
        <v>5</v>
      </c>
      <c r="O20" s="61">
        <v>3</v>
      </c>
      <c r="P20" s="61">
        <v>4</v>
      </c>
      <c r="Q20" s="61">
        <v>4</v>
      </c>
      <c r="R20" s="61">
        <v>5</v>
      </c>
      <c r="S20" s="62">
        <f t="shared" si="2"/>
        <v>35</v>
      </c>
      <c r="T20" s="61">
        <v>5</v>
      </c>
      <c r="U20" s="61">
        <v>4</v>
      </c>
      <c r="V20" s="61">
        <v>3</v>
      </c>
      <c r="W20" s="61">
        <v>6</v>
      </c>
      <c r="X20" s="61">
        <v>4</v>
      </c>
      <c r="Y20" s="61">
        <v>5</v>
      </c>
      <c r="Z20" s="61">
        <v>3</v>
      </c>
      <c r="AA20" s="61">
        <v>4</v>
      </c>
      <c r="AB20" s="61">
        <v>4</v>
      </c>
      <c r="AC20" s="62">
        <f t="shared" si="3"/>
        <v>38</v>
      </c>
      <c r="AD20" s="100">
        <f t="shared" si="4"/>
        <v>73</v>
      </c>
      <c r="AE20" s="61">
        <f t="shared" si="5"/>
        <v>38</v>
      </c>
      <c r="AF20" s="61">
        <f t="shared" si="6"/>
        <v>26</v>
      </c>
      <c r="AG20" s="61">
        <f t="shared" si="7"/>
        <v>11</v>
      </c>
      <c r="AH20" s="61">
        <f t="shared" si="8"/>
        <v>4</v>
      </c>
    </row>
    <row r="21" spans="1:34" ht="12.75">
      <c r="A21" s="19">
        <v>11</v>
      </c>
      <c r="B21" s="44" t="s">
        <v>170</v>
      </c>
      <c r="C21" s="44" t="s">
        <v>69</v>
      </c>
      <c r="D21" s="44" t="s">
        <v>169</v>
      </c>
      <c r="E21" s="46">
        <v>1.4</v>
      </c>
      <c r="F21" s="70" t="s">
        <v>344</v>
      </c>
      <c r="G21" s="76">
        <f t="shared" si="0"/>
        <v>155</v>
      </c>
      <c r="H21" s="84">
        <f>'D1R'!Z49</f>
        <v>82</v>
      </c>
      <c r="I21" s="92">
        <f t="shared" si="1"/>
        <v>73</v>
      </c>
      <c r="J21" s="61">
        <v>5</v>
      </c>
      <c r="K21" s="61">
        <v>4</v>
      </c>
      <c r="L21" s="61">
        <v>4</v>
      </c>
      <c r="M21" s="61">
        <v>4</v>
      </c>
      <c r="N21" s="61">
        <v>5</v>
      </c>
      <c r="O21" s="61">
        <v>4</v>
      </c>
      <c r="P21" s="61">
        <v>4</v>
      </c>
      <c r="Q21" s="61">
        <v>4</v>
      </c>
      <c r="R21" s="61">
        <v>5</v>
      </c>
      <c r="S21" s="62">
        <f t="shared" si="2"/>
        <v>39</v>
      </c>
      <c r="T21" s="61">
        <v>5</v>
      </c>
      <c r="U21" s="61">
        <v>4</v>
      </c>
      <c r="V21" s="61">
        <v>3</v>
      </c>
      <c r="W21" s="61">
        <v>4</v>
      </c>
      <c r="X21" s="61">
        <v>3</v>
      </c>
      <c r="Y21" s="61">
        <v>4</v>
      </c>
      <c r="Z21" s="61">
        <v>2</v>
      </c>
      <c r="AA21" s="61">
        <v>4</v>
      </c>
      <c r="AB21" s="61">
        <v>5</v>
      </c>
      <c r="AC21" s="62">
        <f t="shared" si="3"/>
        <v>34</v>
      </c>
      <c r="AD21" s="100">
        <f t="shared" si="4"/>
        <v>73</v>
      </c>
      <c r="AE21" s="61">
        <f t="shared" si="5"/>
        <v>34</v>
      </c>
      <c r="AF21" s="61">
        <f t="shared" si="6"/>
        <v>22</v>
      </c>
      <c r="AG21" s="61">
        <f t="shared" si="7"/>
        <v>11</v>
      </c>
      <c r="AH21" s="61">
        <f t="shared" si="8"/>
        <v>5</v>
      </c>
    </row>
    <row r="22" spans="1:34" ht="12.75">
      <c r="A22" s="19">
        <v>12</v>
      </c>
      <c r="B22" s="57" t="s">
        <v>150</v>
      </c>
      <c r="C22" s="44" t="s">
        <v>151</v>
      </c>
      <c r="D22" s="44" t="s">
        <v>127</v>
      </c>
      <c r="E22" s="46">
        <v>2.4</v>
      </c>
      <c r="F22" s="70" t="s">
        <v>352</v>
      </c>
      <c r="G22" s="76">
        <f t="shared" si="0"/>
        <v>156</v>
      </c>
      <c r="H22" s="84">
        <f>'D1R'!Z20</f>
        <v>76</v>
      </c>
      <c r="I22" s="92">
        <f t="shared" si="1"/>
        <v>80</v>
      </c>
      <c r="J22" s="61">
        <v>5</v>
      </c>
      <c r="K22" s="61">
        <v>4</v>
      </c>
      <c r="L22" s="61">
        <v>5</v>
      </c>
      <c r="M22" s="61">
        <v>3</v>
      </c>
      <c r="N22" s="61">
        <v>5</v>
      </c>
      <c r="O22" s="61">
        <v>3</v>
      </c>
      <c r="P22" s="61">
        <v>4</v>
      </c>
      <c r="Q22" s="61">
        <v>4</v>
      </c>
      <c r="R22" s="61">
        <v>6</v>
      </c>
      <c r="S22" s="62">
        <f t="shared" si="2"/>
        <v>39</v>
      </c>
      <c r="T22" s="61">
        <v>5</v>
      </c>
      <c r="U22" s="61">
        <v>4</v>
      </c>
      <c r="V22" s="61">
        <v>3</v>
      </c>
      <c r="W22" s="61">
        <v>5</v>
      </c>
      <c r="X22" s="61">
        <v>4</v>
      </c>
      <c r="Y22" s="61">
        <v>6</v>
      </c>
      <c r="Z22" s="61">
        <v>3</v>
      </c>
      <c r="AA22" s="61">
        <v>6</v>
      </c>
      <c r="AB22" s="61">
        <v>5</v>
      </c>
      <c r="AC22" s="62">
        <f t="shared" si="3"/>
        <v>41</v>
      </c>
      <c r="AD22" s="100">
        <f t="shared" si="4"/>
        <v>80</v>
      </c>
      <c r="AE22" s="61">
        <f t="shared" si="5"/>
        <v>41</v>
      </c>
      <c r="AF22" s="61">
        <f t="shared" si="6"/>
        <v>29</v>
      </c>
      <c r="AG22" s="61">
        <f t="shared" si="7"/>
        <v>14</v>
      </c>
      <c r="AH22" s="61">
        <f t="shared" si="8"/>
        <v>5</v>
      </c>
    </row>
    <row r="23" spans="1:34" ht="12.75">
      <c r="A23" s="19">
        <v>13</v>
      </c>
      <c r="B23" s="44" t="s">
        <v>63</v>
      </c>
      <c r="C23" s="44" t="s">
        <v>67</v>
      </c>
      <c r="D23" s="44" t="s">
        <v>127</v>
      </c>
      <c r="E23" s="45" t="s">
        <v>128</v>
      </c>
      <c r="F23" s="69" t="s">
        <v>351</v>
      </c>
      <c r="G23" s="76">
        <f t="shared" si="0"/>
        <v>156</v>
      </c>
      <c r="H23" s="84">
        <f>'D1R'!Z17</f>
        <v>75</v>
      </c>
      <c r="I23" s="92">
        <f t="shared" si="1"/>
        <v>81</v>
      </c>
      <c r="J23" s="61">
        <v>3</v>
      </c>
      <c r="K23" s="61">
        <v>7</v>
      </c>
      <c r="L23" s="61">
        <v>5</v>
      </c>
      <c r="M23" s="61">
        <v>3</v>
      </c>
      <c r="N23" s="61">
        <v>5</v>
      </c>
      <c r="O23" s="61">
        <v>3</v>
      </c>
      <c r="P23" s="61">
        <v>5</v>
      </c>
      <c r="Q23" s="61">
        <v>5</v>
      </c>
      <c r="R23" s="61">
        <v>4</v>
      </c>
      <c r="S23" s="62">
        <f t="shared" si="2"/>
        <v>40</v>
      </c>
      <c r="T23" s="61">
        <v>6</v>
      </c>
      <c r="U23" s="61">
        <v>4</v>
      </c>
      <c r="V23" s="61">
        <v>2</v>
      </c>
      <c r="W23" s="61">
        <v>4</v>
      </c>
      <c r="X23" s="61">
        <v>4</v>
      </c>
      <c r="Y23" s="61">
        <v>6</v>
      </c>
      <c r="Z23" s="61">
        <v>4</v>
      </c>
      <c r="AA23" s="61">
        <v>7</v>
      </c>
      <c r="AB23" s="61">
        <v>4</v>
      </c>
      <c r="AC23" s="62">
        <f t="shared" si="3"/>
        <v>41</v>
      </c>
      <c r="AD23" s="100">
        <f t="shared" si="4"/>
        <v>81</v>
      </c>
      <c r="AE23" s="61">
        <f t="shared" si="5"/>
        <v>41</v>
      </c>
      <c r="AF23" s="61">
        <f t="shared" si="6"/>
        <v>29</v>
      </c>
      <c r="AG23" s="61">
        <f t="shared" si="7"/>
        <v>15</v>
      </c>
      <c r="AH23" s="61">
        <f t="shared" si="8"/>
        <v>4</v>
      </c>
    </row>
    <row r="24" spans="1:34" ht="12.75">
      <c r="A24" s="19">
        <v>14</v>
      </c>
      <c r="B24" s="57" t="s">
        <v>171</v>
      </c>
      <c r="C24" s="44" t="s">
        <v>68</v>
      </c>
      <c r="D24" s="44" t="s">
        <v>169</v>
      </c>
      <c r="E24" s="46">
        <v>2</v>
      </c>
      <c r="F24" s="70" t="s">
        <v>334</v>
      </c>
      <c r="G24" s="76">
        <f t="shared" si="0"/>
        <v>157</v>
      </c>
      <c r="H24" s="84">
        <f>'D1R'!Z52</f>
        <v>83</v>
      </c>
      <c r="I24" s="92">
        <f t="shared" si="1"/>
        <v>74</v>
      </c>
      <c r="J24" s="61">
        <v>4</v>
      </c>
      <c r="K24" s="61">
        <v>3</v>
      </c>
      <c r="L24" s="61">
        <v>4</v>
      </c>
      <c r="M24" s="61">
        <v>3</v>
      </c>
      <c r="N24" s="61">
        <v>5</v>
      </c>
      <c r="O24" s="61">
        <v>2</v>
      </c>
      <c r="P24" s="61">
        <v>4</v>
      </c>
      <c r="Q24" s="61">
        <v>4</v>
      </c>
      <c r="R24" s="61">
        <v>5</v>
      </c>
      <c r="S24" s="62">
        <f t="shared" si="2"/>
        <v>34</v>
      </c>
      <c r="T24" s="61">
        <v>7</v>
      </c>
      <c r="U24" s="61">
        <v>6</v>
      </c>
      <c r="V24" s="61">
        <v>3</v>
      </c>
      <c r="W24" s="61">
        <v>4</v>
      </c>
      <c r="X24" s="61">
        <v>5</v>
      </c>
      <c r="Y24" s="61">
        <v>5</v>
      </c>
      <c r="Z24" s="61">
        <v>3</v>
      </c>
      <c r="AA24" s="61">
        <v>3</v>
      </c>
      <c r="AB24" s="61">
        <v>4</v>
      </c>
      <c r="AC24" s="62">
        <f t="shared" si="3"/>
        <v>40</v>
      </c>
      <c r="AD24" s="100">
        <f t="shared" si="4"/>
        <v>74</v>
      </c>
      <c r="AE24" s="61">
        <f t="shared" si="5"/>
        <v>40</v>
      </c>
      <c r="AF24" s="61">
        <f t="shared" si="6"/>
        <v>24</v>
      </c>
      <c r="AG24" s="61">
        <f t="shared" si="7"/>
        <v>10</v>
      </c>
      <c r="AH24" s="61">
        <f t="shared" si="8"/>
        <v>4</v>
      </c>
    </row>
    <row r="25" spans="1:34" ht="12.75">
      <c r="A25" s="19">
        <v>15</v>
      </c>
      <c r="B25" s="44" t="s">
        <v>153</v>
      </c>
      <c r="C25" s="44" t="s">
        <v>154</v>
      </c>
      <c r="D25" s="44" t="s">
        <v>127</v>
      </c>
      <c r="E25" s="46">
        <v>3.1</v>
      </c>
      <c r="F25" s="70" t="s">
        <v>321</v>
      </c>
      <c r="G25" s="76">
        <f t="shared" si="0"/>
        <v>158</v>
      </c>
      <c r="H25" s="84">
        <f>'D1R'!Z22</f>
        <v>78</v>
      </c>
      <c r="I25" s="92">
        <f t="shared" si="1"/>
        <v>80</v>
      </c>
      <c r="J25" s="61">
        <v>4</v>
      </c>
      <c r="K25" s="61">
        <v>6</v>
      </c>
      <c r="L25" s="61">
        <v>3</v>
      </c>
      <c r="M25" s="61">
        <v>4</v>
      </c>
      <c r="N25" s="61">
        <v>4</v>
      </c>
      <c r="O25" s="61">
        <v>4</v>
      </c>
      <c r="P25" s="61">
        <v>5</v>
      </c>
      <c r="Q25" s="61">
        <v>4</v>
      </c>
      <c r="R25" s="61">
        <v>6</v>
      </c>
      <c r="S25" s="62">
        <f t="shared" si="2"/>
        <v>40</v>
      </c>
      <c r="T25" s="61">
        <v>6</v>
      </c>
      <c r="U25" s="61">
        <v>6</v>
      </c>
      <c r="V25" s="61">
        <v>3</v>
      </c>
      <c r="W25" s="61">
        <v>4</v>
      </c>
      <c r="X25" s="61">
        <v>5</v>
      </c>
      <c r="Y25" s="61">
        <v>5</v>
      </c>
      <c r="Z25" s="61">
        <v>3</v>
      </c>
      <c r="AA25" s="61">
        <v>4</v>
      </c>
      <c r="AB25" s="61">
        <v>4</v>
      </c>
      <c r="AC25" s="62">
        <f t="shared" si="3"/>
        <v>40</v>
      </c>
      <c r="AD25" s="100">
        <f t="shared" si="4"/>
        <v>80</v>
      </c>
      <c r="AE25" s="61">
        <f t="shared" si="5"/>
        <v>40</v>
      </c>
      <c r="AF25" s="61">
        <f t="shared" si="6"/>
        <v>25</v>
      </c>
      <c r="AG25" s="61">
        <f t="shared" si="7"/>
        <v>11</v>
      </c>
      <c r="AH25" s="61">
        <f t="shared" si="8"/>
        <v>4</v>
      </c>
    </row>
    <row r="26" spans="1:34" ht="12.75">
      <c r="A26" s="19">
        <v>16</v>
      </c>
      <c r="B26" s="44" t="s">
        <v>73</v>
      </c>
      <c r="C26" s="44" t="s">
        <v>172</v>
      </c>
      <c r="D26" s="44" t="s">
        <v>169</v>
      </c>
      <c r="E26" s="46">
        <v>2.1</v>
      </c>
      <c r="F26" s="70" t="s">
        <v>354</v>
      </c>
      <c r="G26" s="76">
        <f t="shared" si="0"/>
        <v>159</v>
      </c>
      <c r="H26" s="84">
        <f>'D1R'!Z46</f>
        <v>80</v>
      </c>
      <c r="I26" s="92">
        <f t="shared" si="1"/>
        <v>79</v>
      </c>
      <c r="J26" s="61">
        <v>5</v>
      </c>
      <c r="K26" s="61">
        <v>4</v>
      </c>
      <c r="L26" s="61">
        <v>4</v>
      </c>
      <c r="M26" s="61">
        <v>4</v>
      </c>
      <c r="N26" s="61">
        <v>5</v>
      </c>
      <c r="O26" s="61">
        <v>2</v>
      </c>
      <c r="P26" s="61">
        <v>6</v>
      </c>
      <c r="Q26" s="61">
        <v>5</v>
      </c>
      <c r="R26" s="61">
        <v>5</v>
      </c>
      <c r="S26" s="62">
        <f t="shared" si="2"/>
        <v>40</v>
      </c>
      <c r="T26" s="61">
        <v>5</v>
      </c>
      <c r="U26" s="61">
        <v>4</v>
      </c>
      <c r="V26" s="61">
        <v>3</v>
      </c>
      <c r="W26" s="61">
        <v>5</v>
      </c>
      <c r="X26" s="61">
        <v>4</v>
      </c>
      <c r="Y26" s="61">
        <v>6</v>
      </c>
      <c r="Z26" s="61">
        <v>4</v>
      </c>
      <c r="AA26" s="61">
        <v>4</v>
      </c>
      <c r="AB26" s="61">
        <v>4</v>
      </c>
      <c r="AC26" s="62">
        <f t="shared" si="3"/>
        <v>39</v>
      </c>
      <c r="AD26" s="100">
        <f t="shared" si="4"/>
        <v>79</v>
      </c>
      <c r="AE26" s="61">
        <f t="shared" si="5"/>
        <v>39</v>
      </c>
      <c r="AF26" s="61">
        <f t="shared" si="6"/>
        <v>27</v>
      </c>
      <c r="AG26" s="61">
        <f t="shared" si="7"/>
        <v>12</v>
      </c>
      <c r="AH26" s="61">
        <f t="shared" si="8"/>
        <v>4</v>
      </c>
    </row>
    <row r="27" spans="1:34" ht="12.75">
      <c r="A27" s="19">
        <v>17</v>
      </c>
      <c r="B27" s="44" t="s">
        <v>49</v>
      </c>
      <c r="C27" s="44" t="s">
        <v>141</v>
      </c>
      <c r="D27" s="44" t="s">
        <v>169</v>
      </c>
      <c r="E27" s="46">
        <v>1.7</v>
      </c>
      <c r="F27" s="70" t="s">
        <v>350</v>
      </c>
      <c r="G27" s="76">
        <f t="shared" si="0"/>
        <v>159</v>
      </c>
      <c r="H27" s="84">
        <f>'D1R'!Z44</f>
        <v>77</v>
      </c>
      <c r="I27" s="92">
        <f t="shared" si="1"/>
        <v>82</v>
      </c>
      <c r="J27" s="61">
        <v>4</v>
      </c>
      <c r="K27" s="61">
        <v>5</v>
      </c>
      <c r="L27" s="61">
        <v>3</v>
      </c>
      <c r="M27" s="61">
        <v>4</v>
      </c>
      <c r="N27" s="61">
        <v>8</v>
      </c>
      <c r="O27" s="61">
        <v>3</v>
      </c>
      <c r="P27" s="61">
        <v>4</v>
      </c>
      <c r="Q27" s="61">
        <v>4</v>
      </c>
      <c r="R27" s="61">
        <v>4</v>
      </c>
      <c r="S27" s="62">
        <f t="shared" si="2"/>
        <v>39</v>
      </c>
      <c r="T27" s="61">
        <v>6</v>
      </c>
      <c r="U27" s="61">
        <v>6</v>
      </c>
      <c r="V27" s="61">
        <v>3</v>
      </c>
      <c r="W27" s="61">
        <v>4</v>
      </c>
      <c r="X27" s="61">
        <v>6</v>
      </c>
      <c r="Y27" s="61">
        <v>6</v>
      </c>
      <c r="Z27" s="61">
        <v>3</v>
      </c>
      <c r="AA27" s="61">
        <v>4</v>
      </c>
      <c r="AB27" s="61">
        <v>5</v>
      </c>
      <c r="AC27" s="62">
        <f t="shared" si="3"/>
        <v>43</v>
      </c>
      <c r="AD27" s="100">
        <f t="shared" si="4"/>
        <v>82</v>
      </c>
      <c r="AE27" s="61">
        <f t="shared" si="5"/>
        <v>43</v>
      </c>
      <c r="AF27" s="61">
        <f t="shared" si="6"/>
        <v>28</v>
      </c>
      <c r="AG27" s="61">
        <f t="shared" si="7"/>
        <v>12</v>
      </c>
      <c r="AH27" s="61">
        <f t="shared" si="8"/>
        <v>5</v>
      </c>
    </row>
    <row r="28" spans="1:34" ht="12.75">
      <c r="A28" s="19">
        <v>18</v>
      </c>
      <c r="B28" s="44" t="s">
        <v>48</v>
      </c>
      <c r="C28" s="44" t="s">
        <v>148</v>
      </c>
      <c r="D28" s="44" t="s">
        <v>127</v>
      </c>
      <c r="E28" s="46">
        <v>2.3</v>
      </c>
      <c r="F28" s="70" t="s">
        <v>333</v>
      </c>
      <c r="G28" s="76">
        <f t="shared" si="0"/>
        <v>160</v>
      </c>
      <c r="H28" s="84">
        <f>'D1R'!Z18</f>
        <v>76</v>
      </c>
      <c r="I28" s="92">
        <f t="shared" si="1"/>
        <v>84</v>
      </c>
      <c r="J28" s="61">
        <v>5</v>
      </c>
      <c r="K28" s="61">
        <v>7</v>
      </c>
      <c r="L28" s="61">
        <v>5</v>
      </c>
      <c r="M28" s="61">
        <v>3</v>
      </c>
      <c r="N28" s="61">
        <v>6</v>
      </c>
      <c r="O28" s="61">
        <v>3</v>
      </c>
      <c r="P28" s="61">
        <v>5</v>
      </c>
      <c r="Q28" s="61">
        <v>4</v>
      </c>
      <c r="R28" s="61">
        <v>5</v>
      </c>
      <c r="S28" s="62">
        <f t="shared" si="2"/>
        <v>43</v>
      </c>
      <c r="T28" s="61">
        <v>5</v>
      </c>
      <c r="U28" s="61">
        <v>4</v>
      </c>
      <c r="V28" s="61">
        <v>4</v>
      </c>
      <c r="W28" s="61">
        <v>6</v>
      </c>
      <c r="X28" s="61">
        <v>4</v>
      </c>
      <c r="Y28" s="61">
        <v>6</v>
      </c>
      <c r="Z28" s="61">
        <v>4</v>
      </c>
      <c r="AA28" s="61">
        <v>4</v>
      </c>
      <c r="AB28" s="61">
        <v>4</v>
      </c>
      <c r="AC28" s="62">
        <f t="shared" si="3"/>
        <v>41</v>
      </c>
      <c r="AD28" s="100">
        <f t="shared" si="4"/>
        <v>84</v>
      </c>
      <c r="AE28" s="61">
        <f t="shared" si="5"/>
        <v>41</v>
      </c>
      <c r="AF28" s="61">
        <f t="shared" si="6"/>
        <v>28</v>
      </c>
      <c r="AG28" s="61">
        <f t="shared" si="7"/>
        <v>12</v>
      </c>
      <c r="AH28" s="61">
        <f t="shared" si="8"/>
        <v>4</v>
      </c>
    </row>
    <row r="29" spans="1:34" ht="12.75">
      <c r="A29" s="19">
        <v>19</v>
      </c>
      <c r="B29" s="44" t="s">
        <v>0</v>
      </c>
      <c r="C29" s="44" t="s">
        <v>148</v>
      </c>
      <c r="D29" s="44" t="s">
        <v>127</v>
      </c>
      <c r="E29" s="46">
        <v>4.2</v>
      </c>
      <c r="F29" s="70" t="s">
        <v>317</v>
      </c>
      <c r="G29" s="76">
        <f t="shared" si="0"/>
        <v>161</v>
      </c>
      <c r="H29" s="84">
        <f>'D1R'!Z30</f>
        <v>81</v>
      </c>
      <c r="I29" s="92">
        <f t="shared" si="1"/>
        <v>80</v>
      </c>
      <c r="J29" s="61">
        <v>4</v>
      </c>
      <c r="K29" s="61">
        <v>4</v>
      </c>
      <c r="L29" s="61">
        <v>7</v>
      </c>
      <c r="M29" s="61">
        <v>4</v>
      </c>
      <c r="N29" s="61">
        <v>4</v>
      </c>
      <c r="O29" s="61">
        <v>3</v>
      </c>
      <c r="P29" s="61">
        <v>5</v>
      </c>
      <c r="Q29" s="61">
        <v>4</v>
      </c>
      <c r="R29" s="61">
        <v>5</v>
      </c>
      <c r="S29" s="62">
        <f t="shared" si="2"/>
        <v>40</v>
      </c>
      <c r="T29" s="61">
        <v>6</v>
      </c>
      <c r="U29" s="61">
        <v>5</v>
      </c>
      <c r="V29" s="61">
        <v>4</v>
      </c>
      <c r="W29" s="61">
        <v>5</v>
      </c>
      <c r="X29" s="61">
        <v>4</v>
      </c>
      <c r="Y29" s="61">
        <v>5</v>
      </c>
      <c r="Z29" s="61">
        <v>3</v>
      </c>
      <c r="AA29" s="61">
        <v>4</v>
      </c>
      <c r="AB29" s="61">
        <v>4</v>
      </c>
      <c r="AC29" s="62">
        <f t="shared" si="3"/>
        <v>40</v>
      </c>
      <c r="AD29" s="100">
        <f t="shared" si="4"/>
        <v>80</v>
      </c>
      <c r="AE29" s="61">
        <f t="shared" si="5"/>
        <v>40</v>
      </c>
      <c r="AF29" s="61">
        <f t="shared" si="6"/>
        <v>25</v>
      </c>
      <c r="AG29" s="61">
        <f t="shared" si="7"/>
        <v>11</v>
      </c>
      <c r="AH29" s="61">
        <f t="shared" si="8"/>
        <v>4</v>
      </c>
    </row>
    <row r="30" spans="1:34" ht="12.75">
      <c r="A30" s="19">
        <v>20</v>
      </c>
      <c r="B30" s="44" t="s">
        <v>158</v>
      </c>
      <c r="C30" s="44" t="s">
        <v>157</v>
      </c>
      <c r="D30" s="44" t="s">
        <v>127</v>
      </c>
      <c r="E30" s="45">
        <v>5.3</v>
      </c>
      <c r="F30" s="69" t="s">
        <v>320</v>
      </c>
      <c r="G30" s="76">
        <f t="shared" si="0"/>
        <v>162</v>
      </c>
      <c r="H30" s="84">
        <f>'D1R'!Z35</f>
        <v>86</v>
      </c>
      <c r="I30" s="92">
        <f t="shared" si="1"/>
        <v>76</v>
      </c>
      <c r="J30" s="61">
        <v>4</v>
      </c>
      <c r="K30" s="61">
        <v>4</v>
      </c>
      <c r="L30" s="61">
        <v>4</v>
      </c>
      <c r="M30" s="61">
        <v>4</v>
      </c>
      <c r="N30" s="61">
        <v>5</v>
      </c>
      <c r="O30" s="61">
        <v>3</v>
      </c>
      <c r="P30" s="61">
        <v>4</v>
      </c>
      <c r="Q30" s="61">
        <v>4</v>
      </c>
      <c r="R30" s="61">
        <v>7</v>
      </c>
      <c r="S30" s="62">
        <f t="shared" si="2"/>
        <v>39</v>
      </c>
      <c r="T30" s="61">
        <v>5</v>
      </c>
      <c r="U30" s="61">
        <v>4</v>
      </c>
      <c r="V30" s="61">
        <v>3</v>
      </c>
      <c r="W30" s="61">
        <v>5</v>
      </c>
      <c r="X30" s="61">
        <v>4</v>
      </c>
      <c r="Y30" s="61">
        <v>4</v>
      </c>
      <c r="Z30" s="61">
        <v>3</v>
      </c>
      <c r="AA30" s="61">
        <v>4</v>
      </c>
      <c r="AB30" s="61">
        <v>5</v>
      </c>
      <c r="AC30" s="62">
        <f t="shared" si="3"/>
        <v>37</v>
      </c>
      <c r="AD30" s="100">
        <f t="shared" si="4"/>
        <v>76</v>
      </c>
      <c r="AE30" s="61">
        <f t="shared" si="5"/>
        <v>37</v>
      </c>
      <c r="AF30" s="61">
        <f t="shared" si="6"/>
        <v>25</v>
      </c>
      <c r="AG30" s="61">
        <f t="shared" si="7"/>
        <v>12</v>
      </c>
      <c r="AH30" s="61">
        <f t="shared" si="8"/>
        <v>5</v>
      </c>
    </row>
    <row r="31" spans="1:34" ht="12.75">
      <c r="A31" s="19">
        <v>21</v>
      </c>
      <c r="B31" s="44" t="s">
        <v>143</v>
      </c>
      <c r="C31" s="44" t="s">
        <v>144</v>
      </c>
      <c r="D31" s="44" t="s">
        <v>127</v>
      </c>
      <c r="E31" s="45" t="s">
        <v>145</v>
      </c>
      <c r="F31" s="69" t="s">
        <v>290</v>
      </c>
      <c r="G31" s="76">
        <f t="shared" si="0"/>
        <v>162</v>
      </c>
      <c r="H31" s="84">
        <f>'D1R'!Z27</f>
        <v>80</v>
      </c>
      <c r="I31" s="92">
        <f t="shared" si="1"/>
        <v>82</v>
      </c>
      <c r="J31" s="61">
        <v>4</v>
      </c>
      <c r="K31" s="61">
        <v>7</v>
      </c>
      <c r="L31" s="61">
        <v>4</v>
      </c>
      <c r="M31" s="61">
        <v>4</v>
      </c>
      <c r="N31" s="61">
        <v>4</v>
      </c>
      <c r="O31" s="61">
        <v>5</v>
      </c>
      <c r="P31" s="61">
        <v>5</v>
      </c>
      <c r="Q31" s="61">
        <v>5</v>
      </c>
      <c r="R31" s="61">
        <v>5</v>
      </c>
      <c r="S31" s="62">
        <f t="shared" si="2"/>
        <v>43</v>
      </c>
      <c r="T31" s="61">
        <v>5</v>
      </c>
      <c r="U31" s="61">
        <v>4</v>
      </c>
      <c r="V31" s="61">
        <v>4</v>
      </c>
      <c r="W31" s="61">
        <v>4</v>
      </c>
      <c r="X31" s="61">
        <v>3</v>
      </c>
      <c r="Y31" s="61">
        <v>5</v>
      </c>
      <c r="Z31" s="61">
        <v>3</v>
      </c>
      <c r="AA31" s="61">
        <v>4</v>
      </c>
      <c r="AB31" s="61">
        <v>7</v>
      </c>
      <c r="AC31" s="62">
        <f t="shared" si="3"/>
        <v>39</v>
      </c>
      <c r="AD31" s="100">
        <f t="shared" si="4"/>
        <v>82</v>
      </c>
      <c r="AE31" s="61">
        <f t="shared" si="5"/>
        <v>39</v>
      </c>
      <c r="AF31" s="61">
        <f t="shared" si="6"/>
        <v>26</v>
      </c>
      <c r="AG31" s="61">
        <f t="shared" si="7"/>
        <v>14</v>
      </c>
      <c r="AH31" s="61">
        <f t="shared" si="8"/>
        <v>7</v>
      </c>
    </row>
    <row r="32" spans="1:34" ht="12.75">
      <c r="A32" s="19">
        <v>22</v>
      </c>
      <c r="B32" s="44" t="s">
        <v>197</v>
      </c>
      <c r="C32" s="44" t="s">
        <v>69</v>
      </c>
      <c r="D32" s="44" t="s">
        <v>169</v>
      </c>
      <c r="E32" s="46">
        <v>11.2</v>
      </c>
      <c r="F32" s="70" t="s">
        <v>290</v>
      </c>
      <c r="G32" s="76">
        <f t="shared" si="0"/>
        <v>162</v>
      </c>
      <c r="H32" s="84">
        <f>'D1R'!Z45</f>
        <v>80</v>
      </c>
      <c r="I32" s="92">
        <f t="shared" si="1"/>
        <v>82</v>
      </c>
      <c r="J32" s="61">
        <v>5</v>
      </c>
      <c r="K32" s="61">
        <v>5</v>
      </c>
      <c r="L32" s="61">
        <v>5</v>
      </c>
      <c r="M32" s="61">
        <v>3</v>
      </c>
      <c r="N32" s="61">
        <v>5</v>
      </c>
      <c r="O32" s="61">
        <v>3</v>
      </c>
      <c r="P32" s="61">
        <v>4</v>
      </c>
      <c r="Q32" s="61">
        <v>5</v>
      </c>
      <c r="R32" s="61">
        <v>8</v>
      </c>
      <c r="S32" s="62">
        <f t="shared" si="2"/>
        <v>43</v>
      </c>
      <c r="T32" s="61">
        <v>6</v>
      </c>
      <c r="U32" s="61">
        <v>4</v>
      </c>
      <c r="V32" s="61">
        <v>2</v>
      </c>
      <c r="W32" s="61">
        <v>3</v>
      </c>
      <c r="X32" s="61">
        <v>5</v>
      </c>
      <c r="Y32" s="61">
        <v>6</v>
      </c>
      <c r="Z32" s="61">
        <v>4</v>
      </c>
      <c r="AA32" s="61">
        <v>5</v>
      </c>
      <c r="AB32" s="61">
        <v>4</v>
      </c>
      <c r="AC32" s="62">
        <f t="shared" si="3"/>
        <v>39</v>
      </c>
      <c r="AD32" s="100">
        <f t="shared" si="4"/>
        <v>82</v>
      </c>
      <c r="AE32" s="61">
        <f t="shared" si="5"/>
        <v>39</v>
      </c>
      <c r="AF32" s="61">
        <f t="shared" si="6"/>
        <v>27</v>
      </c>
      <c r="AG32" s="61">
        <f t="shared" si="7"/>
        <v>13</v>
      </c>
      <c r="AH32" s="61">
        <f t="shared" si="8"/>
        <v>4</v>
      </c>
    </row>
    <row r="33" spans="1:34" ht="12.75">
      <c r="A33" s="19">
        <v>23</v>
      </c>
      <c r="B33" s="44" t="s">
        <v>155</v>
      </c>
      <c r="C33" s="44" t="s">
        <v>152</v>
      </c>
      <c r="D33" s="44" t="s">
        <v>127</v>
      </c>
      <c r="E33" s="46">
        <v>4.4</v>
      </c>
      <c r="F33" s="70" t="s">
        <v>290</v>
      </c>
      <c r="G33" s="76">
        <f t="shared" si="0"/>
        <v>162</v>
      </c>
      <c r="H33" s="84">
        <f>'D1R'!Z24</f>
        <v>80</v>
      </c>
      <c r="I33" s="92">
        <f t="shared" si="1"/>
        <v>82</v>
      </c>
      <c r="J33" s="61">
        <v>4</v>
      </c>
      <c r="K33" s="61">
        <v>4</v>
      </c>
      <c r="L33" s="61">
        <v>4</v>
      </c>
      <c r="M33" s="61">
        <v>5</v>
      </c>
      <c r="N33" s="61">
        <v>4</v>
      </c>
      <c r="O33" s="61">
        <v>4</v>
      </c>
      <c r="P33" s="61">
        <v>5</v>
      </c>
      <c r="Q33" s="61">
        <v>4</v>
      </c>
      <c r="R33" s="61">
        <v>6</v>
      </c>
      <c r="S33" s="62">
        <f t="shared" si="2"/>
        <v>40</v>
      </c>
      <c r="T33" s="61">
        <v>5</v>
      </c>
      <c r="U33" s="61">
        <v>6</v>
      </c>
      <c r="V33" s="61">
        <v>4</v>
      </c>
      <c r="W33" s="61">
        <v>5</v>
      </c>
      <c r="X33" s="61">
        <v>4</v>
      </c>
      <c r="Y33" s="61">
        <v>6</v>
      </c>
      <c r="Z33" s="61">
        <v>3</v>
      </c>
      <c r="AA33" s="61">
        <v>4</v>
      </c>
      <c r="AB33" s="61">
        <v>5</v>
      </c>
      <c r="AC33" s="62">
        <f t="shared" si="3"/>
        <v>42</v>
      </c>
      <c r="AD33" s="100">
        <f t="shared" si="4"/>
        <v>82</v>
      </c>
      <c r="AE33" s="61">
        <f t="shared" si="5"/>
        <v>42</v>
      </c>
      <c r="AF33" s="61">
        <f t="shared" si="6"/>
        <v>27</v>
      </c>
      <c r="AG33" s="61">
        <f t="shared" si="7"/>
        <v>12</v>
      </c>
      <c r="AH33" s="61">
        <f t="shared" si="8"/>
        <v>5</v>
      </c>
    </row>
    <row r="34" spans="1:34" ht="12.75">
      <c r="A34" s="19">
        <v>24</v>
      </c>
      <c r="B34" s="44" t="s">
        <v>65</v>
      </c>
      <c r="C34" s="44" t="s">
        <v>68</v>
      </c>
      <c r="D34" s="44" t="s">
        <v>127</v>
      </c>
      <c r="E34" s="46">
        <v>3</v>
      </c>
      <c r="F34" s="70" t="s">
        <v>330</v>
      </c>
      <c r="G34" s="76">
        <f t="shared" si="0"/>
        <v>163</v>
      </c>
      <c r="H34" s="84">
        <f>'D1R'!Z32</f>
        <v>84</v>
      </c>
      <c r="I34" s="92">
        <f t="shared" si="1"/>
        <v>79</v>
      </c>
      <c r="J34" s="61">
        <v>5</v>
      </c>
      <c r="K34" s="61">
        <v>5</v>
      </c>
      <c r="L34" s="61">
        <v>4</v>
      </c>
      <c r="M34" s="61">
        <v>3</v>
      </c>
      <c r="N34" s="61">
        <v>6</v>
      </c>
      <c r="O34" s="61">
        <v>3</v>
      </c>
      <c r="P34" s="61">
        <v>4</v>
      </c>
      <c r="Q34" s="61">
        <v>4</v>
      </c>
      <c r="R34" s="61">
        <v>6</v>
      </c>
      <c r="S34" s="62">
        <f t="shared" si="2"/>
        <v>40</v>
      </c>
      <c r="T34" s="61">
        <v>5</v>
      </c>
      <c r="U34" s="61">
        <v>5</v>
      </c>
      <c r="V34" s="61">
        <v>4</v>
      </c>
      <c r="W34" s="61">
        <v>5</v>
      </c>
      <c r="X34" s="61">
        <v>4</v>
      </c>
      <c r="Y34" s="61">
        <v>6</v>
      </c>
      <c r="Z34" s="61">
        <v>2</v>
      </c>
      <c r="AA34" s="61">
        <v>4</v>
      </c>
      <c r="AB34" s="61">
        <v>4</v>
      </c>
      <c r="AC34" s="62">
        <f t="shared" si="3"/>
        <v>39</v>
      </c>
      <c r="AD34" s="100">
        <f t="shared" si="4"/>
        <v>79</v>
      </c>
      <c r="AE34" s="61">
        <f t="shared" si="5"/>
        <v>39</v>
      </c>
      <c r="AF34" s="61">
        <f t="shared" si="6"/>
        <v>25</v>
      </c>
      <c r="AG34" s="61">
        <f t="shared" si="7"/>
        <v>10</v>
      </c>
      <c r="AH34" s="61">
        <f t="shared" si="8"/>
        <v>4</v>
      </c>
    </row>
    <row r="35" spans="1:34" ht="12.75">
      <c r="A35" s="19">
        <v>25</v>
      </c>
      <c r="B35" s="44" t="s">
        <v>174</v>
      </c>
      <c r="C35" s="44" t="s">
        <v>175</v>
      </c>
      <c r="D35" s="44" t="s">
        <v>169</v>
      </c>
      <c r="E35" s="46">
        <v>4</v>
      </c>
      <c r="F35" s="70" t="s">
        <v>338</v>
      </c>
      <c r="G35" s="76">
        <f t="shared" si="0"/>
        <v>163</v>
      </c>
      <c r="H35" s="84">
        <f>'D1R'!Z50</f>
        <v>83</v>
      </c>
      <c r="I35" s="92">
        <f t="shared" si="1"/>
        <v>80</v>
      </c>
      <c r="J35" s="61">
        <v>4</v>
      </c>
      <c r="K35" s="61">
        <v>6</v>
      </c>
      <c r="L35" s="61">
        <v>6</v>
      </c>
      <c r="M35" s="61">
        <v>3</v>
      </c>
      <c r="N35" s="61">
        <v>6</v>
      </c>
      <c r="O35" s="61">
        <v>3</v>
      </c>
      <c r="P35" s="61">
        <v>4</v>
      </c>
      <c r="Q35" s="61">
        <v>5</v>
      </c>
      <c r="R35" s="61">
        <v>5</v>
      </c>
      <c r="S35" s="62">
        <f t="shared" si="2"/>
        <v>42</v>
      </c>
      <c r="T35" s="61">
        <v>5</v>
      </c>
      <c r="U35" s="61">
        <v>5</v>
      </c>
      <c r="V35" s="61">
        <v>3</v>
      </c>
      <c r="W35" s="61">
        <v>5</v>
      </c>
      <c r="X35" s="61">
        <v>5</v>
      </c>
      <c r="Y35" s="61">
        <v>5</v>
      </c>
      <c r="Z35" s="61">
        <v>3</v>
      </c>
      <c r="AA35" s="61">
        <v>4</v>
      </c>
      <c r="AB35" s="61">
        <v>3</v>
      </c>
      <c r="AC35" s="62">
        <f t="shared" si="3"/>
        <v>38</v>
      </c>
      <c r="AD35" s="100">
        <f t="shared" si="4"/>
        <v>80</v>
      </c>
      <c r="AE35" s="61">
        <f t="shared" si="5"/>
        <v>38</v>
      </c>
      <c r="AF35" s="61">
        <f t="shared" si="6"/>
        <v>25</v>
      </c>
      <c r="AG35" s="61">
        <f t="shared" si="7"/>
        <v>10</v>
      </c>
      <c r="AH35" s="61">
        <f t="shared" si="8"/>
        <v>3</v>
      </c>
    </row>
    <row r="36" spans="1:34" ht="12.75">
      <c r="A36" s="19">
        <v>26</v>
      </c>
      <c r="B36" s="44" t="s">
        <v>8</v>
      </c>
      <c r="C36" s="44" t="s">
        <v>152</v>
      </c>
      <c r="D36" s="44" t="s">
        <v>127</v>
      </c>
      <c r="E36" s="46">
        <v>3</v>
      </c>
      <c r="F36" s="70" t="s">
        <v>345</v>
      </c>
      <c r="G36" s="76">
        <f t="shared" si="0"/>
        <v>163</v>
      </c>
      <c r="H36" s="84">
        <f>'D1R'!Z31</f>
        <v>82</v>
      </c>
      <c r="I36" s="92">
        <f t="shared" si="1"/>
        <v>81</v>
      </c>
      <c r="J36" s="61">
        <v>3</v>
      </c>
      <c r="K36" s="61">
        <v>5</v>
      </c>
      <c r="L36" s="61">
        <v>6</v>
      </c>
      <c r="M36" s="61">
        <v>3</v>
      </c>
      <c r="N36" s="61">
        <v>5</v>
      </c>
      <c r="O36" s="61">
        <v>3</v>
      </c>
      <c r="P36" s="61">
        <v>6</v>
      </c>
      <c r="Q36" s="61">
        <v>6</v>
      </c>
      <c r="R36" s="61">
        <v>5</v>
      </c>
      <c r="S36" s="62">
        <f t="shared" si="2"/>
        <v>42</v>
      </c>
      <c r="T36" s="61">
        <v>5</v>
      </c>
      <c r="U36" s="61">
        <v>4</v>
      </c>
      <c r="V36" s="61">
        <v>3</v>
      </c>
      <c r="W36" s="61">
        <v>4</v>
      </c>
      <c r="X36" s="61">
        <v>4</v>
      </c>
      <c r="Y36" s="61">
        <v>5</v>
      </c>
      <c r="Z36" s="61">
        <v>4</v>
      </c>
      <c r="AA36" s="61">
        <v>7</v>
      </c>
      <c r="AB36" s="61">
        <v>3</v>
      </c>
      <c r="AC36" s="62">
        <f t="shared" si="3"/>
        <v>39</v>
      </c>
      <c r="AD36" s="100">
        <f t="shared" si="4"/>
        <v>81</v>
      </c>
      <c r="AE36" s="61">
        <f t="shared" si="5"/>
        <v>39</v>
      </c>
      <c r="AF36" s="61">
        <f t="shared" si="6"/>
        <v>27</v>
      </c>
      <c r="AG36" s="61">
        <f t="shared" si="7"/>
        <v>14</v>
      </c>
      <c r="AH36" s="61">
        <f t="shared" si="8"/>
        <v>3</v>
      </c>
    </row>
    <row r="37" spans="1:34" ht="12.75">
      <c r="A37" s="19">
        <v>27</v>
      </c>
      <c r="B37" s="44" t="s">
        <v>156</v>
      </c>
      <c r="C37" s="44" t="s">
        <v>157</v>
      </c>
      <c r="D37" s="44" t="s">
        <v>127</v>
      </c>
      <c r="E37" s="46">
        <v>4.9</v>
      </c>
      <c r="F37" s="70" t="s">
        <v>281</v>
      </c>
      <c r="G37" s="76">
        <f t="shared" si="0"/>
        <v>163</v>
      </c>
      <c r="H37" s="84">
        <f>'D1R'!Z29</f>
        <v>81</v>
      </c>
      <c r="I37" s="92">
        <f t="shared" si="1"/>
        <v>82</v>
      </c>
      <c r="J37" s="61">
        <v>5</v>
      </c>
      <c r="K37" s="61">
        <v>5</v>
      </c>
      <c r="L37" s="61">
        <v>8</v>
      </c>
      <c r="M37" s="61">
        <v>3</v>
      </c>
      <c r="N37" s="61">
        <v>5</v>
      </c>
      <c r="O37" s="61">
        <v>4</v>
      </c>
      <c r="P37" s="61">
        <v>4</v>
      </c>
      <c r="Q37" s="61">
        <v>4</v>
      </c>
      <c r="R37" s="61">
        <v>5</v>
      </c>
      <c r="S37" s="62">
        <f t="shared" si="2"/>
        <v>43</v>
      </c>
      <c r="T37" s="61">
        <v>5</v>
      </c>
      <c r="U37" s="61">
        <v>4</v>
      </c>
      <c r="V37" s="61">
        <v>4</v>
      </c>
      <c r="W37" s="61">
        <v>5</v>
      </c>
      <c r="X37" s="61">
        <v>5</v>
      </c>
      <c r="Y37" s="61">
        <v>6</v>
      </c>
      <c r="Z37" s="61">
        <v>2</v>
      </c>
      <c r="AA37" s="61">
        <v>4</v>
      </c>
      <c r="AB37" s="61">
        <v>4</v>
      </c>
      <c r="AC37" s="62">
        <f t="shared" si="3"/>
        <v>39</v>
      </c>
      <c r="AD37" s="100">
        <f t="shared" si="4"/>
        <v>82</v>
      </c>
      <c r="AE37" s="61">
        <f t="shared" si="5"/>
        <v>39</v>
      </c>
      <c r="AF37" s="61">
        <f t="shared" si="6"/>
        <v>26</v>
      </c>
      <c r="AG37" s="61">
        <f t="shared" si="7"/>
        <v>10</v>
      </c>
      <c r="AH37" s="61">
        <f t="shared" si="8"/>
        <v>4</v>
      </c>
    </row>
    <row r="38" spans="1:34" ht="12.75">
      <c r="A38" s="19">
        <v>28</v>
      </c>
      <c r="B38" s="44" t="s">
        <v>64</v>
      </c>
      <c r="C38" s="44" t="s">
        <v>68</v>
      </c>
      <c r="D38" s="44" t="s">
        <v>127</v>
      </c>
      <c r="E38" s="46">
        <v>3</v>
      </c>
      <c r="F38" s="70"/>
      <c r="G38" s="76">
        <f t="shared" si="0"/>
        <v>164</v>
      </c>
      <c r="H38" s="84">
        <f>'D1R'!Z28</f>
        <v>81</v>
      </c>
      <c r="I38" s="92">
        <f t="shared" si="1"/>
        <v>83</v>
      </c>
      <c r="J38" s="61">
        <v>4</v>
      </c>
      <c r="K38" s="61">
        <v>4</v>
      </c>
      <c r="L38" s="61">
        <v>5</v>
      </c>
      <c r="M38" s="61">
        <v>3</v>
      </c>
      <c r="N38" s="61">
        <v>5</v>
      </c>
      <c r="O38" s="61">
        <v>7</v>
      </c>
      <c r="P38" s="61">
        <v>5</v>
      </c>
      <c r="Q38" s="61">
        <v>6</v>
      </c>
      <c r="R38" s="61">
        <v>5</v>
      </c>
      <c r="S38" s="62">
        <f t="shared" si="2"/>
        <v>44</v>
      </c>
      <c r="T38" s="61">
        <v>5</v>
      </c>
      <c r="U38" s="61">
        <v>7</v>
      </c>
      <c r="V38" s="61">
        <v>3</v>
      </c>
      <c r="W38" s="61">
        <v>5</v>
      </c>
      <c r="X38" s="61">
        <v>4</v>
      </c>
      <c r="Y38" s="61">
        <v>5</v>
      </c>
      <c r="Z38" s="61">
        <v>2</v>
      </c>
      <c r="AA38" s="61">
        <v>4</v>
      </c>
      <c r="AB38" s="61">
        <v>4</v>
      </c>
      <c r="AC38" s="62">
        <f t="shared" si="3"/>
        <v>39</v>
      </c>
      <c r="AD38" s="100">
        <f t="shared" si="4"/>
        <v>83</v>
      </c>
      <c r="AE38" s="61">
        <f t="shared" si="5"/>
        <v>39</v>
      </c>
      <c r="AF38" s="61">
        <f t="shared" si="6"/>
        <v>24</v>
      </c>
      <c r="AG38" s="61">
        <f t="shared" si="7"/>
        <v>10</v>
      </c>
      <c r="AH38" s="61">
        <f t="shared" si="8"/>
        <v>4</v>
      </c>
    </row>
    <row r="39" spans="1:34" ht="12.75">
      <c r="A39" s="19">
        <v>29</v>
      </c>
      <c r="B39" s="44" t="s">
        <v>163</v>
      </c>
      <c r="C39" s="44" t="s">
        <v>66</v>
      </c>
      <c r="D39" s="44" t="s">
        <v>127</v>
      </c>
      <c r="E39" s="46">
        <v>7</v>
      </c>
      <c r="F39" s="70" t="s">
        <v>301</v>
      </c>
      <c r="G39" s="76">
        <f t="shared" si="0"/>
        <v>165</v>
      </c>
      <c r="H39" s="84">
        <f>'D1R'!Z26</f>
        <v>80</v>
      </c>
      <c r="I39" s="92">
        <f t="shared" si="1"/>
        <v>85</v>
      </c>
      <c r="J39" s="61">
        <v>4</v>
      </c>
      <c r="K39" s="61">
        <v>5</v>
      </c>
      <c r="L39" s="61">
        <v>5</v>
      </c>
      <c r="M39" s="61">
        <v>5</v>
      </c>
      <c r="N39" s="61">
        <v>6</v>
      </c>
      <c r="O39" s="61">
        <v>3</v>
      </c>
      <c r="P39" s="61">
        <v>4</v>
      </c>
      <c r="Q39" s="61">
        <v>5</v>
      </c>
      <c r="R39" s="61">
        <v>5</v>
      </c>
      <c r="S39" s="62">
        <f t="shared" si="2"/>
        <v>42</v>
      </c>
      <c r="T39" s="61">
        <v>5</v>
      </c>
      <c r="U39" s="61">
        <v>5</v>
      </c>
      <c r="V39" s="61">
        <v>5</v>
      </c>
      <c r="W39" s="61">
        <v>5</v>
      </c>
      <c r="X39" s="61">
        <v>6</v>
      </c>
      <c r="Y39" s="61">
        <v>4</v>
      </c>
      <c r="Z39" s="61">
        <v>3</v>
      </c>
      <c r="AA39" s="61">
        <v>5</v>
      </c>
      <c r="AB39" s="61">
        <v>5</v>
      </c>
      <c r="AC39" s="62">
        <f t="shared" si="3"/>
        <v>43</v>
      </c>
      <c r="AD39" s="100">
        <f t="shared" si="4"/>
        <v>85</v>
      </c>
      <c r="AE39" s="61">
        <f t="shared" si="5"/>
        <v>43</v>
      </c>
      <c r="AF39" s="61">
        <f t="shared" si="6"/>
        <v>28</v>
      </c>
      <c r="AG39" s="61">
        <f t="shared" si="7"/>
        <v>13</v>
      </c>
      <c r="AH39" s="61">
        <f t="shared" si="8"/>
        <v>5</v>
      </c>
    </row>
    <row r="40" spans="1:34" ht="12.75">
      <c r="A40" s="19">
        <v>30</v>
      </c>
      <c r="B40" s="44" t="s">
        <v>15</v>
      </c>
      <c r="C40" s="44" t="s">
        <v>152</v>
      </c>
      <c r="D40" s="44" t="s">
        <v>127</v>
      </c>
      <c r="E40" s="46">
        <v>6.1</v>
      </c>
      <c r="F40" s="70" t="s">
        <v>318</v>
      </c>
      <c r="G40" s="76">
        <f t="shared" si="0"/>
        <v>166</v>
      </c>
      <c r="H40" s="84">
        <f>'D1R'!Z33</f>
        <v>85</v>
      </c>
      <c r="I40" s="92">
        <f t="shared" si="1"/>
        <v>81</v>
      </c>
      <c r="J40" s="61">
        <v>6</v>
      </c>
      <c r="K40" s="61">
        <v>6</v>
      </c>
      <c r="L40" s="61">
        <v>4</v>
      </c>
      <c r="M40" s="61">
        <v>4</v>
      </c>
      <c r="N40" s="61">
        <v>5</v>
      </c>
      <c r="O40" s="61">
        <v>3</v>
      </c>
      <c r="P40" s="61">
        <v>4</v>
      </c>
      <c r="Q40" s="61">
        <v>4</v>
      </c>
      <c r="R40" s="61">
        <v>5</v>
      </c>
      <c r="S40" s="62">
        <f t="shared" si="2"/>
        <v>41</v>
      </c>
      <c r="T40" s="61">
        <v>5</v>
      </c>
      <c r="U40" s="61">
        <v>5</v>
      </c>
      <c r="V40" s="61">
        <v>3</v>
      </c>
      <c r="W40" s="61">
        <v>5</v>
      </c>
      <c r="X40" s="61">
        <v>4</v>
      </c>
      <c r="Y40" s="61">
        <v>5</v>
      </c>
      <c r="Z40" s="61">
        <v>4</v>
      </c>
      <c r="AA40" s="61">
        <v>5</v>
      </c>
      <c r="AB40" s="61">
        <v>4</v>
      </c>
      <c r="AC40" s="62">
        <f t="shared" si="3"/>
        <v>40</v>
      </c>
      <c r="AD40" s="100">
        <f t="shared" si="4"/>
        <v>81</v>
      </c>
      <c r="AE40" s="61">
        <f t="shared" si="5"/>
        <v>40</v>
      </c>
      <c r="AF40" s="61">
        <f t="shared" si="6"/>
        <v>27</v>
      </c>
      <c r="AG40" s="61">
        <f t="shared" si="7"/>
        <v>13</v>
      </c>
      <c r="AH40" s="61">
        <f t="shared" si="8"/>
        <v>4</v>
      </c>
    </row>
    <row r="41" spans="1:34" ht="12.75">
      <c r="A41" s="19">
        <v>31</v>
      </c>
      <c r="B41" s="44" t="s">
        <v>62</v>
      </c>
      <c r="C41" s="44" t="s">
        <v>138</v>
      </c>
      <c r="D41" s="44" t="s">
        <v>127</v>
      </c>
      <c r="E41" s="45" t="s">
        <v>139</v>
      </c>
      <c r="F41" s="69" t="s">
        <v>299</v>
      </c>
      <c r="G41" s="76">
        <f t="shared" si="0"/>
        <v>166</v>
      </c>
      <c r="H41" s="84">
        <f>'D1R'!Z25</f>
        <v>80</v>
      </c>
      <c r="I41" s="92">
        <f t="shared" si="1"/>
        <v>86</v>
      </c>
      <c r="J41" s="61">
        <v>3</v>
      </c>
      <c r="K41" s="61">
        <v>4</v>
      </c>
      <c r="L41" s="61">
        <v>4</v>
      </c>
      <c r="M41" s="61">
        <v>3</v>
      </c>
      <c r="N41" s="61">
        <v>5</v>
      </c>
      <c r="O41" s="61">
        <v>4</v>
      </c>
      <c r="P41" s="61">
        <v>5</v>
      </c>
      <c r="Q41" s="61">
        <v>6</v>
      </c>
      <c r="R41" s="61">
        <v>7</v>
      </c>
      <c r="S41" s="62">
        <f t="shared" si="2"/>
        <v>41</v>
      </c>
      <c r="T41" s="61">
        <v>9</v>
      </c>
      <c r="U41" s="61">
        <v>5</v>
      </c>
      <c r="V41" s="61">
        <v>4</v>
      </c>
      <c r="W41" s="61">
        <v>4</v>
      </c>
      <c r="X41" s="61">
        <v>5</v>
      </c>
      <c r="Y41" s="61">
        <v>5</v>
      </c>
      <c r="Z41" s="61">
        <v>3</v>
      </c>
      <c r="AA41" s="61">
        <v>5</v>
      </c>
      <c r="AB41" s="61">
        <v>5</v>
      </c>
      <c r="AC41" s="62">
        <f t="shared" si="3"/>
        <v>45</v>
      </c>
      <c r="AD41" s="100">
        <f t="shared" si="4"/>
        <v>86</v>
      </c>
      <c r="AE41" s="61">
        <f t="shared" si="5"/>
        <v>45</v>
      </c>
      <c r="AF41" s="61">
        <f t="shared" si="6"/>
        <v>27</v>
      </c>
      <c r="AG41" s="61">
        <f t="shared" si="7"/>
        <v>13</v>
      </c>
      <c r="AH41" s="61">
        <f t="shared" si="8"/>
        <v>5</v>
      </c>
    </row>
    <row r="42" spans="1:34" ht="12.75">
      <c r="A42" s="19">
        <v>32</v>
      </c>
      <c r="B42" s="44" t="s">
        <v>187</v>
      </c>
      <c r="C42" s="44" t="s">
        <v>68</v>
      </c>
      <c r="D42" s="44" t="s">
        <v>169</v>
      </c>
      <c r="E42" s="46">
        <v>8</v>
      </c>
      <c r="F42" s="70" t="s">
        <v>299</v>
      </c>
      <c r="G42" s="76">
        <f t="shared" si="0"/>
        <v>166</v>
      </c>
      <c r="H42" s="84">
        <f>'D1R'!Z47</f>
        <v>80</v>
      </c>
      <c r="I42" s="92">
        <f t="shared" si="1"/>
        <v>86</v>
      </c>
      <c r="J42" s="61">
        <v>5</v>
      </c>
      <c r="K42" s="61">
        <v>6</v>
      </c>
      <c r="L42" s="61">
        <v>4</v>
      </c>
      <c r="M42" s="61">
        <v>4</v>
      </c>
      <c r="N42" s="61">
        <v>4</v>
      </c>
      <c r="O42" s="61">
        <v>2</v>
      </c>
      <c r="P42" s="61">
        <v>5</v>
      </c>
      <c r="Q42" s="61">
        <v>5</v>
      </c>
      <c r="R42" s="61">
        <v>5</v>
      </c>
      <c r="S42" s="62">
        <f t="shared" si="2"/>
        <v>40</v>
      </c>
      <c r="T42" s="61">
        <v>6</v>
      </c>
      <c r="U42" s="61">
        <v>4</v>
      </c>
      <c r="V42" s="61">
        <v>4</v>
      </c>
      <c r="W42" s="61">
        <v>5</v>
      </c>
      <c r="X42" s="61">
        <v>5</v>
      </c>
      <c r="Y42" s="61">
        <v>6</v>
      </c>
      <c r="Z42" s="61">
        <v>4</v>
      </c>
      <c r="AA42" s="61">
        <v>5</v>
      </c>
      <c r="AB42" s="61">
        <v>7</v>
      </c>
      <c r="AC42" s="62">
        <f t="shared" si="3"/>
        <v>46</v>
      </c>
      <c r="AD42" s="100">
        <f t="shared" si="4"/>
        <v>86</v>
      </c>
      <c r="AE42" s="61">
        <f t="shared" si="5"/>
        <v>46</v>
      </c>
      <c r="AF42" s="61">
        <f t="shared" si="6"/>
        <v>32</v>
      </c>
      <c r="AG42" s="61">
        <f t="shared" si="7"/>
        <v>16</v>
      </c>
      <c r="AH42" s="61">
        <f t="shared" si="8"/>
        <v>7</v>
      </c>
    </row>
    <row r="43" spans="1:34" ht="12.75">
      <c r="A43" s="19">
        <v>33</v>
      </c>
      <c r="B43" s="44" t="s">
        <v>16</v>
      </c>
      <c r="C43" s="44" t="s">
        <v>152</v>
      </c>
      <c r="D43" s="44" t="s">
        <v>169</v>
      </c>
      <c r="E43" s="46">
        <v>4.7</v>
      </c>
      <c r="F43" s="70" t="s">
        <v>329</v>
      </c>
      <c r="G43" s="76">
        <f aca="true" t="shared" si="9" ref="G43:G72">H43+I43</f>
        <v>167</v>
      </c>
      <c r="H43" s="84">
        <f>'D1R'!Z55</f>
        <v>84</v>
      </c>
      <c r="I43" s="92">
        <f aca="true" t="shared" si="10" ref="I43:I72">AD43</f>
        <v>83</v>
      </c>
      <c r="J43" s="61">
        <v>5</v>
      </c>
      <c r="K43" s="61">
        <v>6</v>
      </c>
      <c r="L43" s="61">
        <v>4</v>
      </c>
      <c r="M43" s="61">
        <v>5</v>
      </c>
      <c r="N43" s="61">
        <v>5</v>
      </c>
      <c r="O43" s="61">
        <v>4</v>
      </c>
      <c r="P43" s="61">
        <v>4</v>
      </c>
      <c r="Q43" s="61">
        <v>4</v>
      </c>
      <c r="R43" s="61">
        <v>5</v>
      </c>
      <c r="S43" s="62">
        <f aca="true" t="shared" si="11" ref="S43:S74">SUM(J43:R43)</f>
        <v>42</v>
      </c>
      <c r="T43" s="61">
        <v>5</v>
      </c>
      <c r="U43" s="61">
        <v>6</v>
      </c>
      <c r="V43" s="61">
        <v>3</v>
      </c>
      <c r="W43" s="61">
        <v>4</v>
      </c>
      <c r="X43" s="61">
        <v>4</v>
      </c>
      <c r="Y43" s="61">
        <v>6</v>
      </c>
      <c r="Z43" s="61">
        <v>4</v>
      </c>
      <c r="AA43" s="61">
        <v>4</v>
      </c>
      <c r="AB43" s="61">
        <v>5</v>
      </c>
      <c r="AC43" s="62">
        <f aca="true" t="shared" si="12" ref="AC43:AC74">SUM(T43:AB43)</f>
        <v>41</v>
      </c>
      <c r="AD43" s="100">
        <f aca="true" t="shared" si="13" ref="AD43:AD74">S43+AC43</f>
        <v>83</v>
      </c>
      <c r="AE43" s="61">
        <f aca="true" t="shared" si="14" ref="AE43:AE77">AC43</f>
        <v>41</v>
      </c>
      <c r="AF43" s="61">
        <f aca="true" t="shared" si="15" ref="AF43:AF77">W43+X43+Y43+Z43+AA43+AB43</f>
        <v>27</v>
      </c>
      <c r="AG43" s="61">
        <f aca="true" t="shared" si="16" ref="AG43:AG77">Z43+AA43+AB43</f>
        <v>13</v>
      </c>
      <c r="AH43" s="61">
        <f aca="true" t="shared" si="17" ref="AH43:AH77">AB43</f>
        <v>5</v>
      </c>
    </row>
    <row r="44" spans="1:34" ht="12.75">
      <c r="A44" s="19">
        <v>34</v>
      </c>
      <c r="B44" s="44" t="s">
        <v>186</v>
      </c>
      <c r="C44" s="44" t="s">
        <v>178</v>
      </c>
      <c r="D44" s="44" t="s">
        <v>169</v>
      </c>
      <c r="E44" s="46">
        <v>7.7</v>
      </c>
      <c r="F44" s="70" t="s">
        <v>329</v>
      </c>
      <c r="G44" s="76">
        <f t="shared" si="9"/>
        <v>167</v>
      </c>
      <c r="H44" s="84">
        <f>'D1R'!Z53</f>
        <v>84</v>
      </c>
      <c r="I44" s="92">
        <f t="shared" si="10"/>
        <v>83</v>
      </c>
      <c r="J44" s="61">
        <v>4</v>
      </c>
      <c r="K44" s="61">
        <v>5</v>
      </c>
      <c r="L44" s="61">
        <v>4</v>
      </c>
      <c r="M44" s="61">
        <v>3</v>
      </c>
      <c r="N44" s="61">
        <v>4</v>
      </c>
      <c r="O44" s="61">
        <v>2</v>
      </c>
      <c r="P44" s="61">
        <v>5</v>
      </c>
      <c r="Q44" s="61">
        <v>6</v>
      </c>
      <c r="R44" s="61">
        <v>8</v>
      </c>
      <c r="S44" s="62">
        <f t="shared" si="11"/>
        <v>41</v>
      </c>
      <c r="T44" s="61">
        <v>6</v>
      </c>
      <c r="U44" s="61">
        <v>5</v>
      </c>
      <c r="V44" s="61">
        <v>5</v>
      </c>
      <c r="W44" s="61">
        <v>5</v>
      </c>
      <c r="X44" s="61">
        <v>3</v>
      </c>
      <c r="Y44" s="61">
        <v>5</v>
      </c>
      <c r="Z44" s="61">
        <v>3</v>
      </c>
      <c r="AA44" s="61">
        <v>4</v>
      </c>
      <c r="AB44" s="61">
        <v>6</v>
      </c>
      <c r="AC44" s="62">
        <f t="shared" si="12"/>
        <v>42</v>
      </c>
      <c r="AD44" s="100">
        <f t="shared" si="13"/>
        <v>83</v>
      </c>
      <c r="AE44" s="61">
        <f t="shared" si="14"/>
        <v>42</v>
      </c>
      <c r="AF44" s="61">
        <f t="shared" si="15"/>
        <v>26</v>
      </c>
      <c r="AG44" s="61">
        <f t="shared" si="16"/>
        <v>13</v>
      </c>
      <c r="AH44" s="61">
        <f t="shared" si="17"/>
        <v>6</v>
      </c>
    </row>
    <row r="45" spans="1:34" ht="12.75">
      <c r="A45" s="19">
        <v>35</v>
      </c>
      <c r="B45" s="44" t="s">
        <v>180</v>
      </c>
      <c r="C45" s="44" t="s">
        <v>152</v>
      </c>
      <c r="D45" s="44" t="s">
        <v>169</v>
      </c>
      <c r="E45" s="46">
        <v>5.4</v>
      </c>
      <c r="F45" s="70" t="s">
        <v>340</v>
      </c>
      <c r="G45" s="76">
        <f t="shared" si="9"/>
        <v>168</v>
      </c>
      <c r="H45" s="84">
        <f>'D1R'!Z51</f>
        <v>83</v>
      </c>
      <c r="I45" s="92">
        <f t="shared" si="10"/>
        <v>85</v>
      </c>
      <c r="J45" s="61">
        <v>4</v>
      </c>
      <c r="K45" s="61">
        <v>5</v>
      </c>
      <c r="L45" s="61">
        <v>4</v>
      </c>
      <c r="M45" s="61">
        <v>4</v>
      </c>
      <c r="N45" s="61">
        <v>4</v>
      </c>
      <c r="O45" s="61">
        <v>3</v>
      </c>
      <c r="P45" s="61">
        <v>5</v>
      </c>
      <c r="Q45" s="61">
        <v>3</v>
      </c>
      <c r="R45" s="61">
        <v>6</v>
      </c>
      <c r="S45" s="62">
        <f t="shared" si="11"/>
        <v>38</v>
      </c>
      <c r="T45" s="61">
        <v>4</v>
      </c>
      <c r="U45" s="61">
        <v>7</v>
      </c>
      <c r="V45" s="61">
        <v>4</v>
      </c>
      <c r="W45" s="61">
        <v>5</v>
      </c>
      <c r="X45" s="61">
        <v>5</v>
      </c>
      <c r="Y45" s="61">
        <v>5</v>
      </c>
      <c r="Z45" s="61">
        <v>4</v>
      </c>
      <c r="AA45" s="61">
        <v>8</v>
      </c>
      <c r="AB45" s="61">
        <v>5</v>
      </c>
      <c r="AC45" s="62">
        <f t="shared" si="12"/>
        <v>47</v>
      </c>
      <c r="AD45" s="100">
        <f t="shared" si="13"/>
        <v>85</v>
      </c>
      <c r="AE45" s="61">
        <f t="shared" si="14"/>
        <v>47</v>
      </c>
      <c r="AF45" s="61">
        <f t="shared" si="15"/>
        <v>32</v>
      </c>
      <c r="AG45" s="61">
        <f t="shared" si="16"/>
        <v>17</v>
      </c>
      <c r="AH45" s="61">
        <f t="shared" si="17"/>
        <v>5</v>
      </c>
    </row>
    <row r="46" spans="1:34" ht="12.75">
      <c r="A46" s="19">
        <v>36</v>
      </c>
      <c r="B46" s="44" t="s">
        <v>52</v>
      </c>
      <c r="C46" s="44" t="s">
        <v>157</v>
      </c>
      <c r="D46" s="44" t="s">
        <v>169</v>
      </c>
      <c r="E46" s="46">
        <v>1</v>
      </c>
      <c r="F46" s="70" t="s">
        <v>349</v>
      </c>
      <c r="G46" s="76">
        <f t="shared" si="9"/>
        <v>169</v>
      </c>
      <c r="H46" s="84">
        <f>'D1R'!Z57</f>
        <v>85</v>
      </c>
      <c r="I46" s="92">
        <f t="shared" si="10"/>
        <v>84</v>
      </c>
      <c r="J46" s="61">
        <v>4</v>
      </c>
      <c r="K46" s="61">
        <v>5</v>
      </c>
      <c r="L46" s="61">
        <v>7</v>
      </c>
      <c r="M46" s="61">
        <v>4</v>
      </c>
      <c r="N46" s="61">
        <v>5</v>
      </c>
      <c r="O46" s="61">
        <v>3</v>
      </c>
      <c r="P46" s="61">
        <v>5</v>
      </c>
      <c r="Q46" s="61">
        <v>5</v>
      </c>
      <c r="R46" s="61">
        <v>5</v>
      </c>
      <c r="S46" s="62">
        <f t="shared" si="11"/>
        <v>43</v>
      </c>
      <c r="T46" s="61">
        <v>6</v>
      </c>
      <c r="U46" s="61">
        <v>5</v>
      </c>
      <c r="V46" s="61">
        <v>4</v>
      </c>
      <c r="W46" s="61">
        <v>4</v>
      </c>
      <c r="X46" s="61">
        <v>4</v>
      </c>
      <c r="Y46" s="61">
        <v>6</v>
      </c>
      <c r="Z46" s="61">
        <v>3</v>
      </c>
      <c r="AA46" s="61">
        <v>5</v>
      </c>
      <c r="AB46" s="61">
        <v>4</v>
      </c>
      <c r="AC46" s="62">
        <f t="shared" si="12"/>
        <v>41</v>
      </c>
      <c r="AD46" s="100">
        <f t="shared" si="13"/>
        <v>84</v>
      </c>
      <c r="AE46" s="61">
        <f t="shared" si="14"/>
        <v>41</v>
      </c>
      <c r="AF46" s="61">
        <f t="shared" si="15"/>
        <v>26</v>
      </c>
      <c r="AG46" s="61">
        <f t="shared" si="16"/>
        <v>12</v>
      </c>
      <c r="AH46" s="61">
        <f t="shared" si="17"/>
        <v>4</v>
      </c>
    </row>
    <row r="47" spans="1:34" ht="12.75">
      <c r="A47" s="19">
        <v>37</v>
      </c>
      <c r="B47" s="44" t="s">
        <v>50</v>
      </c>
      <c r="C47" s="44" t="s">
        <v>157</v>
      </c>
      <c r="D47" s="44" t="s">
        <v>169</v>
      </c>
      <c r="E47" s="46">
        <v>3.2</v>
      </c>
      <c r="F47" s="70" t="s">
        <v>347</v>
      </c>
      <c r="G47" s="76">
        <f t="shared" si="9"/>
        <v>169</v>
      </c>
      <c r="H47" s="84">
        <f>'D1R'!Z54</f>
        <v>84</v>
      </c>
      <c r="I47" s="92">
        <f t="shared" si="10"/>
        <v>85</v>
      </c>
      <c r="J47" s="61">
        <v>5</v>
      </c>
      <c r="K47" s="61">
        <v>5</v>
      </c>
      <c r="L47" s="61">
        <v>4</v>
      </c>
      <c r="M47" s="61">
        <v>2</v>
      </c>
      <c r="N47" s="61">
        <v>6</v>
      </c>
      <c r="O47" s="61">
        <v>4</v>
      </c>
      <c r="P47" s="61">
        <v>4</v>
      </c>
      <c r="Q47" s="61">
        <v>4</v>
      </c>
      <c r="R47" s="61">
        <v>6</v>
      </c>
      <c r="S47" s="62">
        <f t="shared" si="11"/>
        <v>40</v>
      </c>
      <c r="T47" s="61">
        <v>5</v>
      </c>
      <c r="U47" s="61">
        <v>4</v>
      </c>
      <c r="V47" s="61">
        <v>4</v>
      </c>
      <c r="W47" s="61">
        <v>7</v>
      </c>
      <c r="X47" s="61">
        <v>6</v>
      </c>
      <c r="Y47" s="61">
        <v>6</v>
      </c>
      <c r="Z47" s="61">
        <v>3</v>
      </c>
      <c r="AA47" s="61">
        <v>5</v>
      </c>
      <c r="AB47" s="61">
        <v>5</v>
      </c>
      <c r="AC47" s="62">
        <f t="shared" si="12"/>
        <v>45</v>
      </c>
      <c r="AD47" s="100">
        <f t="shared" si="13"/>
        <v>85</v>
      </c>
      <c r="AE47" s="61">
        <f t="shared" si="14"/>
        <v>45</v>
      </c>
      <c r="AF47" s="61">
        <f t="shared" si="15"/>
        <v>32</v>
      </c>
      <c r="AG47" s="61">
        <f t="shared" si="16"/>
        <v>13</v>
      </c>
      <c r="AH47" s="61">
        <f t="shared" si="17"/>
        <v>5</v>
      </c>
    </row>
    <row r="48" spans="1:34" ht="12.75">
      <c r="A48" s="19">
        <v>38</v>
      </c>
      <c r="B48" s="44" t="s">
        <v>51</v>
      </c>
      <c r="C48" s="44" t="s">
        <v>178</v>
      </c>
      <c r="D48" s="44" t="s">
        <v>169</v>
      </c>
      <c r="E48" s="46">
        <v>4.3</v>
      </c>
      <c r="F48" s="70" t="s">
        <v>356</v>
      </c>
      <c r="G48" s="76">
        <f t="shared" si="9"/>
        <v>170</v>
      </c>
      <c r="H48" s="84">
        <f>'D1R'!Z48</f>
        <v>82</v>
      </c>
      <c r="I48" s="92">
        <f t="shared" si="10"/>
        <v>88</v>
      </c>
      <c r="J48" s="61">
        <v>6</v>
      </c>
      <c r="K48" s="61">
        <v>7</v>
      </c>
      <c r="L48" s="61">
        <v>4</v>
      </c>
      <c r="M48" s="61">
        <v>4</v>
      </c>
      <c r="N48" s="61">
        <v>4</v>
      </c>
      <c r="O48" s="61">
        <v>3</v>
      </c>
      <c r="P48" s="61">
        <v>5</v>
      </c>
      <c r="Q48" s="61">
        <v>4</v>
      </c>
      <c r="R48" s="61">
        <v>5</v>
      </c>
      <c r="S48" s="62">
        <f t="shared" si="11"/>
        <v>42</v>
      </c>
      <c r="T48" s="61">
        <v>8</v>
      </c>
      <c r="U48" s="61">
        <v>6</v>
      </c>
      <c r="V48" s="61">
        <v>4</v>
      </c>
      <c r="W48" s="61">
        <v>4</v>
      </c>
      <c r="X48" s="61">
        <v>7</v>
      </c>
      <c r="Y48" s="61">
        <v>4</v>
      </c>
      <c r="Z48" s="61">
        <v>3</v>
      </c>
      <c r="AA48" s="61">
        <v>5</v>
      </c>
      <c r="AB48" s="61">
        <v>5</v>
      </c>
      <c r="AC48" s="62">
        <f t="shared" si="12"/>
        <v>46</v>
      </c>
      <c r="AD48" s="100">
        <f t="shared" si="13"/>
        <v>88</v>
      </c>
      <c r="AE48" s="61">
        <f t="shared" si="14"/>
        <v>46</v>
      </c>
      <c r="AF48" s="61">
        <f t="shared" si="15"/>
        <v>28</v>
      </c>
      <c r="AG48" s="61">
        <f t="shared" si="16"/>
        <v>13</v>
      </c>
      <c r="AH48" s="61">
        <f t="shared" si="17"/>
        <v>5</v>
      </c>
    </row>
    <row r="49" spans="1:34" ht="12.75">
      <c r="A49" s="19">
        <v>39</v>
      </c>
      <c r="B49" s="44" t="s">
        <v>166</v>
      </c>
      <c r="C49" s="44" t="s">
        <v>68</v>
      </c>
      <c r="D49" s="44" t="s">
        <v>127</v>
      </c>
      <c r="E49" s="46">
        <v>9</v>
      </c>
      <c r="F49" s="70" t="s">
        <v>319</v>
      </c>
      <c r="G49" s="76">
        <f t="shared" si="9"/>
        <v>171</v>
      </c>
      <c r="H49" s="84">
        <f>'D1R'!Z34</f>
        <v>86</v>
      </c>
      <c r="I49" s="92">
        <f t="shared" si="10"/>
        <v>85</v>
      </c>
      <c r="J49" s="61">
        <v>4</v>
      </c>
      <c r="K49" s="61">
        <v>4</v>
      </c>
      <c r="L49" s="61">
        <v>6</v>
      </c>
      <c r="M49" s="61">
        <v>4</v>
      </c>
      <c r="N49" s="61">
        <v>5</v>
      </c>
      <c r="O49" s="61">
        <v>3</v>
      </c>
      <c r="P49" s="61">
        <v>5</v>
      </c>
      <c r="Q49" s="61">
        <v>4</v>
      </c>
      <c r="R49" s="61">
        <v>5</v>
      </c>
      <c r="S49" s="62">
        <f t="shared" si="11"/>
        <v>40</v>
      </c>
      <c r="T49" s="61">
        <v>8</v>
      </c>
      <c r="U49" s="61">
        <v>4</v>
      </c>
      <c r="V49" s="61">
        <v>5</v>
      </c>
      <c r="W49" s="61">
        <v>5</v>
      </c>
      <c r="X49" s="61">
        <v>5</v>
      </c>
      <c r="Y49" s="61">
        <v>6</v>
      </c>
      <c r="Z49" s="61">
        <v>3</v>
      </c>
      <c r="AA49" s="61">
        <v>5</v>
      </c>
      <c r="AB49" s="61">
        <v>4</v>
      </c>
      <c r="AC49" s="62">
        <f t="shared" si="12"/>
        <v>45</v>
      </c>
      <c r="AD49" s="100">
        <f t="shared" si="13"/>
        <v>85</v>
      </c>
      <c r="AE49" s="61">
        <f t="shared" si="14"/>
        <v>45</v>
      </c>
      <c r="AF49" s="61">
        <f t="shared" si="15"/>
        <v>28</v>
      </c>
      <c r="AG49" s="61">
        <f t="shared" si="16"/>
        <v>12</v>
      </c>
      <c r="AH49" s="61">
        <f t="shared" si="17"/>
        <v>4</v>
      </c>
    </row>
    <row r="50" spans="1:34" ht="12.75">
      <c r="A50" s="19">
        <v>40</v>
      </c>
      <c r="B50" s="44" t="s">
        <v>53</v>
      </c>
      <c r="C50" s="44" t="s">
        <v>152</v>
      </c>
      <c r="D50" s="44" t="s">
        <v>169</v>
      </c>
      <c r="E50" s="46">
        <v>8.5</v>
      </c>
      <c r="F50" s="70" t="s">
        <v>287</v>
      </c>
      <c r="G50" s="76">
        <f t="shared" si="9"/>
        <v>172</v>
      </c>
      <c r="H50" s="84">
        <f>'D1R'!Z60</f>
        <v>87</v>
      </c>
      <c r="I50" s="92">
        <f t="shared" si="10"/>
        <v>85</v>
      </c>
      <c r="J50" s="61">
        <v>5</v>
      </c>
      <c r="K50" s="61">
        <v>5</v>
      </c>
      <c r="L50" s="61">
        <v>4</v>
      </c>
      <c r="M50" s="61">
        <v>3</v>
      </c>
      <c r="N50" s="61">
        <v>6</v>
      </c>
      <c r="O50" s="61">
        <v>3</v>
      </c>
      <c r="P50" s="61">
        <v>4</v>
      </c>
      <c r="Q50" s="61">
        <v>4</v>
      </c>
      <c r="R50" s="61">
        <v>5</v>
      </c>
      <c r="S50" s="62">
        <f t="shared" si="11"/>
        <v>39</v>
      </c>
      <c r="T50" s="61">
        <v>5</v>
      </c>
      <c r="U50" s="61">
        <v>5</v>
      </c>
      <c r="V50" s="61">
        <v>4</v>
      </c>
      <c r="W50" s="61">
        <v>5</v>
      </c>
      <c r="X50" s="61">
        <v>5</v>
      </c>
      <c r="Y50" s="61">
        <v>4</v>
      </c>
      <c r="Z50" s="61">
        <v>4</v>
      </c>
      <c r="AA50" s="61">
        <v>10</v>
      </c>
      <c r="AB50" s="61">
        <v>4</v>
      </c>
      <c r="AC50" s="62">
        <f t="shared" si="12"/>
        <v>46</v>
      </c>
      <c r="AD50" s="100">
        <f t="shared" si="13"/>
        <v>85</v>
      </c>
      <c r="AE50" s="61">
        <f t="shared" si="14"/>
        <v>46</v>
      </c>
      <c r="AF50" s="61">
        <f t="shared" si="15"/>
        <v>32</v>
      </c>
      <c r="AG50" s="61">
        <f t="shared" si="16"/>
        <v>18</v>
      </c>
      <c r="AH50" s="61">
        <f t="shared" si="17"/>
        <v>4</v>
      </c>
    </row>
    <row r="51" spans="1:34" ht="12.75">
      <c r="A51" s="19">
        <v>41</v>
      </c>
      <c r="B51" s="44" t="s">
        <v>75</v>
      </c>
      <c r="C51" s="44" t="s">
        <v>178</v>
      </c>
      <c r="D51" s="44" t="s">
        <v>169</v>
      </c>
      <c r="E51" s="46">
        <v>10.4</v>
      </c>
      <c r="F51" s="70" t="s">
        <v>294</v>
      </c>
      <c r="G51" s="76">
        <f t="shared" si="9"/>
        <v>173</v>
      </c>
      <c r="H51" s="84">
        <f>'D1R'!Z59</f>
        <v>87</v>
      </c>
      <c r="I51" s="92">
        <f t="shared" si="10"/>
        <v>86</v>
      </c>
      <c r="J51" s="61">
        <v>4</v>
      </c>
      <c r="K51" s="61">
        <v>5</v>
      </c>
      <c r="L51" s="61">
        <v>5</v>
      </c>
      <c r="M51" s="61">
        <v>3</v>
      </c>
      <c r="N51" s="61">
        <v>6</v>
      </c>
      <c r="O51" s="61">
        <v>3</v>
      </c>
      <c r="P51" s="61">
        <v>5</v>
      </c>
      <c r="Q51" s="61">
        <v>6</v>
      </c>
      <c r="R51" s="61">
        <v>5</v>
      </c>
      <c r="S51" s="62">
        <f t="shared" si="11"/>
        <v>42</v>
      </c>
      <c r="T51" s="61">
        <v>5</v>
      </c>
      <c r="U51" s="61">
        <v>5</v>
      </c>
      <c r="V51" s="61">
        <v>4</v>
      </c>
      <c r="W51" s="61">
        <v>5</v>
      </c>
      <c r="X51" s="61">
        <v>5</v>
      </c>
      <c r="Y51" s="61">
        <v>6</v>
      </c>
      <c r="Z51" s="61">
        <v>2</v>
      </c>
      <c r="AA51" s="61">
        <v>7</v>
      </c>
      <c r="AB51" s="61">
        <v>5</v>
      </c>
      <c r="AC51" s="62">
        <f t="shared" si="12"/>
        <v>44</v>
      </c>
      <c r="AD51" s="100">
        <f t="shared" si="13"/>
        <v>86</v>
      </c>
      <c r="AE51" s="61">
        <f t="shared" si="14"/>
        <v>44</v>
      </c>
      <c r="AF51" s="61">
        <f t="shared" si="15"/>
        <v>30</v>
      </c>
      <c r="AG51" s="61">
        <f t="shared" si="16"/>
        <v>14</v>
      </c>
      <c r="AH51" s="61">
        <f t="shared" si="17"/>
        <v>5</v>
      </c>
    </row>
    <row r="52" spans="1:34" ht="12.75">
      <c r="A52" s="19">
        <v>42</v>
      </c>
      <c r="B52" s="44" t="s">
        <v>18</v>
      </c>
      <c r="C52" s="44" t="s">
        <v>168</v>
      </c>
      <c r="D52" s="44" t="s">
        <v>169</v>
      </c>
      <c r="E52" s="46">
        <v>11.5</v>
      </c>
      <c r="F52" s="70" t="s">
        <v>293</v>
      </c>
      <c r="G52" s="76">
        <f t="shared" si="9"/>
        <v>176</v>
      </c>
      <c r="H52" s="84">
        <f>'D1R'!Z58</f>
        <v>86</v>
      </c>
      <c r="I52" s="92">
        <f t="shared" si="10"/>
        <v>90</v>
      </c>
      <c r="J52" s="61">
        <v>4</v>
      </c>
      <c r="K52" s="61">
        <v>4</v>
      </c>
      <c r="L52" s="61">
        <v>4</v>
      </c>
      <c r="M52" s="61">
        <v>4</v>
      </c>
      <c r="N52" s="61">
        <v>6</v>
      </c>
      <c r="O52" s="61">
        <v>6</v>
      </c>
      <c r="P52" s="61">
        <v>6</v>
      </c>
      <c r="Q52" s="61">
        <v>5</v>
      </c>
      <c r="R52" s="61">
        <v>6</v>
      </c>
      <c r="S52" s="62">
        <f t="shared" si="11"/>
        <v>45</v>
      </c>
      <c r="T52" s="61">
        <v>6</v>
      </c>
      <c r="U52" s="61">
        <v>6</v>
      </c>
      <c r="V52" s="61">
        <v>4</v>
      </c>
      <c r="W52" s="61">
        <v>6</v>
      </c>
      <c r="X52" s="61">
        <v>5</v>
      </c>
      <c r="Y52" s="61">
        <v>5</v>
      </c>
      <c r="Z52" s="61">
        <v>4</v>
      </c>
      <c r="AA52" s="61">
        <v>4</v>
      </c>
      <c r="AB52" s="61">
        <v>5</v>
      </c>
      <c r="AC52" s="62">
        <f t="shared" si="12"/>
        <v>45</v>
      </c>
      <c r="AD52" s="100">
        <f t="shared" si="13"/>
        <v>90</v>
      </c>
      <c r="AE52" s="61">
        <f t="shared" si="14"/>
        <v>45</v>
      </c>
      <c r="AF52" s="61">
        <f t="shared" si="15"/>
        <v>29</v>
      </c>
      <c r="AG52" s="61">
        <f t="shared" si="16"/>
        <v>13</v>
      </c>
      <c r="AH52" s="61">
        <f t="shared" si="17"/>
        <v>5</v>
      </c>
    </row>
    <row r="53" spans="1:34" ht="12.75">
      <c r="A53" s="19">
        <v>43</v>
      </c>
      <c r="B53" s="44" t="s">
        <v>188</v>
      </c>
      <c r="C53" s="44" t="s">
        <v>177</v>
      </c>
      <c r="D53" s="44" t="s">
        <v>169</v>
      </c>
      <c r="E53" s="46">
        <v>8.1</v>
      </c>
      <c r="F53" s="70" t="s">
        <v>292</v>
      </c>
      <c r="G53" s="76">
        <f t="shared" si="9"/>
        <v>178</v>
      </c>
      <c r="H53" s="84">
        <f>'D1R'!Z68</f>
        <v>91</v>
      </c>
      <c r="I53" s="92">
        <f t="shared" si="10"/>
        <v>87</v>
      </c>
      <c r="J53" s="61">
        <v>6</v>
      </c>
      <c r="K53" s="61">
        <v>6</v>
      </c>
      <c r="L53" s="61">
        <v>5</v>
      </c>
      <c r="M53" s="61">
        <v>3</v>
      </c>
      <c r="N53" s="61">
        <v>5</v>
      </c>
      <c r="O53" s="61">
        <v>2</v>
      </c>
      <c r="P53" s="61">
        <v>6</v>
      </c>
      <c r="Q53" s="61">
        <v>4</v>
      </c>
      <c r="R53" s="61">
        <v>5</v>
      </c>
      <c r="S53" s="62">
        <f t="shared" si="11"/>
        <v>42</v>
      </c>
      <c r="T53" s="61">
        <v>5</v>
      </c>
      <c r="U53" s="61">
        <v>4</v>
      </c>
      <c r="V53" s="61">
        <v>3</v>
      </c>
      <c r="W53" s="61">
        <v>6</v>
      </c>
      <c r="X53" s="61">
        <v>4</v>
      </c>
      <c r="Y53" s="61">
        <v>12</v>
      </c>
      <c r="Z53" s="61">
        <v>3</v>
      </c>
      <c r="AA53" s="61">
        <v>4</v>
      </c>
      <c r="AB53" s="61">
        <v>4</v>
      </c>
      <c r="AC53" s="62">
        <f t="shared" si="12"/>
        <v>45</v>
      </c>
      <c r="AD53" s="100">
        <f t="shared" si="13"/>
        <v>87</v>
      </c>
      <c r="AE53" s="61">
        <f t="shared" si="14"/>
        <v>45</v>
      </c>
      <c r="AF53" s="61">
        <f t="shared" si="15"/>
        <v>33</v>
      </c>
      <c r="AG53" s="61">
        <f t="shared" si="16"/>
        <v>11</v>
      </c>
      <c r="AH53" s="61">
        <f t="shared" si="17"/>
        <v>4</v>
      </c>
    </row>
    <row r="54" spans="1:34" ht="12.75">
      <c r="A54" s="19">
        <v>44</v>
      </c>
      <c r="B54" s="44" t="s">
        <v>14</v>
      </c>
      <c r="C54" s="44" t="s">
        <v>182</v>
      </c>
      <c r="D54" s="44" t="s">
        <v>169</v>
      </c>
      <c r="E54" s="46">
        <v>6.4</v>
      </c>
      <c r="F54" s="70" t="s">
        <v>353</v>
      </c>
      <c r="G54" s="76">
        <f t="shared" si="9"/>
        <v>178</v>
      </c>
      <c r="H54" s="84">
        <f>'D1R'!Z66</f>
        <v>90</v>
      </c>
      <c r="I54" s="92">
        <f t="shared" si="10"/>
        <v>88</v>
      </c>
      <c r="J54" s="61">
        <v>5</v>
      </c>
      <c r="K54" s="61">
        <v>4</v>
      </c>
      <c r="L54" s="61">
        <v>5</v>
      </c>
      <c r="M54" s="61">
        <v>3</v>
      </c>
      <c r="N54" s="61">
        <v>5</v>
      </c>
      <c r="O54" s="61">
        <v>3</v>
      </c>
      <c r="P54" s="61">
        <v>5</v>
      </c>
      <c r="Q54" s="61">
        <v>5</v>
      </c>
      <c r="R54" s="61">
        <v>6</v>
      </c>
      <c r="S54" s="62">
        <f t="shared" si="11"/>
        <v>41</v>
      </c>
      <c r="T54" s="61">
        <v>6</v>
      </c>
      <c r="U54" s="61">
        <v>7</v>
      </c>
      <c r="V54" s="61">
        <v>5</v>
      </c>
      <c r="W54" s="61">
        <v>5</v>
      </c>
      <c r="X54" s="61">
        <v>5</v>
      </c>
      <c r="Y54" s="61">
        <v>6</v>
      </c>
      <c r="Z54" s="61">
        <v>3</v>
      </c>
      <c r="AA54" s="61">
        <v>4</v>
      </c>
      <c r="AB54" s="61">
        <v>6</v>
      </c>
      <c r="AC54" s="62">
        <f t="shared" si="12"/>
        <v>47</v>
      </c>
      <c r="AD54" s="100">
        <f t="shared" si="13"/>
        <v>88</v>
      </c>
      <c r="AE54" s="61">
        <f t="shared" si="14"/>
        <v>47</v>
      </c>
      <c r="AF54" s="61">
        <f t="shared" si="15"/>
        <v>29</v>
      </c>
      <c r="AG54" s="61">
        <f t="shared" si="16"/>
        <v>13</v>
      </c>
      <c r="AH54" s="61">
        <f t="shared" si="17"/>
        <v>6</v>
      </c>
    </row>
    <row r="55" spans="1:34" ht="12.75">
      <c r="A55" s="19">
        <v>45</v>
      </c>
      <c r="B55" s="44" t="s">
        <v>74</v>
      </c>
      <c r="C55" s="44" t="s">
        <v>157</v>
      </c>
      <c r="D55" s="44" t="s">
        <v>169</v>
      </c>
      <c r="E55" s="46">
        <v>9.7</v>
      </c>
      <c r="F55" s="70" t="s">
        <v>328</v>
      </c>
      <c r="G55" s="76">
        <f t="shared" si="9"/>
        <v>178</v>
      </c>
      <c r="H55" s="84">
        <f>'D1R'!Z63</f>
        <v>89</v>
      </c>
      <c r="I55" s="92">
        <f t="shared" si="10"/>
        <v>89</v>
      </c>
      <c r="J55" s="61">
        <v>5</v>
      </c>
      <c r="K55" s="61">
        <v>7</v>
      </c>
      <c r="L55" s="61">
        <v>5</v>
      </c>
      <c r="M55" s="61">
        <v>3</v>
      </c>
      <c r="N55" s="61">
        <v>8</v>
      </c>
      <c r="O55" s="61">
        <v>5</v>
      </c>
      <c r="P55" s="61">
        <v>4</v>
      </c>
      <c r="Q55" s="61">
        <v>3</v>
      </c>
      <c r="R55" s="61">
        <v>6</v>
      </c>
      <c r="S55" s="62">
        <f t="shared" si="11"/>
        <v>46</v>
      </c>
      <c r="T55" s="61">
        <v>6</v>
      </c>
      <c r="U55" s="61">
        <v>7</v>
      </c>
      <c r="V55" s="61">
        <v>3</v>
      </c>
      <c r="W55" s="61">
        <v>4</v>
      </c>
      <c r="X55" s="61">
        <v>4</v>
      </c>
      <c r="Y55" s="61">
        <v>7</v>
      </c>
      <c r="Z55" s="61">
        <v>3</v>
      </c>
      <c r="AA55" s="61">
        <v>4</v>
      </c>
      <c r="AB55" s="61">
        <v>5</v>
      </c>
      <c r="AC55" s="62">
        <f t="shared" si="12"/>
        <v>43</v>
      </c>
      <c r="AD55" s="100">
        <f t="shared" si="13"/>
        <v>89</v>
      </c>
      <c r="AE55" s="61">
        <f t="shared" si="14"/>
        <v>43</v>
      </c>
      <c r="AF55" s="61">
        <f t="shared" si="15"/>
        <v>27</v>
      </c>
      <c r="AG55" s="61">
        <f t="shared" si="16"/>
        <v>12</v>
      </c>
      <c r="AH55" s="61">
        <f t="shared" si="17"/>
        <v>5</v>
      </c>
    </row>
    <row r="56" spans="1:34" ht="12.75">
      <c r="A56" s="19">
        <v>46</v>
      </c>
      <c r="B56" s="44" t="s">
        <v>161</v>
      </c>
      <c r="C56" s="44" t="s">
        <v>162</v>
      </c>
      <c r="D56" s="44" t="s">
        <v>127</v>
      </c>
      <c r="E56" s="46">
        <v>5.9</v>
      </c>
      <c r="F56" s="70" t="s">
        <v>322</v>
      </c>
      <c r="G56" s="76">
        <f t="shared" si="9"/>
        <v>178</v>
      </c>
      <c r="H56" s="84">
        <f>'D1R'!Z37</f>
        <v>86</v>
      </c>
      <c r="I56" s="92">
        <f t="shared" si="10"/>
        <v>92</v>
      </c>
      <c r="J56" s="61">
        <v>4</v>
      </c>
      <c r="K56" s="61">
        <v>4</v>
      </c>
      <c r="L56" s="61">
        <v>4</v>
      </c>
      <c r="M56" s="61">
        <v>3</v>
      </c>
      <c r="N56" s="61">
        <v>5</v>
      </c>
      <c r="O56" s="61">
        <v>4</v>
      </c>
      <c r="P56" s="61">
        <v>5</v>
      </c>
      <c r="Q56" s="61">
        <v>6</v>
      </c>
      <c r="R56" s="61">
        <v>7</v>
      </c>
      <c r="S56" s="62">
        <f t="shared" si="11"/>
        <v>42</v>
      </c>
      <c r="T56" s="61">
        <v>6</v>
      </c>
      <c r="U56" s="61">
        <v>4</v>
      </c>
      <c r="V56" s="61">
        <v>5</v>
      </c>
      <c r="W56" s="61">
        <v>5</v>
      </c>
      <c r="X56" s="61">
        <v>5</v>
      </c>
      <c r="Y56" s="61">
        <v>9</v>
      </c>
      <c r="Z56" s="61">
        <v>3</v>
      </c>
      <c r="AA56" s="61">
        <v>8</v>
      </c>
      <c r="AB56" s="61">
        <v>5</v>
      </c>
      <c r="AC56" s="62">
        <f t="shared" si="12"/>
        <v>50</v>
      </c>
      <c r="AD56" s="100">
        <f t="shared" si="13"/>
        <v>92</v>
      </c>
      <c r="AE56" s="61">
        <f t="shared" si="14"/>
        <v>50</v>
      </c>
      <c r="AF56" s="61">
        <f t="shared" si="15"/>
        <v>35</v>
      </c>
      <c r="AG56" s="61">
        <f t="shared" si="16"/>
        <v>16</v>
      </c>
      <c r="AH56" s="61">
        <f t="shared" si="17"/>
        <v>5</v>
      </c>
    </row>
    <row r="57" spans="1:34" ht="12.75">
      <c r="A57" s="19">
        <v>47</v>
      </c>
      <c r="B57" s="44" t="s">
        <v>181</v>
      </c>
      <c r="C57" s="44" t="s">
        <v>68</v>
      </c>
      <c r="D57" s="44" t="s">
        <v>169</v>
      </c>
      <c r="E57" s="46">
        <v>6</v>
      </c>
      <c r="F57" s="70" t="s">
        <v>325</v>
      </c>
      <c r="G57" s="76">
        <f t="shared" si="9"/>
        <v>179</v>
      </c>
      <c r="H57" s="84">
        <f>'D1R'!Z67</f>
        <v>90</v>
      </c>
      <c r="I57" s="92">
        <f t="shared" si="10"/>
        <v>89</v>
      </c>
      <c r="J57" s="61">
        <v>5</v>
      </c>
      <c r="K57" s="61">
        <v>5</v>
      </c>
      <c r="L57" s="61">
        <v>4</v>
      </c>
      <c r="M57" s="61">
        <v>4</v>
      </c>
      <c r="N57" s="61">
        <v>6</v>
      </c>
      <c r="O57" s="61">
        <v>5</v>
      </c>
      <c r="P57" s="61">
        <v>4</v>
      </c>
      <c r="Q57" s="61">
        <v>4</v>
      </c>
      <c r="R57" s="61">
        <v>6</v>
      </c>
      <c r="S57" s="62">
        <f t="shared" si="11"/>
        <v>43</v>
      </c>
      <c r="T57" s="61">
        <v>6</v>
      </c>
      <c r="U57" s="61">
        <v>6</v>
      </c>
      <c r="V57" s="61">
        <v>2</v>
      </c>
      <c r="W57" s="61">
        <v>5</v>
      </c>
      <c r="X57" s="61">
        <v>5</v>
      </c>
      <c r="Y57" s="61">
        <v>5</v>
      </c>
      <c r="Z57" s="61">
        <v>5</v>
      </c>
      <c r="AA57" s="61">
        <v>6</v>
      </c>
      <c r="AB57" s="61">
        <v>6</v>
      </c>
      <c r="AC57" s="62">
        <f t="shared" si="12"/>
        <v>46</v>
      </c>
      <c r="AD57" s="100">
        <f t="shared" si="13"/>
        <v>89</v>
      </c>
      <c r="AE57" s="61">
        <f t="shared" si="14"/>
        <v>46</v>
      </c>
      <c r="AF57" s="61">
        <f t="shared" si="15"/>
        <v>32</v>
      </c>
      <c r="AG57" s="61">
        <f t="shared" si="16"/>
        <v>17</v>
      </c>
      <c r="AH57" s="61">
        <f t="shared" si="17"/>
        <v>6</v>
      </c>
    </row>
    <row r="58" spans="1:34" ht="12.75">
      <c r="A58" s="19">
        <v>48</v>
      </c>
      <c r="B58" s="44" t="s">
        <v>176</v>
      </c>
      <c r="C58" s="44" t="s">
        <v>177</v>
      </c>
      <c r="D58" s="44" t="s">
        <v>169</v>
      </c>
      <c r="E58" s="46">
        <v>4.3</v>
      </c>
      <c r="F58" s="70" t="s">
        <v>325</v>
      </c>
      <c r="G58" s="76">
        <f t="shared" si="9"/>
        <v>179</v>
      </c>
      <c r="H58" s="84">
        <f>'D1R'!Z65</f>
        <v>90</v>
      </c>
      <c r="I58" s="92">
        <f t="shared" si="10"/>
        <v>89</v>
      </c>
      <c r="J58" s="61">
        <v>5</v>
      </c>
      <c r="K58" s="61">
        <v>5</v>
      </c>
      <c r="L58" s="61">
        <v>4</v>
      </c>
      <c r="M58" s="61">
        <v>3</v>
      </c>
      <c r="N58" s="61">
        <v>6</v>
      </c>
      <c r="O58" s="61">
        <v>6</v>
      </c>
      <c r="P58" s="61">
        <v>3</v>
      </c>
      <c r="Q58" s="61">
        <v>4</v>
      </c>
      <c r="R58" s="61">
        <v>7</v>
      </c>
      <c r="S58" s="62">
        <f t="shared" si="11"/>
        <v>43</v>
      </c>
      <c r="T58" s="61">
        <v>5</v>
      </c>
      <c r="U58" s="61">
        <v>4</v>
      </c>
      <c r="V58" s="61">
        <v>3</v>
      </c>
      <c r="W58" s="61">
        <v>6</v>
      </c>
      <c r="X58" s="61">
        <v>6</v>
      </c>
      <c r="Y58" s="61">
        <v>6</v>
      </c>
      <c r="Z58" s="61">
        <v>5</v>
      </c>
      <c r="AA58" s="61">
        <v>5</v>
      </c>
      <c r="AB58" s="61">
        <v>6</v>
      </c>
      <c r="AC58" s="62">
        <f t="shared" si="12"/>
        <v>46</v>
      </c>
      <c r="AD58" s="100">
        <f t="shared" si="13"/>
        <v>89</v>
      </c>
      <c r="AE58" s="61">
        <f t="shared" si="14"/>
        <v>46</v>
      </c>
      <c r="AF58" s="61">
        <f t="shared" si="15"/>
        <v>34</v>
      </c>
      <c r="AG58" s="61">
        <f t="shared" si="16"/>
        <v>16</v>
      </c>
      <c r="AH58" s="61">
        <f t="shared" si="17"/>
        <v>6</v>
      </c>
    </row>
    <row r="59" spans="1:34" ht="12.75">
      <c r="A59" s="19">
        <v>49</v>
      </c>
      <c r="B59" s="44" t="s">
        <v>164</v>
      </c>
      <c r="C59" s="44" t="s">
        <v>165</v>
      </c>
      <c r="D59" s="44" t="s">
        <v>127</v>
      </c>
      <c r="E59" s="46">
        <v>7.9</v>
      </c>
      <c r="F59" s="70" t="s">
        <v>323</v>
      </c>
      <c r="G59" s="76">
        <f t="shared" si="9"/>
        <v>180</v>
      </c>
      <c r="H59" s="84">
        <f>'D1R'!Z38</f>
        <v>88</v>
      </c>
      <c r="I59" s="92">
        <f t="shared" si="10"/>
        <v>92</v>
      </c>
      <c r="J59" s="61">
        <v>5</v>
      </c>
      <c r="K59" s="61">
        <v>5</v>
      </c>
      <c r="L59" s="61">
        <v>5</v>
      </c>
      <c r="M59" s="61">
        <v>3</v>
      </c>
      <c r="N59" s="61">
        <v>6</v>
      </c>
      <c r="O59" s="61">
        <v>3</v>
      </c>
      <c r="P59" s="61">
        <v>4</v>
      </c>
      <c r="Q59" s="61">
        <v>5</v>
      </c>
      <c r="R59" s="61">
        <v>6</v>
      </c>
      <c r="S59" s="62">
        <f t="shared" si="11"/>
        <v>42</v>
      </c>
      <c r="T59" s="61">
        <v>9</v>
      </c>
      <c r="U59" s="61">
        <v>4</v>
      </c>
      <c r="V59" s="61">
        <v>3</v>
      </c>
      <c r="W59" s="61">
        <v>4</v>
      </c>
      <c r="X59" s="61">
        <v>5</v>
      </c>
      <c r="Y59" s="61">
        <v>9</v>
      </c>
      <c r="Z59" s="61">
        <v>3</v>
      </c>
      <c r="AA59" s="61">
        <v>7</v>
      </c>
      <c r="AB59" s="61">
        <v>6</v>
      </c>
      <c r="AC59" s="62">
        <f t="shared" si="12"/>
        <v>50</v>
      </c>
      <c r="AD59" s="100">
        <f t="shared" si="13"/>
        <v>92</v>
      </c>
      <c r="AE59" s="61">
        <f t="shared" si="14"/>
        <v>50</v>
      </c>
      <c r="AF59" s="61">
        <f t="shared" si="15"/>
        <v>34</v>
      </c>
      <c r="AG59" s="61">
        <f t="shared" si="16"/>
        <v>16</v>
      </c>
      <c r="AH59" s="61">
        <f t="shared" si="17"/>
        <v>6</v>
      </c>
    </row>
    <row r="60" spans="1:34" ht="12.75">
      <c r="A60" s="19">
        <v>50</v>
      </c>
      <c r="B60" s="44" t="s">
        <v>167</v>
      </c>
      <c r="C60" s="44" t="s">
        <v>168</v>
      </c>
      <c r="D60" s="44" t="s">
        <v>127</v>
      </c>
      <c r="E60" s="46">
        <v>11.1</v>
      </c>
      <c r="F60" s="70" t="s">
        <v>276</v>
      </c>
      <c r="G60" s="76">
        <f t="shared" si="9"/>
        <v>182</v>
      </c>
      <c r="H60" s="84">
        <f>'D1R'!Z39</f>
        <v>93</v>
      </c>
      <c r="I60" s="92">
        <f t="shared" si="10"/>
        <v>89</v>
      </c>
      <c r="J60" s="61">
        <v>6</v>
      </c>
      <c r="K60" s="61">
        <v>5</v>
      </c>
      <c r="L60" s="61">
        <v>5</v>
      </c>
      <c r="M60" s="61">
        <v>3</v>
      </c>
      <c r="N60" s="61">
        <v>6</v>
      </c>
      <c r="O60" s="61">
        <v>4</v>
      </c>
      <c r="P60" s="61">
        <v>6</v>
      </c>
      <c r="Q60" s="61">
        <v>5</v>
      </c>
      <c r="R60" s="61">
        <v>7</v>
      </c>
      <c r="S60" s="62">
        <f t="shared" si="11"/>
        <v>47</v>
      </c>
      <c r="T60" s="61">
        <v>5</v>
      </c>
      <c r="U60" s="61">
        <v>6</v>
      </c>
      <c r="V60" s="61">
        <v>4</v>
      </c>
      <c r="W60" s="61">
        <v>4</v>
      </c>
      <c r="X60" s="61">
        <v>5</v>
      </c>
      <c r="Y60" s="61">
        <v>5</v>
      </c>
      <c r="Z60" s="61">
        <v>4</v>
      </c>
      <c r="AA60" s="61">
        <v>5</v>
      </c>
      <c r="AB60" s="61">
        <v>4</v>
      </c>
      <c r="AC60" s="62">
        <f t="shared" si="12"/>
        <v>42</v>
      </c>
      <c r="AD60" s="100">
        <f t="shared" si="13"/>
        <v>89</v>
      </c>
      <c r="AE60" s="61">
        <f t="shared" si="14"/>
        <v>42</v>
      </c>
      <c r="AF60" s="61">
        <f t="shared" si="15"/>
        <v>27</v>
      </c>
      <c r="AG60" s="61">
        <f t="shared" si="16"/>
        <v>13</v>
      </c>
      <c r="AH60" s="61">
        <f t="shared" si="17"/>
        <v>4</v>
      </c>
    </row>
    <row r="61" spans="1:34" ht="12.75">
      <c r="A61" s="19">
        <v>51</v>
      </c>
      <c r="B61" s="44" t="s">
        <v>202</v>
      </c>
      <c r="C61" s="44" t="s">
        <v>68</v>
      </c>
      <c r="D61" s="44" t="s">
        <v>169</v>
      </c>
      <c r="E61" s="46">
        <v>14</v>
      </c>
      <c r="F61" s="70" t="s">
        <v>297</v>
      </c>
      <c r="G61" s="76">
        <f t="shared" si="9"/>
        <v>182</v>
      </c>
      <c r="H61" s="84">
        <f>'D1R'!Z61</f>
        <v>87</v>
      </c>
      <c r="I61" s="92">
        <f t="shared" si="10"/>
        <v>95</v>
      </c>
      <c r="J61" s="61">
        <v>5</v>
      </c>
      <c r="K61" s="61">
        <v>8</v>
      </c>
      <c r="L61" s="61">
        <v>5</v>
      </c>
      <c r="M61" s="61">
        <v>4</v>
      </c>
      <c r="N61" s="61">
        <v>6</v>
      </c>
      <c r="O61" s="61">
        <v>5</v>
      </c>
      <c r="P61" s="61">
        <v>4</v>
      </c>
      <c r="Q61" s="61">
        <v>5</v>
      </c>
      <c r="R61" s="61">
        <v>5</v>
      </c>
      <c r="S61" s="62">
        <f t="shared" si="11"/>
        <v>47</v>
      </c>
      <c r="T61" s="61">
        <v>6</v>
      </c>
      <c r="U61" s="61">
        <v>5</v>
      </c>
      <c r="V61" s="61">
        <v>4</v>
      </c>
      <c r="W61" s="61">
        <v>6</v>
      </c>
      <c r="X61" s="61">
        <v>4</v>
      </c>
      <c r="Y61" s="61">
        <v>6</v>
      </c>
      <c r="Z61" s="61">
        <v>4</v>
      </c>
      <c r="AA61" s="61">
        <v>4</v>
      </c>
      <c r="AB61" s="61">
        <v>9</v>
      </c>
      <c r="AC61" s="62">
        <f t="shared" si="12"/>
        <v>48</v>
      </c>
      <c r="AD61" s="100">
        <f t="shared" si="13"/>
        <v>95</v>
      </c>
      <c r="AE61" s="61">
        <f t="shared" si="14"/>
        <v>48</v>
      </c>
      <c r="AF61" s="61">
        <f t="shared" si="15"/>
        <v>33</v>
      </c>
      <c r="AG61" s="61">
        <f t="shared" si="16"/>
        <v>17</v>
      </c>
      <c r="AH61" s="61">
        <f t="shared" si="17"/>
        <v>9</v>
      </c>
    </row>
    <row r="62" spans="1:34" ht="12.75">
      <c r="A62" s="19">
        <v>52</v>
      </c>
      <c r="B62" s="44" t="s">
        <v>200</v>
      </c>
      <c r="C62" s="44" t="s">
        <v>201</v>
      </c>
      <c r="D62" s="44" t="s">
        <v>169</v>
      </c>
      <c r="E62" s="46">
        <v>13.5</v>
      </c>
      <c r="F62" s="70" t="s">
        <v>335</v>
      </c>
      <c r="G62" s="76">
        <f t="shared" si="9"/>
        <v>183</v>
      </c>
      <c r="H62" s="84">
        <f>'D1R'!Z56</f>
        <v>85</v>
      </c>
      <c r="I62" s="92">
        <f t="shared" si="10"/>
        <v>98</v>
      </c>
      <c r="J62" s="61">
        <v>5</v>
      </c>
      <c r="K62" s="61">
        <v>5</v>
      </c>
      <c r="L62" s="61">
        <v>4</v>
      </c>
      <c r="M62" s="61">
        <v>4</v>
      </c>
      <c r="N62" s="61">
        <v>6</v>
      </c>
      <c r="O62" s="61">
        <v>5</v>
      </c>
      <c r="P62" s="61">
        <v>6</v>
      </c>
      <c r="Q62" s="61">
        <v>6</v>
      </c>
      <c r="R62" s="61">
        <v>8</v>
      </c>
      <c r="S62" s="62">
        <f t="shared" si="11"/>
        <v>49</v>
      </c>
      <c r="T62" s="61">
        <v>6</v>
      </c>
      <c r="U62" s="61">
        <v>6</v>
      </c>
      <c r="V62" s="61">
        <v>4</v>
      </c>
      <c r="W62" s="61">
        <v>5</v>
      </c>
      <c r="X62" s="61">
        <v>5</v>
      </c>
      <c r="Y62" s="61">
        <v>8</v>
      </c>
      <c r="Z62" s="61">
        <v>4</v>
      </c>
      <c r="AA62" s="61">
        <v>5</v>
      </c>
      <c r="AB62" s="61">
        <v>6</v>
      </c>
      <c r="AC62" s="62">
        <f t="shared" si="12"/>
        <v>49</v>
      </c>
      <c r="AD62" s="100">
        <f t="shared" si="13"/>
        <v>98</v>
      </c>
      <c r="AE62" s="61">
        <f t="shared" si="14"/>
        <v>49</v>
      </c>
      <c r="AF62" s="61">
        <f t="shared" si="15"/>
        <v>33</v>
      </c>
      <c r="AG62" s="61">
        <f t="shared" si="16"/>
        <v>15</v>
      </c>
      <c r="AH62" s="61">
        <f t="shared" si="17"/>
        <v>6</v>
      </c>
    </row>
    <row r="63" spans="1:34" ht="12.75">
      <c r="A63" s="19">
        <v>53</v>
      </c>
      <c r="B63" s="44" t="s">
        <v>184</v>
      </c>
      <c r="C63" s="44" t="s">
        <v>177</v>
      </c>
      <c r="D63" s="44" t="s">
        <v>169</v>
      </c>
      <c r="E63" s="46">
        <v>6.7</v>
      </c>
      <c r="F63" s="70" t="s">
        <v>346</v>
      </c>
      <c r="G63" s="76">
        <f t="shared" si="9"/>
        <v>184</v>
      </c>
      <c r="H63" s="84">
        <f>'D1R'!Z62</f>
        <v>87</v>
      </c>
      <c r="I63" s="92">
        <f t="shared" si="10"/>
        <v>97</v>
      </c>
      <c r="J63" s="61">
        <v>6</v>
      </c>
      <c r="K63" s="61">
        <v>4</v>
      </c>
      <c r="L63" s="61">
        <v>5</v>
      </c>
      <c r="M63" s="61">
        <v>4</v>
      </c>
      <c r="N63" s="61">
        <v>5</v>
      </c>
      <c r="O63" s="61">
        <v>8</v>
      </c>
      <c r="P63" s="61">
        <v>4</v>
      </c>
      <c r="Q63" s="61">
        <v>5</v>
      </c>
      <c r="R63" s="61">
        <v>5</v>
      </c>
      <c r="S63" s="62">
        <f t="shared" si="11"/>
        <v>46</v>
      </c>
      <c r="T63" s="61">
        <v>6</v>
      </c>
      <c r="U63" s="61">
        <v>10</v>
      </c>
      <c r="V63" s="61">
        <v>4</v>
      </c>
      <c r="W63" s="61">
        <v>4</v>
      </c>
      <c r="X63" s="61">
        <v>5</v>
      </c>
      <c r="Y63" s="61">
        <v>6</v>
      </c>
      <c r="Z63" s="61">
        <v>3</v>
      </c>
      <c r="AA63" s="61">
        <v>8</v>
      </c>
      <c r="AB63" s="61">
        <v>5</v>
      </c>
      <c r="AC63" s="62">
        <f t="shared" si="12"/>
        <v>51</v>
      </c>
      <c r="AD63" s="100">
        <f t="shared" si="13"/>
        <v>97</v>
      </c>
      <c r="AE63" s="61">
        <f t="shared" si="14"/>
        <v>51</v>
      </c>
      <c r="AF63" s="61">
        <f t="shared" si="15"/>
        <v>31</v>
      </c>
      <c r="AG63" s="61">
        <f t="shared" si="16"/>
        <v>16</v>
      </c>
      <c r="AH63" s="61">
        <f t="shared" si="17"/>
        <v>5</v>
      </c>
    </row>
    <row r="64" spans="1:34" ht="12.75">
      <c r="A64" s="19">
        <v>54</v>
      </c>
      <c r="B64" s="44" t="s">
        <v>183</v>
      </c>
      <c r="C64" s="44" t="s">
        <v>162</v>
      </c>
      <c r="D64" s="44" t="s">
        <v>169</v>
      </c>
      <c r="E64" s="46">
        <v>6.5</v>
      </c>
      <c r="F64" s="70" t="s">
        <v>348</v>
      </c>
      <c r="G64" s="76">
        <f t="shared" si="9"/>
        <v>185</v>
      </c>
      <c r="H64" s="84">
        <f>'D1R'!Z70</f>
        <v>95</v>
      </c>
      <c r="I64" s="92">
        <f t="shared" si="10"/>
        <v>90</v>
      </c>
      <c r="J64" s="61">
        <v>5</v>
      </c>
      <c r="K64" s="61">
        <v>4</v>
      </c>
      <c r="L64" s="61">
        <v>6</v>
      </c>
      <c r="M64" s="61">
        <v>4</v>
      </c>
      <c r="N64" s="61">
        <v>5</v>
      </c>
      <c r="O64" s="61">
        <v>3</v>
      </c>
      <c r="P64" s="61">
        <v>5</v>
      </c>
      <c r="Q64" s="61">
        <v>5</v>
      </c>
      <c r="R64" s="61">
        <v>6</v>
      </c>
      <c r="S64" s="62">
        <f t="shared" si="11"/>
        <v>43</v>
      </c>
      <c r="T64" s="61">
        <v>6</v>
      </c>
      <c r="U64" s="61">
        <v>5</v>
      </c>
      <c r="V64" s="61">
        <v>4</v>
      </c>
      <c r="W64" s="61">
        <v>6</v>
      </c>
      <c r="X64" s="61">
        <v>5</v>
      </c>
      <c r="Y64" s="61">
        <v>8</v>
      </c>
      <c r="Z64" s="61">
        <v>5</v>
      </c>
      <c r="AA64" s="61">
        <v>4</v>
      </c>
      <c r="AB64" s="61">
        <v>4</v>
      </c>
      <c r="AC64" s="62">
        <f t="shared" si="12"/>
        <v>47</v>
      </c>
      <c r="AD64" s="100">
        <f t="shared" si="13"/>
        <v>90</v>
      </c>
      <c r="AE64" s="61">
        <f t="shared" si="14"/>
        <v>47</v>
      </c>
      <c r="AF64" s="61">
        <f t="shared" si="15"/>
        <v>32</v>
      </c>
      <c r="AG64" s="61">
        <f t="shared" si="16"/>
        <v>13</v>
      </c>
      <c r="AH64" s="61">
        <f t="shared" si="17"/>
        <v>4</v>
      </c>
    </row>
    <row r="65" spans="1:34" ht="12.75">
      <c r="A65" s="19">
        <v>55</v>
      </c>
      <c r="B65" s="44" t="s">
        <v>185</v>
      </c>
      <c r="C65" s="44" t="s">
        <v>69</v>
      </c>
      <c r="D65" s="44" t="s">
        <v>169</v>
      </c>
      <c r="E65" s="46">
        <v>7.2</v>
      </c>
      <c r="F65" s="70" t="s">
        <v>339</v>
      </c>
      <c r="G65" s="76">
        <f t="shared" si="9"/>
        <v>187</v>
      </c>
      <c r="H65" s="84">
        <f>'D1R'!Z64</f>
        <v>89</v>
      </c>
      <c r="I65" s="92">
        <f t="shared" si="10"/>
        <v>98</v>
      </c>
      <c r="J65" s="61">
        <v>6</v>
      </c>
      <c r="K65" s="61">
        <v>4</v>
      </c>
      <c r="L65" s="61">
        <v>8</v>
      </c>
      <c r="M65" s="61">
        <v>5</v>
      </c>
      <c r="N65" s="61">
        <v>6</v>
      </c>
      <c r="O65" s="61">
        <v>4</v>
      </c>
      <c r="P65" s="61">
        <v>4</v>
      </c>
      <c r="Q65" s="61">
        <v>6</v>
      </c>
      <c r="R65" s="61">
        <v>8</v>
      </c>
      <c r="S65" s="62">
        <f t="shared" si="11"/>
        <v>51</v>
      </c>
      <c r="T65" s="61">
        <v>5</v>
      </c>
      <c r="U65" s="61">
        <v>9</v>
      </c>
      <c r="V65" s="61">
        <v>3</v>
      </c>
      <c r="W65" s="61">
        <v>6</v>
      </c>
      <c r="X65" s="61">
        <v>5</v>
      </c>
      <c r="Y65" s="61">
        <v>6</v>
      </c>
      <c r="Z65" s="61">
        <v>4</v>
      </c>
      <c r="AA65" s="61">
        <v>5</v>
      </c>
      <c r="AB65" s="61">
        <v>4</v>
      </c>
      <c r="AC65" s="62">
        <f t="shared" si="12"/>
        <v>47</v>
      </c>
      <c r="AD65" s="100">
        <f t="shared" si="13"/>
        <v>98</v>
      </c>
      <c r="AE65" s="61">
        <f t="shared" si="14"/>
        <v>47</v>
      </c>
      <c r="AF65" s="61">
        <f t="shared" si="15"/>
        <v>30</v>
      </c>
      <c r="AG65" s="61">
        <f t="shared" si="16"/>
        <v>13</v>
      </c>
      <c r="AH65" s="61">
        <f t="shared" si="17"/>
        <v>4</v>
      </c>
    </row>
    <row r="66" spans="1:34" ht="12.75">
      <c r="A66" s="19">
        <v>56</v>
      </c>
      <c r="B66" s="44" t="s">
        <v>198</v>
      </c>
      <c r="C66" s="44" t="s">
        <v>68</v>
      </c>
      <c r="D66" s="44" t="s">
        <v>169</v>
      </c>
      <c r="E66" s="46">
        <v>12</v>
      </c>
      <c r="F66" s="70" t="s">
        <v>285</v>
      </c>
      <c r="G66" s="76">
        <f t="shared" si="9"/>
        <v>189</v>
      </c>
      <c r="H66" s="84">
        <f>'D1R'!Z71</f>
        <v>96</v>
      </c>
      <c r="I66" s="92">
        <f t="shared" si="10"/>
        <v>93</v>
      </c>
      <c r="J66" s="61">
        <v>7</v>
      </c>
      <c r="K66" s="61">
        <v>4</v>
      </c>
      <c r="L66" s="61">
        <v>5</v>
      </c>
      <c r="M66" s="61">
        <v>3</v>
      </c>
      <c r="N66" s="61">
        <v>4</v>
      </c>
      <c r="O66" s="61">
        <v>4</v>
      </c>
      <c r="P66" s="61">
        <v>4</v>
      </c>
      <c r="Q66" s="61">
        <v>5</v>
      </c>
      <c r="R66" s="61">
        <v>6</v>
      </c>
      <c r="S66" s="62">
        <f t="shared" si="11"/>
        <v>42</v>
      </c>
      <c r="T66" s="61">
        <v>6</v>
      </c>
      <c r="U66" s="61">
        <v>7</v>
      </c>
      <c r="V66" s="61">
        <v>8</v>
      </c>
      <c r="W66" s="61">
        <v>5</v>
      </c>
      <c r="X66" s="61">
        <v>5</v>
      </c>
      <c r="Y66" s="61">
        <v>7</v>
      </c>
      <c r="Z66" s="61">
        <v>3</v>
      </c>
      <c r="AA66" s="61">
        <v>5</v>
      </c>
      <c r="AB66" s="61">
        <v>5</v>
      </c>
      <c r="AC66" s="62">
        <f t="shared" si="12"/>
        <v>51</v>
      </c>
      <c r="AD66" s="100">
        <f t="shared" si="13"/>
        <v>93</v>
      </c>
      <c r="AE66" s="61">
        <f t="shared" si="14"/>
        <v>51</v>
      </c>
      <c r="AF66" s="61">
        <f t="shared" si="15"/>
        <v>30</v>
      </c>
      <c r="AG66" s="61">
        <f t="shared" si="16"/>
        <v>13</v>
      </c>
      <c r="AH66" s="61">
        <f t="shared" si="17"/>
        <v>5</v>
      </c>
    </row>
    <row r="67" spans="1:34" ht="12.75">
      <c r="A67" s="19">
        <v>57</v>
      </c>
      <c r="B67" s="44" t="s">
        <v>199</v>
      </c>
      <c r="C67" s="44" t="s">
        <v>157</v>
      </c>
      <c r="D67" s="44" t="s">
        <v>169</v>
      </c>
      <c r="E67" s="46">
        <v>12.1</v>
      </c>
      <c r="F67" s="70" t="s">
        <v>278</v>
      </c>
      <c r="G67" s="76">
        <f t="shared" si="9"/>
        <v>190</v>
      </c>
      <c r="H67" s="84">
        <f>'D1R'!Z73</f>
        <v>100</v>
      </c>
      <c r="I67" s="92">
        <f t="shared" si="10"/>
        <v>90</v>
      </c>
      <c r="J67" s="61">
        <v>5</v>
      </c>
      <c r="K67" s="61">
        <v>4</v>
      </c>
      <c r="L67" s="61">
        <v>5</v>
      </c>
      <c r="M67" s="61">
        <v>5</v>
      </c>
      <c r="N67" s="61">
        <v>5</v>
      </c>
      <c r="O67" s="61">
        <v>3</v>
      </c>
      <c r="P67" s="61">
        <v>5</v>
      </c>
      <c r="Q67" s="61">
        <v>5</v>
      </c>
      <c r="R67" s="61">
        <v>8</v>
      </c>
      <c r="S67" s="62">
        <f t="shared" si="11"/>
        <v>45</v>
      </c>
      <c r="T67" s="61">
        <v>7</v>
      </c>
      <c r="U67" s="61">
        <v>6</v>
      </c>
      <c r="V67" s="61">
        <v>3</v>
      </c>
      <c r="W67" s="61">
        <v>5</v>
      </c>
      <c r="X67" s="61">
        <v>3</v>
      </c>
      <c r="Y67" s="61">
        <v>8</v>
      </c>
      <c r="Z67" s="61">
        <v>3</v>
      </c>
      <c r="AA67" s="61">
        <v>5</v>
      </c>
      <c r="AB67" s="61">
        <v>5</v>
      </c>
      <c r="AC67" s="62">
        <f t="shared" si="12"/>
        <v>45</v>
      </c>
      <c r="AD67" s="100">
        <f t="shared" si="13"/>
        <v>90</v>
      </c>
      <c r="AE67" s="61">
        <f t="shared" si="14"/>
        <v>45</v>
      </c>
      <c r="AF67" s="61">
        <f t="shared" si="15"/>
        <v>29</v>
      </c>
      <c r="AG67" s="61">
        <f t="shared" si="16"/>
        <v>13</v>
      </c>
      <c r="AH67" s="61">
        <f t="shared" si="17"/>
        <v>5</v>
      </c>
    </row>
    <row r="68" spans="1:34" ht="12.75">
      <c r="A68" s="19">
        <v>58</v>
      </c>
      <c r="B68" s="44" t="s">
        <v>189</v>
      </c>
      <c r="C68" s="44" t="s">
        <v>190</v>
      </c>
      <c r="D68" s="44" t="s">
        <v>169</v>
      </c>
      <c r="E68" s="46">
        <v>10.1</v>
      </c>
      <c r="F68" s="70" t="s">
        <v>298</v>
      </c>
      <c r="G68" s="76">
        <f t="shared" si="9"/>
        <v>194</v>
      </c>
      <c r="H68" s="84">
        <f>'D1R'!Z72</f>
        <v>99</v>
      </c>
      <c r="I68" s="92">
        <f t="shared" si="10"/>
        <v>95</v>
      </c>
      <c r="J68" s="61">
        <v>7</v>
      </c>
      <c r="K68" s="61">
        <v>6</v>
      </c>
      <c r="L68" s="61">
        <v>5</v>
      </c>
      <c r="M68" s="61">
        <v>6</v>
      </c>
      <c r="N68" s="61">
        <v>5</v>
      </c>
      <c r="O68" s="61">
        <v>3</v>
      </c>
      <c r="P68" s="61">
        <v>7</v>
      </c>
      <c r="Q68" s="61">
        <v>4</v>
      </c>
      <c r="R68" s="61">
        <v>5</v>
      </c>
      <c r="S68" s="62">
        <f t="shared" si="11"/>
        <v>48</v>
      </c>
      <c r="T68" s="61">
        <v>6</v>
      </c>
      <c r="U68" s="61">
        <v>6</v>
      </c>
      <c r="V68" s="61">
        <v>3</v>
      </c>
      <c r="W68" s="61">
        <v>5</v>
      </c>
      <c r="X68" s="61">
        <v>6</v>
      </c>
      <c r="Y68" s="61">
        <v>5</v>
      </c>
      <c r="Z68" s="61">
        <v>5</v>
      </c>
      <c r="AA68" s="61">
        <v>6</v>
      </c>
      <c r="AB68" s="61">
        <v>5</v>
      </c>
      <c r="AC68" s="62">
        <f t="shared" si="12"/>
        <v>47</v>
      </c>
      <c r="AD68" s="100">
        <f t="shared" si="13"/>
        <v>95</v>
      </c>
      <c r="AE68" s="61">
        <f t="shared" si="14"/>
        <v>47</v>
      </c>
      <c r="AF68" s="61">
        <f t="shared" si="15"/>
        <v>32</v>
      </c>
      <c r="AG68" s="61">
        <f t="shared" si="16"/>
        <v>16</v>
      </c>
      <c r="AH68" s="61">
        <f t="shared" si="17"/>
        <v>5</v>
      </c>
    </row>
    <row r="69" spans="1:34" ht="12.75">
      <c r="A69" s="19">
        <v>59</v>
      </c>
      <c r="B69" s="44" t="s">
        <v>195</v>
      </c>
      <c r="C69" s="44" t="s">
        <v>196</v>
      </c>
      <c r="D69" s="44" t="s">
        <v>169</v>
      </c>
      <c r="E69" s="46">
        <v>11.2</v>
      </c>
      <c r="F69" s="70" t="s">
        <v>327</v>
      </c>
      <c r="G69" s="76">
        <f t="shared" si="9"/>
        <v>198</v>
      </c>
      <c r="H69" s="84">
        <f>'D1R'!Z74</f>
        <v>101</v>
      </c>
      <c r="I69" s="92">
        <f t="shared" si="10"/>
        <v>97</v>
      </c>
      <c r="J69" s="61">
        <v>4</v>
      </c>
      <c r="K69" s="61">
        <v>5</v>
      </c>
      <c r="L69" s="61">
        <v>7</v>
      </c>
      <c r="M69" s="61">
        <v>3</v>
      </c>
      <c r="N69" s="61">
        <v>5</v>
      </c>
      <c r="O69" s="61">
        <v>4</v>
      </c>
      <c r="P69" s="61">
        <v>6</v>
      </c>
      <c r="Q69" s="61">
        <v>9</v>
      </c>
      <c r="R69" s="61">
        <v>5</v>
      </c>
      <c r="S69" s="62">
        <f t="shared" si="11"/>
        <v>48</v>
      </c>
      <c r="T69" s="61">
        <v>7</v>
      </c>
      <c r="U69" s="61">
        <v>5</v>
      </c>
      <c r="V69" s="61">
        <v>5</v>
      </c>
      <c r="W69" s="61">
        <v>6</v>
      </c>
      <c r="X69" s="61">
        <v>4</v>
      </c>
      <c r="Y69" s="61">
        <v>7</v>
      </c>
      <c r="Z69" s="61">
        <v>4</v>
      </c>
      <c r="AA69" s="61">
        <v>6</v>
      </c>
      <c r="AB69" s="61">
        <v>5</v>
      </c>
      <c r="AC69" s="62">
        <f t="shared" si="12"/>
        <v>49</v>
      </c>
      <c r="AD69" s="100">
        <f t="shared" si="13"/>
        <v>97</v>
      </c>
      <c r="AE69" s="61">
        <f t="shared" si="14"/>
        <v>49</v>
      </c>
      <c r="AF69" s="61">
        <f t="shared" si="15"/>
        <v>32</v>
      </c>
      <c r="AG69" s="61">
        <f t="shared" si="16"/>
        <v>15</v>
      </c>
      <c r="AH69" s="61">
        <f t="shared" si="17"/>
        <v>5</v>
      </c>
    </row>
    <row r="70" spans="1:34" ht="12.75">
      <c r="A70" s="19">
        <v>60</v>
      </c>
      <c r="B70" s="44" t="s">
        <v>54</v>
      </c>
      <c r="C70" s="44" t="s">
        <v>157</v>
      </c>
      <c r="D70" s="44" t="s">
        <v>169</v>
      </c>
      <c r="E70" s="46">
        <v>9.6</v>
      </c>
      <c r="F70" s="70" t="s">
        <v>277</v>
      </c>
      <c r="G70" s="76">
        <f t="shared" si="9"/>
        <v>199</v>
      </c>
      <c r="H70" s="84">
        <f>'D1R'!Z76</f>
        <v>109</v>
      </c>
      <c r="I70" s="92">
        <f t="shared" si="10"/>
        <v>90</v>
      </c>
      <c r="J70" s="61">
        <v>7</v>
      </c>
      <c r="K70" s="61">
        <v>6</v>
      </c>
      <c r="L70" s="61">
        <v>5</v>
      </c>
      <c r="M70" s="61">
        <v>3</v>
      </c>
      <c r="N70" s="61">
        <v>5</v>
      </c>
      <c r="O70" s="61">
        <v>3</v>
      </c>
      <c r="P70" s="61">
        <v>5</v>
      </c>
      <c r="Q70" s="61">
        <v>5</v>
      </c>
      <c r="R70" s="61">
        <v>6</v>
      </c>
      <c r="S70" s="62">
        <f t="shared" si="11"/>
        <v>45</v>
      </c>
      <c r="T70" s="61">
        <v>6</v>
      </c>
      <c r="U70" s="61">
        <v>5</v>
      </c>
      <c r="V70" s="61">
        <v>3</v>
      </c>
      <c r="W70" s="61">
        <v>7</v>
      </c>
      <c r="X70" s="61">
        <v>4</v>
      </c>
      <c r="Y70" s="61">
        <v>7</v>
      </c>
      <c r="Z70" s="61">
        <v>3</v>
      </c>
      <c r="AA70" s="61">
        <v>5</v>
      </c>
      <c r="AB70" s="61">
        <v>5</v>
      </c>
      <c r="AC70" s="62">
        <f t="shared" si="12"/>
        <v>45</v>
      </c>
      <c r="AD70" s="100">
        <f t="shared" si="13"/>
        <v>90</v>
      </c>
      <c r="AE70" s="61">
        <f t="shared" si="14"/>
        <v>45</v>
      </c>
      <c r="AF70" s="61">
        <f t="shared" si="15"/>
        <v>31</v>
      </c>
      <c r="AG70" s="61">
        <f t="shared" si="16"/>
        <v>13</v>
      </c>
      <c r="AH70" s="61">
        <f t="shared" si="17"/>
        <v>5</v>
      </c>
    </row>
    <row r="71" spans="1:34" ht="12.75">
      <c r="A71" s="19">
        <v>61</v>
      </c>
      <c r="B71" s="44" t="s">
        <v>206</v>
      </c>
      <c r="C71" s="44" t="s">
        <v>152</v>
      </c>
      <c r="D71" s="44" t="s">
        <v>169</v>
      </c>
      <c r="E71" s="46">
        <v>15.6</v>
      </c>
      <c r="F71" s="70" t="s">
        <v>286</v>
      </c>
      <c r="G71" s="76">
        <f t="shared" si="9"/>
        <v>202</v>
      </c>
      <c r="H71" s="84">
        <f>'D1R'!Z69</f>
        <v>94</v>
      </c>
      <c r="I71" s="92">
        <f t="shared" si="10"/>
        <v>108</v>
      </c>
      <c r="J71" s="61">
        <v>5</v>
      </c>
      <c r="K71" s="61">
        <v>6</v>
      </c>
      <c r="L71" s="61">
        <v>10</v>
      </c>
      <c r="M71" s="61">
        <v>8</v>
      </c>
      <c r="N71" s="61">
        <v>7</v>
      </c>
      <c r="O71" s="61">
        <v>4</v>
      </c>
      <c r="P71" s="61">
        <v>6</v>
      </c>
      <c r="Q71" s="61">
        <v>4</v>
      </c>
      <c r="R71" s="61">
        <v>5</v>
      </c>
      <c r="S71" s="62">
        <f t="shared" si="11"/>
        <v>55</v>
      </c>
      <c r="T71" s="61">
        <v>6</v>
      </c>
      <c r="U71" s="61">
        <v>8</v>
      </c>
      <c r="V71" s="61">
        <v>3</v>
      </c>
      <c r="W71" s="61">
        <v>5</v>
      </c>
      <c r="X71" s="61">
        <v>7</v>
      </c>
      <c r="Y71" s="61">
        <v>9</v>
      </c>
      <c r="Z71" s="61">
        <v>4</v>
      </c>
      <c r="AA71" s="61">
        <v>6</v>
      </c>
      <c r="AB71" s="61">
        <v>5</v>
      </c>
      <c r="AC71" s="62">
        <f t="shared" si="12"/>
        <v>53</v>
      </c>
      <c r="AD71" s="100">
        <f t="shared" si="13"/>
        <v>108</v>
      </c>
      <c r="AE71" s="61">
        <f t="shared" si="14"/>
        <v>53</v>
      </c>
      <c r="AF71" s="61">
        <f t="shared" si="15"/>
        <v>36</v>
      </c>
      <c r="AG71" s="61">
        <f t="shared" si="16"/>
        <v>15</v>
      </c>
      <c r="AH71" s="61">
        <f t="shared" si="17"/>
        <v>5</v>
      </c>
    </row>
    <row r="72" spans="1:34" ht="12.75">
      <c r="A72" s="19">
        <v>62</v>
      </c>
      <c r="B72" s="44" t="s">
        <v>203</v>
      </c>
      <c r="C72" s="44" t="s">
        <v>204</v>
      </c>
      <c r="D72" s="44" t="s">
        <v>169</v>
      </c>
      <c r="E72" s="46">
        <v>15.5</v>
      </c>
      <c r="F72" s="70" t="s">
        <v>326</v>
      </c>
      <c r="G72" s="76">
        <f t="shared" si="9"/>
        <v>236</v>
      </c>
      <c r="H72" s="84">
        <f>'D1R'!Z77</f>
        <v>118</v>
      </c>
      <c r="I72" s="92">
        <f t="shared" si="10"/>
        <v>118</v>
      </c>
      <c r="J72" s="61">
        <v>7</v>
      </c>
      <c r="K72" s="61">
        <v>6</v>
      </c>
      <c r="L72" s="61">
        <v>9</v>
      </c>
      <c r="M72" s="61">
        <v>5</v>
      </c>
      <c r="N72" s="61">
        <v>7</v>
      </c>
      <c r="O72" s="61">
        <v>4</v>
      </c>
      <c r="P72" s="61">
        <v>7</v>
      </c>
      <c r="Q72" s="61">
        <v>6</v>
      </c>
      <c r="R72" s="61">
        <v>9</v>
      </c>
      <c r="S72" s="62">
        <f t="shared" si="11"/>
        <v>60</v>
      </c>
      <c r="T72" s="61">
        <v>4</v>
      </c>
      <c r="U72" s="61">
        <v>8</v>
      </c>
      <c r="V72" s="61">
        <v>8</v>
      </c>
      <c r="W72" s="61">
        <v>6</v>
      </c>
      <c r="X72" s="61">
        <v>7</v>
      </c>
      <c r="Y72" s="61">
        <v>8</v>
      </c>
      <c r="Z72" s="61">
        <v>5</v>
      </c>
      <c r="AA72" s="61">
        <v>6</v>
      </c>
      <c r="AB72" s="61">
        <v>6</v>
      </c>
      <c r="AC72" s="62">
        <f t="shared" si="12"/>
        <v>58</v>
      </c>
      <c r="AD72" s="100">
        <f t="shared" si="13"/>
        <v>118</v>
      </c>
      <c r="AE72" s="61">
        <f t="shared" si="14"/>
        <v>58</v>
      </c>
      <c r="AF72" s="61">
        <f t="shared" si="15"/>
        <v>38</v>
      </c>
      <c r="AG72" s="61">
        <f t="shared" si="16"/>
        <v>17</v>
      </c>
      <c r="AH72" s="61">
        <f t="shared" si="17"/>
        <v>6</v>
      </c>
    </row>
    <row r="73" spans="1:34" ht="12.75">
      <c r="A73" s="19">
        <v>63</v>
      </c>
      <c r="B73" s="44" t="s">
        <v>193</v>
      </c>
      <c r="C73" s="44" t="s">
        <v>194</v>
      </c>
      <c r="D73" s="44" t="s">
        <v>169</v>
      </c>
      <c r="E73" s="46">
        <v>11.1</v>
      </c>
      <c r="F73" s="70"/>
      <c r="G73" s="76"/>
      <c r="H73" s="84"/>
      <c r="I73" s="92"/>
      <c r="J73" s="61" t="s">
        <v>361</v>
      </c>
      <c r="K73" s="61"/>
      <c r="L73" s="61"/>
      <c r="M73" s="61"/>
      <c r="N73" s="61"/>
      <c r="O73" s="61"/>
      <c r="P73" s="61"/>
      <c r="Q73" s="61"/>
      <c r="R73" s="61"/>
      <c r="S73" s="62">
        <f t="shared" si="11"/>
        <v>0</v>
      </c>
      <c r="T73" s="61"/>
      <c r="U73" s="61"/>
      <c r="V73" s="61"/>
      <c r="W73" s="61"/>
      <c r="X73" s="61"/>
      <c r="Y73" s="61"/>
      <c r="Z73" s="61"/>
      <c r="AA73" s="61"/>
      <c r="AB73" s="61"/>
      <c r="AC73" s="62">
        <f t="shared" si="12"/>
        <v>0</v>
      </c>
      <c r="AD73" s="100">
        <f t="shared" si="13"/>
        <v>0</v>
      </c>
      <c r="AE73" s="61">
        <f t="shared" si="14"/>
        <v>0</v>
      </c>
      <c r="AF73" s="61">
        <f t="shared" si="15"/>
        <v>0</v>
      </c>
      <c r="AG73" s="61">
        <f t="shared" si="16"/>
        <v>0</v>
      </c>
      <c r="AH73" s="61">
        <f t="shared" si="17"/>
        <v>0</v>
      </c>
    </row>
    <row r="74" spans="1:34" ht="12.75">
      <c r="A74" s="19">
        <v>64</v>
      </c>
      <c r="B74" s="44" t="s">
        <v>179</v>
      </c>
      <c r="C74" s="44" t="s">
        <v>151</v>
      </c>
      <c r="D74" s="44" t="s">
        <v>169</v>
      </c>
      <c r="E74" s="45">
        <v>5.4</v>
      </c>
      <c r="F74" s="69"/>
      <c r="G74" s="76"/>
      <c r="H74" s="84"/>
      <c r="I74" s="92"/>
      <c r="J74" s="61" t="s">
        <v>262</v>
      </c>
      <c r="K74" s="61"/>
      <c r="L74" s="61"/>
      <c r="M74" s="61"/>
      <c r="N74" s="61"/>
      <c r="O74" s="61"/>
      <c r="P74" s="61"/>
      <c r="Q74" s="61"/>
      <c r="R74" s="61"/>
      <c r="S74" s="62">
        <f t="shared" si="11"/>
        <v>0</v>
      </c>
      <c r="T74" s="61"/>
      <c r="U74" s="61"/>
      <c r="V74" s="61"/>
      <c r="W74" s="61"/>
      <c r="X74" s="61"/>
      <c r="Y74" s="61"/>
      <c r="Z74" s="61"/>
      <c r="AA74" s="61"/>
      <c r="AB74" s="61"/>
      <c r="AC74" s="62">
        <f t="shared" si="12"/>
        <v>0</v>
      </c>
      <c r="AD74" s="100">
        <f t="shared" si="13"/>
        <v>0</v>
      </c>
      <c r="AE74" s="61">
        <f t="shared" si="14"/>
        <v>0</v>
      </c>
      <c r="AF74" s="61">
        <f t="shared" si="15"/>
        <v>0</v>
      </c>
      <c r="AG74" s="61">
        <f t="shared" si="16"/>
        <v>0</v>
      </c>
      <c r="AH74" s="61">
        <f t="shared" si="17"/>
        <v>0</v>
      </c>
    </row>
    <row r="75" spans="1:34" ht="12.75">
      <c r="A75" s="19">
        <v>65</v>
      </c>
      <c r="B75" s="44" t="s">
        <v>191</v>
      </c>
      <c r="C75" s="44" t="s">
        <v>192</v>
      </c>
      <c r="D75" s="44" t="s">
        <v>169</v>
      </c>
      <c r="E75" s="46">
        <v>11</v>
      </c>
      <c r="F75" s="70"/>
      <c r="G75" s="78"/>
      <c r="H75" s="86"/>
      <c r="I75" s="93"/>
      <c r="J75" s="61" t="s">
        <v>263</v>
      </c>
      <c r="K75" s="61"/>
      <c r="L75" s="61"/>
      <c r="M75" s="61"/>
      <c r="N75" s="61"/>
      <c r="O75" s="61"/>
      <c r="P75" s="61"/>
      <c r="Q75" s="61"/>
      <c r="R75" s="61"/>
      <c r="S75" s="62">
        <f>SUM(J75:R75)</f>
        <v>0</v>
      </c>
      <c r="T75" s="61"/>
      <c r="U75" s="61"/>
      <c r="V75" s="61"/>
      <c r="W75" s="61"/>
      <c r="X75" s="61"/>
      <c r="Y75" s="61"/>
      <c r="Z75" s="61"/>
      <c r="AA75" s="61"/>
      <c r="AB75" s="61"/>
      <c r="AC75" s="62">
        <f>SUM(T75:AB75)</f>
        <v>0</v>
      </c>
      <c r="AD75" s="100">
        <f>S75+AC75</f>
        <v>0</v>
      </c>
      <c r="AE75" s="61">
        <f t="shared" si="14"/>
        <v>0</v>
      </c>
      <c r="AF75" s="61">
        <f t="shared" si="15"/>
        <v>0</v>
      </c>
      <c r="AG75" s="61">
        <f t="shared" si="16"/>
        <v>0</v>
      </c>
      <c r="AH75" s="61">
        <f t="shared" si="17"/>
        <v>0</v>
      </c>
    </row>
    <row r="76" spans="1:34" ht="12.75">
      <c r="A76" s="19">
        <v>66</v>
      </c>
      <c r="B76" s="44" t="s">
        <v>205</v>
      </c>
      <c r="C76" s="44" t="s">
        <v>152</v>
      </c>
      <c r="D76" s="44" t="s">
        <v>169</v>
      </c>
      <c r="E76" s="46">
        <v>15.6</v>
      </c>
      <c r="F76" s="70"/>
      <c r="G76" s="78"/>
      <c r="H76" s="86"/>
      <c r="I76" s="93"/>
      <c r="J76" s="61" t="s">
        <v>260</v>
      </c>
      <c r="K76" s="61"/>
      <c r="L76" s="61"/>
      <c r="M76" s="61"/>
      <c r="N76" s="61"/>
      <c r="O76" s="61"/>
      <c r="P76" s="61"/>
      <c r="Q76" s="61"/>
      <c r="R76" s="61"/>
      <c r="S76" s="62">
        <f>SUM(J76:R76)</f>
        <v>0</v>
      </c>
      <c r="T76" s="61"/>
      <c r="U76" s="61"/>
      <c r="V76" s="61"/>
      <c r="W76" s="61"/>
      <c r="X76" s="61"/>
      <c r="Y76" s="61"/>
      <c r="Z76" s="61"/>
      <c r="AA76" s="61"/>
      <c r="AB76" s="61"/>
      <c r="AC76" s="62">
        <f>SUM(T76:AB76)</f>
        <v>0</v>
      </c>
      <c r="AD76" s="100">
        <f>S76+AC76</f>
        <v>0</v>
      </c>
      <c r="AE76" s="61">
        <f t="shared" si="14"/>
        <v>0</v>
      </c>
      <c r="AF76" s="61">
        <f t="shared" si="15"/>
        <v>0</v>
      </c>
      <c r="AG76" s="61">
        <f t="shared" si="16"/>
        <v>0</v>
      </c>
      <c r="AH76" s="61">
        <f t="shared" si="17"/>
        <v>0</v>
      </c>
    </row>
    <row r="77" spans="1:34" s="2" customFormat="1" ht="12.75">
      <c r="A77" s="19">
        <v>67</v>
      </c>
      <c r="B77" s="44" t="s">
        <v>159</v>
      </c>
      <c r="C77" s="44" t="s">
        <v>160</v>
      </c>
      <c r="D77" s="44" t="s">
        <v>127</v>
      </c>
      <c r="E77" s="46">
        <v>5.8</v>
      </c>
      <c r="F77" s="70"/>
      <c r="G77" s="76"/>
      <c r="H77" s="84"/>
      <c r="I77" s="92"/>
      <c r="J77" s="61" t="s">
        <v>360</v>
      </c>
      <c r="K77" s="61"/>
      <c r="L77" s="61"/>
      <c r="M77" s="61"/>
      <c r="N77" s="61"/>
      <c r="O77" s="61"/>
      <c r="P77" s="61"/>
      <c r="Q77" s="61"/>
      <c r="R77" s="61"/>
      <c r="S77" s="62">
        <f>SUM(J77:R77)</f>
        <v>0</v>
      </c>
      <c r="T77" s="61"/>
      <c r="U77" s="61"/>
      <c r="V77" s="61"/>
      <c r="W77" s="61"/>
      <c r="X77" s="61"/>
      <c r="Y77" s="61"/>
      <c r="Z77" s="61"/>
      <c r="AA77" s="61"/>
      <c r="AB77" s="61"/>
      <c r="AC77" s="62">
        <f>SUM(T77:AB77)</f>
        <v>0</v>
      </c>
      <c r="AD77" s="100">
        <f>S77+AC77</f>
        <v>0</v>
      </c>
      <c r="AE77" s="61">
        <f t="shared" si="14"/>
        <v>0</v>
      </c>
      <c r="AF77" s="61">
        <f t="shared" si="15"/>
        <v>0</v>
      </c>
      <c r="AG77" s="61">
        <f t="shared" si="16"/>
        <v>0</v>
      </c>
      <c r="AH77" s="61">
        <f t="shared" si="17"/>
        <v>0</v>
      </c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9169A"/>
  </sheetPr>
  <dimension ref="A1:AH8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3.421875" style="68" customWidth="1"/>
    <col min="7" max="7" width="6.8515625" style="75" customWidth="1"/>
    <col min="8" max="8" width="4.8515625" style="82" customWidth="1"/>
    <col min="9" max="9" width="4.8515625" style="9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98" customWidth="1"/>
    <col min="31" max="34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359</v>
      </c>
      <c r="B5" s="176"/>
    </row>
    <row r="7" spans="1:34" ht="12.75">
      <c r="A7" s="32" t="s">
        <v>43</v>
      </c>
      <c r="B7" s="32" t="s">
        <v>44</v>
      </c>
      <c r="C7" s="38" t="s">
        <v>125</v>
      </c>
      <c r="D7" s="38" t="s">
        <v>9</v>
      </c>
      <c r="E7" s="67" t="s">
        <v>126</v>
      </c>
      <c r="F7" s="177" t="s">
        <v>267</v>
      </c>
      <c r="G7" s="177"/>
      <c r="H7" s="83" t="s">
        <v>38</v>
      </c>
      <c r="I7" s="91" t="s">
        <v>268</v>
      </c>
      <c r="J7" s="38" t="s">
        <v>20</v>
      </c>
      <c r="K7" s="38" t="s">
        <v>21</v>
      </c>
      <c r="L7" s="38" t="s">
        <v>22</v>
      </c>
      <c r="M7" s="38" t="s">
        <v>23</v>
      </c>
      <c r="N7" s="38" t="s">
        <v>24</v>
      </c>
      <c r="O7" s="38" t="s">
        <v>25</v>
      </c>
      <c r="P7" s="38" t="s">
        <v>26</v>
      </c>
      <c r="Q7" s="38" t="s">
        <v>27</v>
      </c>
      <c r="R7" s="38" t="s">
        <v>28</v>
      </c>
      <c r="S7" s="59" t="s">
        <v>269</v>
      </c>
      <c r="T7" s="38" t="s">
        <v>29</v>
      </c>
      <c r="U7" s="38" t="s">
        <v>30</v>
      </c>
      <c r="V7" s="38" t="s">
        <v>31</v>
      </c>
      <c r="W7" s="38" t="s">
        <v>32</v>
      </c>
      <c r="X7" s="38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59" t="s">
        <v>270</v>
      </c>
      <c r="AD7" s="99" t="s">
        <v>268</v>
      </c>
      <c r="AE7" s="38" t="s">
        <v>39</v>
      </c>
      <c r="AF7" s="38" t="s">
        <v>40</v>
      </c>
      <c r="AG7" s="38" t="s">
        <v>41</v>
      </c>
      <c r="AH7" s="38" t="s">
        <v>42</v>
      </c>
    </row>
    <row r="8" spans="10:34" ht="12.75">
      <c r="J8" s="38">
        <v>4</v>
      </c>
      <c r="K8" s="38">
        <v>4</v>
      </c>
      <c r="L8" s="38">
        <v>4</v>
      </c>
      <c r="M8" s="38">
        <v>3</v>
      </c>
      <c r="N8" s="38">
        <v>5</v>
      </c>
      <c r="O8" s="38">
        <v>3</v>
      </c>
      <c r="P8" s="38">
        <v>4</v>
      </c>
      <c r="Q8" s="38">
        <v>4</v>
      </c>
      <c r="R8" s="38">
        <v>5</v>
      </c>
      <c r="S8" s="59">
        <f>SUM(J8:R8)</f>
        <v>36</v>
      </c>
      <c r="T8" s="38">
        <v>5</v>
      </c>
      <c r="U8" s="38">
        <v>4</v>
      </c>
      <c r="V8" s="38">
        <v>3</v>
      </c>
      <c r="W8" s="38">
        <v>4</v>
      </c>
      <c r="X8" s="38">
        <v>4</v>
      </c>
      <c r="Y8" s="38">
        <v>5</v>
      </c>
      <c r="Z8" s="38">
        <v>3</v>
      </c>
      <c r="AA8" s="38">
        <v>4</v>
      </c>
      <c r="AB8" s="38">
        <v>4</v>
      </c>
      <c r="AC8" s="59">
        <f>SUM(T8:AB8)</f>
        <v>36</v>
      </c>
      <c r="AD8" s="99">
        <f>S8+AC8</f>
        <v>72</v>
      </c>
      <c r="AE8" s="38">
        <f>AC8</f>
        <v>36</v>
      </c>
      <c r="AF8" s="38">
        <f>W8+X8+Y8+Z8+AA8+AB8</f>
        <v>24</v>
      </c>
      <c r="AG8" s="38">
        <f>Z8+AA8+AB8</f>
        <v>11</v>
      </c>
      <c r="AH8" s="38">
        <f>AB8</f>
        <v>4</v>
      </c>
    </row>
    <row r="9" spans="1:34" ht="15">
      <c r="A9" s="4" t="s">
        <v>357</v>
      </c>
      <c r="B9" s="13"/>
      <c r="C9" s="10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99"/>
      <c r="AE9" s="38"/>
      <c r="AF9" s="38"/>
      <c r="AG9" s="38"/>
      <c r="AH9" s="38"/>
    </row>
    <row r="10" spans="1:34" ht="15">
      <c r="A10" s="4"/>
      <c r="B10" s="13"/>
      <c r="C10" s="10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99"/>
      <c r="AE10" s="38"/>
      <c r="AF10" s="38"/>
      <c r="AG10" s="38"/>
      <c r="AH10" s="38"/>
    </row>
    <row r="11" spans="1:34" ht="12.75">
      <c r="A11" s="19">
        <v>1</v>
      </c>
      <c r="B11" s="44" t="s">
        <v>81</v>
      </c>
      <c r="C11" s="44" t="s">
        <v>68</v>
      </c>
      <c r="D11" s="44" t="s">
        <v>222</v>
      </c>
      <c r="E11" s="46">
        <v>5</v>
      </c>
      <c r="F11" s="70" t="s">
        <v>283</v>
      </c>
      <c r="G11" s="76">
        <f aca="true" t="shared" si="0" ref="G11:G43">H11+I11</f>
        <v>151</v>
      </c>
      <c r="H11" s="84">
        <f>'D1R'!Z103</f>
        <v>75</v>
      </c>
      <c r="I11" s="92">
        <f aca="true" t="shared" si="1" ref="I11:I43">AD11</f>
        <v>76</v>
      </c>
      <c r="J11" s="61">
        <v>4</v>
      </c>
      <c r="K11" s="61">
        <v>4</v>
      </c>
      <c r="L11" s="61">
        <v>5</v>
      </c>
      <c r="M11" s="61">
        <v>3</v>
      </c>
      <c r="N11" s="61">
        <v>6</v>
      </c>
      <c r="O11" s="61">
        <v>3</v>
      </c>
      <c r="P11" s="61">
        <v>4</v>
      </c>
      <c r="Q11" s="61">
        <v>5</v>
      </c>
      <c r="R11" s="61">
        <v>6</v>
      </c>
      <c r="S11" s="62">
        <f aca="true" t="shared" si="2" ref="S11:S46">SUM(J11:R11)</f>
        <v>40</v>
      </c>
      <c r="T11" s="61">
        <v>6</v>
      </c>
      <c r="U11" s="61">
        <v>4</v>
      </c>
      <c r="V11" s="61">
        <v>3</v>
      </c>
      <c r="W11" s="61">
        <v>4</v>
      </c>
      <c r="X11" s="61">
        <v>5</v>
      </c>
      <c r="Y11" s="61">
        <v>5</v>
      </c>
      <c r="Z11" s="61">
        <v>3</v>
      </c>
      <c r="AA11" s="61">
        <v>3</v>
      </c>
      <c r="AB11" s="61">
        <v>3</v>
      </c>
      <c r="AC11" s="62">
        <f aca="true" t="shared" si="3" ref="AC11:AC46">SUM(T11:AB11)</f>
        <v>36</v>
      </c>
      <c r="AD11" s="100">
        <f aca="true" t="shared" si="4" ref="AD11:AD46">S11+AC11</f>
        <v>76</v>
      </c>
      <c r="AE11" s="61">
        <f aca="true" t="shared" si="5" ref="AE11:AE46">AC11</f>
        <v>36</v>
      </c>
      <c r="AF11" s="61">
        <f aca="true" t="shared" si="6" ref="AF11:AF46">W11+X11+Y11+Z11+AA11+AB11</f>
        <v>23</v>
      </c>
      <c r="AG11" s="61">
        <f aca="true" t="shared" si="7" ref="AG11:AG46">Z11+AA11+AB11</f>
        <v>9</v>
      </c>
      <c r="AH11" s="61">
        <f aca="true" t="shared" si="8" ref="AH11:AH46">AB11</f>
        <v>3</v>
      </c>
    </row>
    <row r="12" spans="1:34" ht="12.75">
      <c r="A12" s="19">
        <v>2</v>
      </c>
      <c r="B12" s="57" t="s">
        <v>213</v>
      </c>
      <c r="C12" s="44" t="s">
        <v>151</v>
      </c>
      <c r="D12" s="44" t="s">
        <v>208</v>
      </c>
      <c r="E12" s="46">
        <v>1.9</v>
      </c>
      <c r="F12" s="70" t="s">
        <v>272</v>
      </c>
      <c r="G12" s="76">
        <f t="shared" si="0"/>
        <v>153</v>
      </c>
      <c r="H12" s="84">
        <f>'D1R'!Z85</f>
        <v>77</v>
      </c>
      <c r="I12" s="92">
        <f t="shared" si="1"/>
        <v>76</v>
      </c>
      <c r="J12" s="61">
        <v>4</v>
      </c>
      <c r="K12" s="61">
        <v>4</v>
      </c>
      <c r="L12" s="61">
        <v>4</v>
      </c>
      <c r="M12" s="61">
        <v>3</v>
      </c>
      <c r="N12" s="61">
        <v>6</v>
      </c>
      <c r="O12" s="61">
        <v>3</v>
      </c>
      <c r="P12" s="61">
        <v>5</v>
      </c>
      <c r="Q12" s="61">
        <v>4</v>
      </c>
      <c r="R12" s="61">
        <v>6</v>
      </c>
      <c r="S12" s="62">
        <f t="shared" si="2"/>
        <v>39</v>
      </c>
      <c r="T12" s="61">
        <v>6</v>
      </c>
      <c r="U12" s="61">
        <v>4</v>
      </c>
      <c r="V12" s="61">
        <v>3</v>
      </c>
      <c r="W12" s="61">
        <v>5</v>
      </c>
      <c r="X12" s="61">
        <v>4</v>
      </c>
      <c r="Y12" s="61">
        <v>5</v>
      </c>
      <c r="Z12" s="61">
        <v>2</v>
      </c>
      <c r="AA12" s="61">
        <v>4</v>
      </c>
      <c r="AB12" s="61">
        <v>4</v>
      </c>
      <c r="AC12" s="62">
        <f t="shared" si="3"/>
        <v>37</v>
      </c>
      <c r="AD12" s="100">
        <f t="shared" si="4"/>
        <v>76</v>
      </c>
      <c r="AE12" s="61">
        <f t="shared" si="5"/>
        <v>37</v>
      </c>
      <c r="AF12" s="61">
        <f t="shared" si="6"/>
        <v>24</v>
      </c>
      <c r="AG12" s="61">
        <f t="shared" si="7"/>
        <v>10</v>
      </c>
      <c r="AH12" s="61">
        <f t="shared" si="8"/>
        <v>4</v>
      </c>
    </row>
    <row r="13" spans="1:34" ht="12.75">
      <c r="A13" s="19">
        <v>3</v>
      </c>
      <c r="B13" s="44" t="s">
        <v>225</v>
      </c>
      <c r="C13" s="44" t="s">
        <v>68</v>
      </c>
      <c r="D13" s="44" t="s">
        <v>222</v>
      </c>
      <c r="E13" s="46">
        <v>3</v>
      </c>
      <c r="F13" s="70" t="s">
        <v>303</v>
      </c>
      <c r="G13" s="76">
        <f t="shared" si="0"/>
        <v>155</v>
      </c>
      <c r="H13" s="84">
        <f>'D1R'!Z104</f>
        <v>76</v>
      </c>
      <c r="I13" s="92">
        <f t="shared" si="1"/>
        <v>79</v>
      </c>
      <c r="J13" s="61">
        <v>4</v>
      </c>
      <c r="K13" s="61">
        <v>4</v>
      </c>
      <c r="L13" s="61">
        <v>4</v>
      </c>
      <c r="M13" s="61">
        <v>3</v>
      </c>
      <c r="N13" s="61">
        <v>5</v>
      </c>
      <c r="O13" s="61">
        <v>3</v>
      </c>
      <c r="P13" s="61">
        <v>5</v>
      </c>
      <c r="Q13" s="61">
        <v>5</v>
      </c>
      <c r="R13" s="61">
        <v>6</v>
      </c>
      <c r="S13" s="62">
        <f t="shared" si="2"/>
        <v>39</v>
      </c>
      <c r="T13" s="61">
        <v>6</v>
      </c>
      <c r="U13" s="61">
        <v>5</v>
      </c>
      <c r="V13" s="61">
        <v>3</v>
      </c>
      <c r="W13" s="61">
        <v>4</v>
      </c>
      <c r="X13" s="61">
        <v>5</v>
      </c>
      <c r="Y13" s="61">
        <v>4</v>
      </c>
      <c r="Z13" s="61">
        <v>4</v>
      </c>
      <c r="AA13" s="61">
        <v>4</v>
      </c>
      <c r="AB13" s="61">
        <v>5</v>
      </c>
      <c r="AC13" s="62">
        <f t="shared" si="3"/>
        <v>40</v>
      </c>
      <c r="AD13" s="100">
        <f t="shared" si="4"/>
        <v>79</v>
      </c>
      <c r="AE13" s="61">
        <f t="shared" si="5"/>
        <v>40</v>
      </c>
      <c r="AF13" s="61">
        <f t="shared" si="6"/>
        <v>26</v>
      </c>
      <c r="AG13" s="61">
        <f t="shared" si="7"/>
        <v>13</v>
      </c>
      <c r="AH13" s="61">
        <f t="shared" si="8"/>
        <v>5</v>
      </c>
    </row>
    <row r="14" spans="1:34" ht="12.75">
      <c r="A14" s="19">
        <v>4</v>
      </c>
      <c r="B14" s="57" t="s">
        <v>207</v>
      </c>
      <c r="C14" s="44" t="s">
        <v>141</v>
      </c>
      <c r="D14" s="44" t="s">
        <v>208</v>
      </c>
      <c r="E14" s="45" t="s">
        <v>209</v>
      </c>
      <c r="F14" s="69" t="s">
        <v>280</v>
      </c>
      <c r="G14" s="76">
        <f t="shared" si="0"/>
        <v>156</v>
      </c>
      <c r="H14" s="84">
        <f>'D1R'!Z87</f>
        <v>78</v>
      </c>
      <c r="I14" s="92">
        <f t="shared" si="1"/>
        <v>78</v>
      </c>
      <c r="J14" s="61">
        <v>5</v>
      </c>
      <c r="K14" s="61">
        <v>5</v>
      </c>
      <c r="L14" s="61">
        <v>4</v>
      </c>
      <c r="M14" s="61">
        <v>3</v>
      </c>
      <c r="N14" s="61">
        <v>4</v>
      </c>
      <c r="O14" s="61">
        <v>5</v>
      </c>
      <c r="P14" s="61">
        <v>4</v>
      </c>
      <c r="Q14" s="61">
        <v>4</v>
      </c>
      <c r="R14" s="61">
        <v>5</v>
      </c>
      <c r="S14" s="62">
        <f t="shared" si="2"/>
        <v>39</v>
      </c>
      <c r="T14" s="61">
        <v>6</v>
      </c>
      <c r="U14" s="61">
        <v>5</v>
      </c>
      <c r="V14" s="61">
        <v>4</v>
      </c>
      <c r="W14" s="61">
        <v>4</v>
      </c>
      <c r="X14" s="61">
        <v>5</v>
      </c>
      <c r="Y14" s="61">
        <v>5</v>
      </c>
      <c r="Z14" s="61">
        <v>2</v>
      </c>
      <c r="AA14" s="61">
        <v>4</v>
      </c>
      <c r="AB14" s="61">
        <v>4</v>
      </c>
      <c r="AC14" s="62">
        <f t="shared" si="3"/>
        <v>39</v>
      </c>
      <c r="AD14" s="100">
        <f t="shared" si="4"/>
        <v>78</v>
      </c>
      <c r="AE14" s="61">
        <f t="shared" si="5"/>
        <v>39</v>
      </c>
      <c r="AF14" s="61">
        <f t="shared" si="6"/>
        <v>24</v>
      </c>
      <c r="AG14" s="61">
        <f t="shared" si="7"/>
        <v>10</v>
      </c>
      <c r="AH14" s="61">
        <f t="shared" si="8"/>
        <v>4</v>
      </c>
    </row>
    <row r="15" spans="1:34" ht="12.75">
      <c r="A15" s="19">
        <v>5</v>
      </c>
      <c r="B15" s="44" t="s">
        <v>212</v>
      </c>
      <c r="C15" s="44" t="s">
        <v>69</v>
      </c>
      <c r="D15" s="44" t="s">
        <v>208</v>
      </c>
      <c r="E15" s="46">
        <v>1</v>
      </c>
      <c r="F15" s="70" t="s">
        <v>279</v>
      </c>
      <c r="G15" s="76">
        <f t="shared" si="0"/>
        <v>158</v>
      </c>
      <c r="H15" s="84">
        <f>'D1R'!Z84</f>
        <v>77</v>
      </c>
      <c r="I15" s="92">
        <f t="shared" si="1"/>
        <v>81</v>
      </c>
      <c r="J15" s="61">
        <v>5</v>
      </c>
      <c r="K15" s="61">
        <v>5</v>
      </c>
      <c r="L15" s="61">
        <v>5</v>
      </c>
      <c r="M15" s="61">
        <v>3</v>
      </c>
      <c r="N15" s="61">
        <v>5</v>
      </c>
      <c r="O15" s="61">
        <v>4</v>
      </c>
      <c r="P15" s="61">
        <v>3</v>
      </c>
      <c r="Q15" s="61">
        <v>5</v>
      </c>
      <c r="R15" s="61">
        <v>7</v>
      </c>
      <c r="S15" s="62">
        <f t="shared" si="2"/>
        <v>42</v>
      </c>
      <c r="T15" s="61">
        <v>5</v>
      </c>
      <c r="U15" s="61">
        <v>4</v>
      </c>
      <c r="V15" s="61">
        <v>3</v>
      </c>
      <c r="W15" s="61">
        <v>5</v>
      </c>
      <c r="X15" s="61">
        <v>5</v>
      </c>
      <c r="Y15" s="61">
        <v>5</v>
      </c>
      <c r="Z15" s="61">
        <v>3</v>
      </c>
      <c r="AA15" s="61">
        <v>5</v>
      </c>
      <c r="AB15" s="61">
        <v>4</v>
      </c>
      <c r="AC15" s="62">
        <f t="shared" si="3"/>
        <v>39</v>
      </c>
      <c r="AD15" s="100">
        <f t="shared" si="4"/>
        <v>81</v>
      </c>
      <c r="AE15" s="61">
        <f t="shared" si="5"/>
        <v>39</v>
      </c>
      <c r="AF15" s="61">
        <f t="shared" si="6"/>
        <v>27</v>
      </c>
      <c r="AG15" s="61">
        <f t="shared" si="7"/>
        <v>12</v>
      </c>
      <c r="AH15" s="61">
        <f t="shared" si="8"/>
        <v>4</v>
      </c>
    </row>
    <row r="16" spans="1:34" ht="12.75">
      <c r="A16" s="19">
        <v>6</v>
      </c>
      <c r="B16" s="57" t="s">
        <v>78</v>
      </c>
      <c r="C16" s="44" t="s">
        <v>223</v>
      </c>
      <c r="D16" s="44" t="s">
        <v>222</v>
      </c>
      <c r="E16" s="46">
        <v>1.3</v>
      </c>
      <c r="F16" s="70" t="s">
        <v>302</v>
      </c>
      <c r="G16" s="76">
        <f t="shared" si="0"/>
        <v>158</v>
      </c>
      <c r="H16" s="84">
        <f>'D1R'!Z102</f>
        <v>74</v>
      </c>
      <c r="I16" s="92">
        <f t="shared" si="1"/>
        <v>84</v>
      </c>
      <c r="J16" s="61">
        <v>5</v>
      </c>
      <c r="K16" s="61">
        <v>5</v>
      </c>
      <c r="L16" s="61">
        <v>5</v>
      </c>
      <c r="M16" s="61">
        <v>3</v>
      </c>
      <c r="N16" s="61">
        <v>7</v>
      </c>
      <c r="O16" s="61">
        <v>3</v>
      </c>
      <c r="P16" s="61">
        <v>5</v>
      </c>
      <c r="Q16" s="61">
        <v>4</v>
      </c>
      <c r="R16" s="61">
        <v>7</v>
      </c>
      <c r="S16" s="62">
        <f t="shared" si="2"/>
        <v>44</v>
      </c>
      <c r="T16" s="61">
        <v>6</v>
      </c>
      <c r="U16" s="61">
        <v>4</v>
      </c>
      <c r="V16" s="61">
        <v>3</v>
      </c>
      <c r="W16" s="61">
        <v>6</v>
      </c>
      <c r="X16" s="61">
        <v>5</v>
      </c>
      <c r="Y16" s="61">
        <v>5</v>
      </c>
      <c r="Z16" s="61">
        <v>3</v>
      </c>
      <c r="AA16" s="61">
        <v>4</v>
      </c>
      <c r="AB16" s="61">
        <v>4</v>
      </c>
      <c r="AC16" s="62">
        <f t="shared" si="3"/>
        <v>40</v>
      </c>
      <c r="AD16" s="100">
        <f t="shared" si="4"/>
        <v>84</v>
      </c>
      <c r="AE16" s="61">
        <f t="shared" si="5"/>
        <v>40</v>
      </c>
      <c r="AF16" s="61">
        <f t="shared" si="6"/>
        <v>27</v>
      </c>
      <c r="AG16" s="61">
        <f t="shared" si="7"/>
        <v>11</v>
      </c>
      <c r="AH16" s="61">
        <f t="shared" si="8"/>
        <v>4</v>
      </c>
    </row>
    <row r="17" spans="1:34" ht="12.75">
      <c r="A17" s="19">
        <v>7</v>
      </c>
      <c r="B17" s="44" t="s">
        <v>210</v>
      </c>
      <c r="C17" s="44" t="s">
        <v>151</v>
      </c>
      <c r="D17" s="44" t="s">
        <v>208</v>
      </c>
      <c r="E17" s="46">
        <v>0.1</v>
      </c>
      <c r="F17" s="70" t="s">
        <v>274</v>
      </c>
      <c r="G17" s="76">
        <f t="shared" si="0"/>
        <v>160</v>
      </c>
      <c r="H17" s="84">
        <f>'D1R'!Z90</f>
        <v>83</v>
      </c>
      <c r="I17" s="92">
        <f t="shared" si="1"/>
        <v>77</v>
      </c>
      <c r="J17" s="61">
        <v>4</v>
      </c>
      <c r="K17" s="61">
        <v>3</v>
      </c>
      <c r="L17" s="61">
        <v>4</v>
      </c>
      <c r="M17" s="61">
        <v>3</v>
      </c>
      <c r="N17" s="61">
        <v>5</v>
      </c>
      <c r="O17" s="61">
        <v>3</v>
      </c>
      <c r="P17" s="61">
        <v>6</v>
      </c>
      <c r="Q17" s="61">
        <v>4</v>
      </c>
      <c r="R17" s="61">
        <v>5</v>
      </c>
      <c r="S17" s="62">
        <f t="shared" si="2"/>
        <v>37</v>
      </c>
      <c r="T17" s="61">
        <v>6</v>
      </c>
      <c r="U17" s="61">
        <v>4</v>
      </c>
      <c r="V17" s="61">
        <v>4</v>
      </c>
      <c r="W17" s="61">
        <v>5</v>
      </c>
      <c r="X17" s="61">
        <v>5</v>
      </c>
      <c r="Y17" s="61">
        <v>5</v>
      </c>
      <c r="Z17" s="61">
        <v>3</v>
      </c>
      <c r="AA17" s="61">
        <v>4</v>
      </c>
      <c r="AB17" s="61">
        <v>4</v>
      </c>
      <c r="AC17" s="62">
        <f t="shared" si="3"/>
        <v>40</v>
      </c>
      <c r="AD17" s="100">
        <f t="shared" si="4"/>
        <v>77</v>
      </c>
      <c r="AE17" s="61">
        <f t="shared" si="5"/>
        <v>40</v>
      </c>
      <c r="AF17" s="61">
        <f t="shared" si="6"/>
        <v>26</v>
      </c>
      <c r="AG17" s="61">
        <f t="shared" si="7"/>
        <v>11</v>
      </c>
      <c r="AH17" s="61">
        <f t="shared" si="8"/>
        <v>4</v>
      </c>
    </row>
    <row r="18" spans="1:34" ht="12.75">
      <c r="A18" s="19">
        <v>8</v>
      </c>
      <c r="B18" s="57" t="s">
        <v>80</v>
      </c>
      <c r="C18" s="44" t="s">
        <v>68</v>
      </c>
      <c r="D18" s="44" t="s">
        <v>222</v>
      </c>
      <c r="E18" s="46">
        <v>6</v>
      </c>
      <c r="F18" s="70" t="s">
        <v>296</v>
      </c>
      <c r="G18" s="76">
        <f t="shared" si="0"/>
        <v>161</v>
      </c>
      <c r="H18" s="84">
        <f>'D1R'!Z106</f>
        <v>78</v>
      </c>
      <c r="I18" s="92">
        <f t="shared" si="1"/>
        <v>83</v>
      </c>
      <c r="J18" s="61">
        <v>5</v>
      </c>
      <c r="K18" s="61">
        <v>4</v>
      </c>
      <c r="L18" s="61">
        <v>3</v>
      </c>
      <c r="M18" s="61">
        <v>3</v>
      </c>
      <c r="N18" s="61">
        <v>5</v>
      </c>
      <c r="O18" s="61">
        <v>3</v>
      </c>
      <c r="P18" s="61">
        <v>6</v>
      </c>
      <c r="Q18" s="61">
        <v>5</v>
      </c>
      <c r="R18" s="61">
        <v>5</v>
      </c>
      <c r="S18" s="62">
        <f t="shared" si="2"/>
        <v>39</v>
      </c>
      <c r="T18" s="61">
        <v>5</v>
      </c>
      <c r="U18" s="61">
        <v>6</v>
      </c>
      <c r="V18" s="61">
        <v>4</v>
      </c>
      <c r="W18" s="61">
        <v>5</v>
      </c>
      <c r="X18" s="61">
        <v>4</v>
      </c>
      <c r="Y18" s="61">
        <v>5</v>
      </c>
      <c r="Z18" s="61">
        <v>3</v>
      </c>
      <c r="AA18" s="61">
        <v>6</v>
      </c>
      <c r="AB18" s="61">
        <v>6</v>
      </c>
      <c r="AC18" s="62">
        <f t="shared" si="3"/>
        <v>44</v>
      </c>
      <c r="AD18" s="100">
        <f t="shared" si="4"/>
        <v>83</v>
      </c>
      <c r="AE18" s="61">
        <f t="shared" si="5"/>
        <v>44</v>
      </c>
      <c r="AF18" s="61">
        <f t="shared" si="6"/>
        <v>29</v>
      </c>
      <c r="AG18" s="61">
        <f t="shared" si="7"/>
        <v>15</v>
      </c>
      <c r="AH18" s="61">
        <f t="shared" si="8"/>
        <v>6</v>
      </c>
    </row>
    <row r="19" spans="1:34" ht="12.75">
      <c r="A19" s="19">
        <v>9</v>
      </c>
      <c r="B19" s="44" t="s">
        <v>79</v>
      </c>
      <c r="C19" s="44" t="s">
        <v>224</v>
      </c>
      <c r="D19" s="44" t="s">
        <v>222</v>
      </c>
      <c r="E19" s="46">
        <v>2.7</v>
      </c>
      <c r="F19" s="70" t="s">
        <v>289</v>
      </c>
      <c r="G19" s="76">
        <f t="shared" si="0"/>
        <v>161</v>
      </c>
      <c r="H19" s="84">
        <f>'D1R'!Z105</f>
        <v>77</v>
      </c>
      <c r="I19" s="92">
        <f t="shared" si="1"/>
        <v>84</v>
      </c>
      <c r="J19" s="61">
        <v>4</v>
      </c>
      <c r="K19" s="61">
        <v>5</v>
      </c>
      <c r="L19" s="61">
        <v>4</v>
      </c>
      <c r="M19" s="61">
        <v>3</v>
      </c>
      <c r="N19" s="61">
        <v>5</v>
      </c>
      <c r="O19" s="61">
        <v>3</v>
      </c>
      <c r="P19" s="61">
        <v>5</v>
      </c>
      <c r="Q19" s="61">
        <v>6</v>
      </c>
      <c r="R19" s="61">
        <v>7</v>
      </c>
      <c r="S19" s="62">
        <f t="shared" si="2"/>
        <v>42</v>
      </c>
      <c r="T19" s="61">
        <v>5</v>
      </c>
      <c r="U19" s="61">
        <v>5</v>
      </c>
      <c r="V19" s="61">
        <v>3</v>
      </c>
      <c r="W19" s="61">
        <v>5</v>
      </c>
      <c r="X19" s="61">
        <v>6</v>
      </c>
      <c r="Y19" s="61">
        <v>5</v>
      </c>
      <c r="Z19" s="61">
        <v>4</v>
      </c>
      <c r="AA19" s="61">
        <v>4</v>
      </c>
      <c r="AB19" s="61">
        <v>5</v>
      </c>
      <c r="AC19" s="62">
        <f t="shared" si="3"/>
        <v>42</v>
      </c>
      <c r="AD19" s="100">
        <f t="shared" si="4"/>
        <v>84</v>
      </c>
      <c r="AE19" s="61">
        <f t="shared" si="5"/>
        <v>42</v>
      </c>
      <c r="AF19" s="61">
        <f t="shared" si="6"/>
        <v>29</v>
      </c>
      <c r="AG19" s="61">
        <f t="shared" si="7"/>
        <v>13</v>
      </c>
      <c r="AH19" s="61">
        <f t="shared" si="8"/>
        <v>5</v>
      </c>
    </row>
    <row r="20" spans="1:34" ht="12.75">
      <c r="A20" s="19">
        <v>10</v>
      </c>
      <c r="B20" s="44" t="s">
        <v>226</v>
      </c>
      <c r="C20" s="44" t="s">
        <v>148</v>
      </c>
      <c r="D20" s="44" t="s">
        <v>222</v>
      </c>
      <c r="E20" s="46">
        <v>3.3</v>
      </c>
      <c r="F20" s="70" t="s">
        <v>290</v>
      </c>
      <c r="G20" s="76">
        <f t="shared" si="0"/>
        <v>162</v>
      </c>
      <c r="H20" s="84">
        <f>'D1R'!Z107</f>
        <v>80</v>
      </c>
      <c r="I20" s="92">
        <f t="shared" si="1"/>
        <v>82</v>
      </c>
      <c r="J20" s="61">
        <v>3</v>
      </c>
      <c r="K20" s="61">
        <v>5</v>
      </c>
      <c r="L20" s="61">
        <v>5</v>
      </c>
      <c r="M20" s="61">
        <v>3</v>
      </c>
      <c r="N20" s="61">
        <v>6</v>
      </c>
      <c r="O20" s="61">
        <v>3</v>
      </c>
      <c r="P20" s="61">
        <v>4</v>
      </c>
      <c r="Q20" s="61">
        <v>4</v>
      </c>
      <c r="R20" s="61">
        <v>10</v>
      </c>
      <c r="S20" s="62">
        <f t="shared" si="2"/>
        <v>43</v>
      </c>
      <c r="T20" s="61">
        <v>5</v>
      </c>
      <c r="U20" s="61">
        <v>5</v>
      </c>
      <c r="V20" s="61">
        <v>3</v>
      </c>
      <c r="W20" s="61">
        <v>5</v>
      </c>
      <c r="X20" s="61">
        <v>4</v>
      </c>
      <c r="Y20" s="61">
        <v>4</v>
      </c>
      <c r="Z20" s="61">
        <v>4</v>
      </c>
      <c r="AA20" s="61">
        <v>4</v>
      </c>
      <c r="AB20" s="61">
        <v>5</v>
      </c>
      <c r="AC20" s="62">
        <f t="shared" si="3"/>
        <v>39</v>
      </c>
      <c r="AD20" s="100">
        <f t="shared" si="4"/>
        <v>82</v>
      </c>
      <c r="AE20" s="61">
        <f t="shared" si="5"/>
        <v>39</v>
      </c>
      <c r="AF20" s="61">
        <f t="shared" si="6"/>
        <v>26</v>
      </c>
      <c r="AG20" s="61">
        <f t="shared" si="7"/>
        <v>13</v>
      </c>
      <c r="AH20" s="61">
        <f t="shared" si="8"/>
        <v>5</v>
      </c>
    </row>
    <row r="21" spans="1:34" ht="12.75">
      <c r="A21" s="19">
        <v>11</v>
      </c>
      <c r="B21" s="44" t="s">
        <v>211</v>
      </c>
      <c r="C21" s="44" t="s">
        <v>151</v>
      </c>
      <c r="D21" s="44" t="s">
        <v>208</v>
      </c>
      <c r="E21" s="46">
        <v>0.4</v>
      </c>
      <c r="F21" s="70" t="s">
        <v>281</v>
      </c>
      <c r="G21" s="76">
        <f t="shared" si="0"/>
        <v>163</v>
      </c>
      <c r="H21" s="84">
        <f>'D1R'!Z88</f>
        <v>81</v>
      </c>
      <c r="I21" s="92">
        <f t="shared" si="1"/>
        <v>82</v>
      </c>
      <c r="J21" s="61">
        <v>6</v>
      </c>
      <c r="K21" s="61">
        <v>4</v>
      </c>
      <c r="L21" s="61">
        <v>4</v>
      </c>
      <c r="M21" s="61">
        <v>3</v>
      </c>
      <c r="N21" s="61">
        <v>5</v>
      </c>
      <c r="O21" s="61">
        <v>3</v>
      </c>
      <c r="P21" s="61">
        <v>4</v>
      </c>
      <c r="Q21" s="61">
        <v>5</v>
      </c>
      <c r="R21" s="61">
        <v>5</v>
      </c>
      <c r="S21" s="62">
        <f t="shared" si="2"/>
        <v>39</v>
      </c>
      <c r="T21" s="61">
        <v>6</v>
      </c>
      <c r="U21" s="61">
        <v>5</v>
      </c>
      <c r="V21" s="61">
        <v>4</v>
      </c>
      <c r="W21" s="61">
        <v>6</v>
      </c>
      <c r="X21" s="61">
        <v>3</v>
      </c>
      <c r="Y21" s="61">
        <v>7</v>
      </c>
      <c r="Z21" s="61">
        <v>3</v>
      </c>
      <c r="AA21" s="61">
        <v>4</v>
      </c>
      <c r="AB21" s="61">
        <v>5</v>
      </c>
      <c r="AC21" s="62">
        <f t="shared" si="3"/>
        <v>43</v>
      </c>
      <c r="AD21" s="100">
        <f t="shared" si="4"/>
        <v>82</v>
      </c>
      <c r="AE21" s="61">
        <f t="shared" si="5"/>
        <v>43</v>
      </c>
      <c r="AF21" s="61">
        <f t="shared" si="6"/>
        <v>28</v>
      </c>
      <c r="AG21" s="61">
        <f t="shared" si="7"/>
        <v>12</v>
      </c>
      <c r="AH21" s="61">
        <f t="shared" si="8"/>
        <v>5</v>
      </c>
    </row>
    <row r="22" spans="1:34" ht="12.75">
      <c r="A22" s="19">
        <v>12</v>
      </c>
      <c r="B22" s="44" t="s">
        <v>55</v>
      </c>
      <c r="C22" s="44" t="s">
        <v>136</v>
      </c>
      <c r="D22" s="44" t="s">
        <v>222</v>
      </c>
      <c r="E22" s="46">
        <v>6.2</v>
      </c>
      <c r="F22" s="70" t="s">
        <v>284</v>
      </c>
      <c r="G22" s="76">
        <f t="shared" si="0"/>
        <v>164</v>
      </c>
      <c r="H22" s="84">
        <f>'D1R'!Z108</f>
        <v>81</v>
      </c>
      <c r="I22" s="92">
        <f t="shared" si="1"/>
        <v>83</v>
      </c>
      <c r="J22" s="61">
        <v>5</v>
      </c>
      <c r="K22" s="61">
        <v>5</v>
      </c>
      <c r="L22" s="61">
        <v>4</v>
      </c>
      <c r="M22" s="61">
        <v>4</v>
      </c>
      <c r="N22" s="61">
        <v>5</v>
      </c>
      <c r="O22" s="61">
        <v>3</v>
      </c>
      <c r="P22" s="61">
        <v>4</v>
      </c>
      <c r="Q22" s="61">
        <v>4</v>
      </c>
      <c r="R22" s="61">
        <v>6</v>
      </c>
      <c r="S22" s="62">
        <f t="shared" si="2"/>
        <v>40</v>
      </c>
      <c r="T22" s="61">
        <v>5</v>
      </c>
      <c r="U22" s="61">
        <v>5</v>
      </c>
      <c r="V22" s="61">
        <v>4</v>
      </c>
      <c r="W22" s="61">
        <v>6</v>
      </c>
      <c r="X22" s="61">
        <v>5</v>
      </c>
      <c r="Y22" s="61">
        <v>5</v>
      </c>
      <c r="Z22" s="61">
        <v>3</v>
      </c>
      <c r="AA22" s="61">
        <v>4</v>
      </c>
      <c r="AB22" s="61">
        <v>6</v>
      </c>
      <c r="AC22" s="62">
        <f t="shared" si="3"/>
        <v>43</v>
      </c>
      <c r="AD22" s="100">
        <f t="shared" si="4"/>
        <v>83</v>
      </c>
      <c r="AE22" s="61">
        <f t="shared" si="5"/>
        <v>43</v>
      </c>
      <c r="AF22" s="61">
        <f t="shared" si="6"/>
        <v>29</v>
      </c>
      <c r="AG22" s="61">
        <f t="shared" si="7"/>
        <v>13</v>
      </c>
      <c r="AH22" s="61">
        <f t="shared" si="8"/>
        <v>6</v>
      </c>
    </row>
    <row r="23" spans="1:34" ht="12.75">
      <c r="A23" s="19">
        <v>13</v>
      </c>
      <c r="B23" s="44" t="s">
        <v>1</v>
      </c>
      <c r="C23" s="44" t="s">
        <v>214</v>
      </c>
      <c r="D23" s="44" t="s">
        <v>208</v>
      </c>
      <c r="E23" s="46">
        <v>4.1</v>
      </c>
      <c r="F23" s="70" t="s">
        <v>271</v>
      </c>
      <c r="G23" s="76">
        <f t="shared" si="0"/>
        <v>164</v>
      </c>
      <c r="H23" s="84">
        <f>'D1R'!Z86</f>
        <v>78</v>
      </c>
      <c r="I23" s="92">
        <f t="shared" si="1"/>
        <v>86</v>
      </c>
      <c r="J23" s="61">
        <v>5</v>
      </c>
      <c r="K23" s="61">
        <v>5</v>
      </c>
      <c r="L23" s="61">
        <v>5</v>
      </c>
      <c r="M23" s="61">
        <v>3</v>
      </c>
      <c r="N23" s="61">
        <v>5</v>
      </c>
      <c r="O23" s="61">
        <v>3</v>
      </c>
      <c r="P23" s="61">
        <v>6</v>
      </c>
      <c r="Q23" s="61">
        <v>5</v>
      </c>
      <c r="R23" s="61">
        <v>7</v>
      </c>
      <c r="S23" s="62">
        <f t="shared" si="2"/>
        <v>44</v>
      </c>
      <c r="T23" s="61">
        <v>5</v>
      </c>
      <c r="U23" s="61">
        <v>4</v>
      </c>
      <c r="V23" s="61">
        <v>3</v>
      </c>
      <c r="W23" s="61">
        <v>4</v>
      </c>
      <c r="X23" s="61">
        <v>6</v>
      </c>
      <c r="Y23" s="61">
        <v>5</v>
      </c>
      <c r="Z23" s="61">
        <v>5</v>
      </c>
      <c r="AA23" s="61">
        <v>6</v>
      </c>
      <c r="AB23" s="61">
        <v>4</v>
      </c>
      <c r="AC23" s="62">
        <f t="shared" si="3"/>
        <v>42</v>
      </c>
      <c r="AD23" s="100">
        <f t="shared" si="4"/>
        <v>86</v>
      </c>
      <c r="AE23" s="61">
        <f t="shared" si="5"/>
        <v>42</v>
      </c>
      <c r="AF23" s="61">
        <f t="shared" si="6"/>
        <v>30</v>
      </c>
      <c r="AG23" s="61">
        <f t="shared" si="7"/>
        <v>15</v>
      </c>
      <c r="AH23" s="61">
        <f t="shared" si="8"/>
        <v>4</v>
      </c>
    </row>
    <row r="24" spans="1:34" ht="12.75">
      <c r="A24" s="19">
        <v>14</v>
      </c>
      <c r="B24" s="57" t="s">
        <v>115</v>
      </c>
      <c r="C24" s="44" t="s">
        <v>130</v>
      </c>
      <c r="D24" s="44" t="s">
        <v>208</v>
      </c>
      <c r="E24" s="46">
        <v>4.1</v>
      </c>
      <c r="F24" s="70" t="s">
        <v>275</v>
      </c>
      <c r="G24" s="76">
        <f t="shared" si="0"/>
        <v>165</v>
      </c>
      <c r="H24" s="84">
        <f>'D1R'!Z89</f>
        <v>82</v>
      </c>
      <c r="I24" s="92">
        <f t="shared" si="1"/>
        <v>83</v>
      </c>
      <c r="J24" s="61">
        <v>5</v>
      </c>
      <c r="K24" s="61">
        <v>5</v>
      </c>
      <c r="L24" s="61">
        <v>4</v>
      </c>
      <c r="M24" s="61">
        <v>4</v>
      </c>
      <c r="N24" s="61">
        <v>5</v>
      </c>
      <c r="O24" s="61">
        <v>3</v>
      </c>
      <c r="P24" s="61">
        <v>5</v>
      </c>
      <c r="Q24" s="61">
        <v>5</v>
      </c>
      <c r="R24" s="61">
        <v>7</v>
      </c>
      <c r="S24" s="62">
        <f t="shared" si="2"/>
        <v>43</v>
      </c>
      <c r="T24" s="61">
        <v>5</v>
      </c>
      <c r="U24" s="61">
        <v>5</v>
      </c>
      <c r="V24" s="61">
        <v>3</v>
      </c>
      <c r="W24" s="61">
        <v>5</v>
      </c>
      <c r="X24" s="61">
        <v>4</v>
      </c>
      <c r="Y24" s="61">
        <v>5</v>
      </c>
      <c r="Z24" s="61">
        <v>3</v>
      </c>
      <c r="AA24" s="61">
        <v>6</v>
      </c>
      <c r="AB24" s="61">
        <v>4</v>
      </c>
      <c r="AC24" s="62">
        <f t="shared" si="3"/>
        <v>40</v>
      </c>
      <c r="AD24" s="100">
        <f t="shared" si="4"/>
        <v>83</v>
      </c>
      <c r="AE24" s="61">
        <f t="shared" si="5"/>
        <v>40</v>
      </c>
      <c r="AF24" s="61">
        <f t="shared" si="6"/>
        <v>27</v>
      </c>
      <c r="AG24" s="61">
        <f t="shared" si="7"/>
        <v>13</v>
      </c>
      <c r="AH24" s="61">
        <f t="shared" si="8"/>
        <v>4</v>
      </c>
    </row>
    <row r="25" spans="1:34" ht="12.75">
      <c r="A25" s="19">
        <v>15</v>
      </c>
      <c r="B25" s="44" t="s">
        <v>227</v>
      </c>
      <c r="C25" s="44" t="s">
        <v>224</v>
      </c>
      <c r="D25" s="44" t="s">
        <v>222</v>
      </c>
      <c r="E25" s="46">
        <v>7.4</v>
      </c>
      <c r="F25" s="70" t="s">
        <v>295</v>
      </c>
      <c r="G25" s="76">
        <f t="shared" si="0"/>
        <v>166</v>
      </c>
      <c r="H25" s="84">
        <f>'D1R'!Z111</f>
        <v>83</v>
      </c>
      <c r="I25" s="92">
        <f t="shared" si="1"/>
        <v>83</v>
      </c>
      <c r="J25" s="61">
        <v>5</v>
      </c>
      <c r="K25" s="61">
        <v>6</v>
      </c>
      <c r="L25" s="61">
        <v>4</v>
      </c>
      <c r="M25" s="61">
        <v>3</v>
      </c>
      <c r="N25" s="61">
        <v>5</v>
      </c>
      <c r="O25" s="61">
        <v>3</v>
      </c>
      <c r="P25" s="61">
        <v>5</v>
      </c>
      <c r="Q25" s="61">
        <v>5</v>
      </c>
      <c r="R25" s="61">
        <v>6</v>
      </c>
      <c r="S25" s="62">
        <f t="shared" si="2"/>
        <v>42</v>
      </c>
      <c r="T25" s="61">
        <v>4</v>
      </c>
      <c r="U25" s="61">
        <v>6</v>
      </c>
      <c r="V25" s="61">
        <v>4</v>
      </c>
      <c r="W25" s="61">
        <v>4</v>
      </c>
      <c r="X25" s="61">
        <v>4</v>
      </c>
      <c r="Y25" s="61">
        <v>5</v>
      </c>
      <c r="Z25" s="61">
        <v>3</v>
      </c>
      <c r="AA25" s="61">
        <v>6</v>
      </c>
      <c r="AB25" s="61">
        <v>5</v>
      </c>
      <c r="AC25" s="62">
        <f t="shared" si="3"/>
        <v>41</v>
      </c>
      <c r="AD25" s="100">
        <f t="shared" si="4"/>
        <v>83</v>
      </c>
      <c r="AE25" s="61">
        <f t="shared" si="5"/>
        <v>41</v>
      </c>
      <c r="AF25" s="61">
        <f t="shared" si="6"/>
        <v>27</v>
      </c>
      <c r="AG25" s="61">
        <f t="shared" si="7"/>
        <v>14</v>
      </c>
      <c r="AH25" s="61">
        <f t="shared" si="8"/>
        <v>5</v>
      </c>
    </row>
    <row r="26" spans="1:34" ht="12.75">
      <c r="A26" s="19">
        <v>16</v>
      </c>
      <c r="B26" s="44" t="s">
        <v>82</v>
      </c>
      <c r="C26" s="44" t="s">
        <v>157</v>
      </c>
      <c r="D26" s="44" t="s">
        <v>222</v>
      </c>
      <c r="E26" s="46">
        <v>7.2</v>
      </c>
      <c r="F26" s="70" t="s">
        <v>305</v>
      </c>
      <c r="G26" s="76">
        <f t="shared" si="0"/>
        <v>170</v>
      </c>
      <c r="H26" s="84">
        <f>'D1R'!Z110</f>
        <v>83</v>
      </c>
      <c r="I26" s="92">
        <f t="shared" si="1"/>
        <v>87</v>
      </c>
      <c r="J26" s="61">
        <v>4</v>
      </c>
      <c r="K26" s="61">
        <v>4</v>
      </c>
      <c r="L26" s="61">
        <v>4</v>
      </c>
      <c r="M26" s="61">
        <v>4</v>
      </c>
      <c r="N26" s="61">
        <v>5</v>
      </c>
      <c r="O26" s="61">
        <v>3</v>
      </c>
      <c r="P26" s="61">
        <v>6</v>
      </c>
      <c r="Q26" s="61">
        <v>7</v>
      </c>
      <c r="R26" s="61">
        <v>7</v>
      </c>
      <c r="S26" s="62">
        <f t="shared" si="2"/>
        <v>44</v>
      </c>
      <c r="T26" s="61">
        <v>7</v>
      </c>
      <c r="U26" s="61">
        <v>3</v>
      </c>
      <c r="V26" s="61">
        <v>4</v>
      </c>
      <c r="W26" s="61">
        <v>5</v>
      </c>
      <c r="X26" s="61">
        <v>5</v>
      </c>
      <c r="Y26" s="61">
        <v>6</v>
      </c>
      <c r="Z26" s="61">
        <v>3</v>
      </c>
      <c r="AA26" s="61">
        <v>5</v>
      </c>
      <c r="AB26" s="61">
        <v>5</v>
      </c>
      <c r="AC26" s="62">
        <f t="shared" si="3"/>
        <v>43</v>
      </c>
      <c r="AD26" s="100">
        <f t="shared" si="4"/>
        <v>87</v>
      </c>
      <c r="AE26" s="61">
        <f t="shared" si="5"/>
        <v>43</v>
      </c>
      <c r="AF26" s="61">
        <f t="shared" si="6"/>
        <v>29</v>
      </c>
      <c r="AG26" s="61">
        <f t="shared" si="7"/>
        <v>13</v>
      </c>
      <c r="AH26" s="61">
        <f t="shared" si="8"/>
        <v>5</v>
      </c>
    </row>
    <row r="27" spans="1:34" ht="12.75">
      <c r="A27" s="19">
        <v>17</v>
      </c>
      <c r="B27" s="44" t="s">
        <v>221</v>
      </c>
      <c r="C27" s="44" t="s">
        <v>69</v>
      </c>
      <c r="D27" s="44" t="s">
        <v>222</v>
      </c>
      <c r="E27" s="46">
        <v>0.9</v>
      </c>
      <c r="F27" s="70" t="s">
        <v>291</v>
      </c>
      <c r="G27" s="76">
        <f t="shared" si="0"/>
        <v>171</v>
      </c>
      <c r="H27" s="84">
        <f>'D1R'!Z113</f>
        <v>93</v>
      </c>
      <c r="I27" s="92">
        <f t="shared" si="1"/>
        <v>78</v>
      </c>
      <c r="J27" s="61">
        <v>4</v>
      </c>
      <c r="K27" s="61">
        <v>5</v>
      </c>
      <c r="L27" s="61">
        <v>4</v>
      </c>
      <c r="M27" s="61">
        <v>3</v>
      </c>
      <c r="N27" s="61">
        <v>5</v>
      </c>
      <c r="O27" s="61">
        <v>3</v>
      </c>
      <c r="P27" s="61">
        <v>4</v>
      </c>
      <c r="Q27" s="61">
        <v>5</v>
      </c>
      <c r="R27" s="61">
        <v>5</v>
      </c>
      <c r="S27" s="62">
        <f t="shared" si="2"/>
        <v>38</v>
      </c>
      <c r="T27" s="61">
        <v>6</v>
      </c>
      <c r="U27" s="61">
        <v>5</v>
      </c>
      <c r="V27" s="61">
        <v>3</v>
      </c>
      <c r="W27" s="61">
        <v>5</v>
      </c>
      <c r="X27" s="61">
        <v>4</v>
      </c>
      <c r="Y27" s="61">
        <v>5</v>
      </c>
      <c r="Z27" s="61">
        <v>3</v>
      </c>
      <c r="AA27" s="61">
        <v>4</v>
      </c>
      <c r="AB27" s="61">
        <v>5</v>
      </c>
      <c r="AC27" s="62">
        <f t="shared" si="3"/>
        <v>40</v>
      </c>
      <c r="AD27" s="100">
        <f t="shared" si="4"/>
        <v>78</v>
      </c>
      <c r="AE27" s="61">
        <f t="shared" si="5"/>
        <v>40</v>
      </c>
      <c r="AF27" s="61">
        <f t="shared" si="6"/>
        <v>26</v>
      </c>
      <c r="AG27" s="61">
        <f t="shared" si="7"/>
        <v>12</v>
      </c>
      <c r="AH27" s="61">
        <f t="shared" si="8"/>
        <v>5</v>
      </c>
    </row>
    <row r="28" spans="1:34" ht="12.75">
      <c r="A28" s="19">
        <v>18</v>
      </c>
      <c r="B28" s="44" t="s">
        <v>215</v>
      </c>
      <c r="C28" s="44" t="s">
        <v>178</v>
      </c>
      <c r="D28" s="44" t="s">
        <v>208</v>
      </c>
      <c r="E28" s="46">
        <v>5.1</v>
      </c>
      <c r="F28" s="70" t="s">
        <v>273</v>
      </c>
      <c r="G28" s="76">
        <f t="shared" si="0"/>
        <v>173</v>
      </c>
      <c r="H28" s="84">
        <f>'D1R'!Z92</f>
        <v>88</v>
      </c>
      <c r="I28" s="92">
        <f t="shared" si="1"/>
        <v>85</v>
      </c>
      <c r="J28" s="61">
        <v>5</v>
      </c>
      <c r="K28" s="61">
        <v>6</v>
      </c>
      <c r="L28" s="61">
        <v>5</v>
      </c>
      <c r="M28" s="61">
        <v>3</v>
      </c>
      <c r="N28" s="61">
        <v>4</v>
      </c>
      <c r="O28" s="61">
        <v>3</v>
      </c>
      <c r="P28" s="61">
        <v>4</v>
      </c>
      <c r="Q28" s="61">
        <v>5</v>
      </c>
      <c r="R28" s="61">
        <v>6</v>
      </c>
      <c r="S28" s="62">
        <f t="shared" si="2"/>
        <v>41</v>
      </c>
      <c r="T28" s="61">
        <v>6</v>
      </c>
      <c r="U28" s="61">
        <v>5</v>
      </c>
      <c r="V28" s="61">
        <v>3</v>
      </c>
      <c r="W28" s="61">
        <v>5</v>
      </c>
      <c r="X28" s="61">
        <v>5</v>
      </c>
      <c r="Y28" s="61">
        <v>6</v>
      </c>
      <c r="Z28" s="61">
        <v>4</v>
      </c>
      <c r="AA28" s="61">
        <v>5</v>
      </c>
      <c r="AB28" s="61">
        <v>5</v>
      </c>
      <c r="AC28" s="62">
        <f t="shared" si="3"/>
        <v>44</v>
      </c>
      <c r="AD28" s="100">
        <f t="shared" si="4"/>
        <v>85</v>
      </c>
      <c r="AE28" s="61">
        <f t="shared" si="5"/>
        <v>44</v>
      </c>
      <c r="AF28" s="61">
        <f t="shared" si="6"/>
        <v>30</v>
      </c>
      <c r="AG28" s="61">
        <f t="shared" si="7"/>
        <v>14</v>
      </c>
      <c r="AH28" s="61">
        <f t="shared" si="8"/>
        <v>5</v>
      </c>
    </row>
    <row r="29" spans="1:34" ht="12.75">
      <c r="A29" s="19">
        <v>19</v>
      </c>
      <c r="B29" s="44" t="s">
        <v>216</v>
      </c>
      <c r="C29" s="44" t="s">
        <v>217</v>
      </c>
      <c r="D29" s="44" t="s">
        <v>208</v>
      </c>
      <c r="E29" s="46">
        <v>6.8</v>
      </c>
      <c r="F29" s="70" t="s">
        <v>282</v>
      </c>
      <c r="G29" s="76">
        <f t="shared" si="0"/>
        <v>173</v>
      </c>
      <c r="H29" s="84">
        <f>'D1R'!Z91</f>
        <v>86</v>
      </c>
      <c r="I29" s="92">
        <f t="shared" si="1"/>
        <v>87</v>
      </c>
      <c r="J29" s="61">
        <v>4</v>
      </c>
      <c r="K29" s="61">
        <v>4</v>
      </c>
      <c r="L29" s="61">
        <v>4</v>
      </c>
      <c r="M29" s="61">
        <v>3</v>
      </c>
      <c r="N29" s="61">
        <v>6</v>
      </c>
      <c r="O29" s="61">
        <v>3</v>
      </c>
      <c r="P29" s="61">
        <v>4</v>
      </c>
      <c r="Q29" s="61">
        <v>4</v>
      </c>
      <c r="R29" s="61">
        <v>9</v>
      </c>
      <c r="S29" s="62">
        <f t="shared" si="2"/>
        <v>41</v>
      </c>
      <c r="T29" s="61">
        <v>6</v>
      </c>
      <c r="U29" s="61">
        <v>6</v>
      </c>
      <c r="V29" s="61">
        <v>4</v>
      </c>
      <c r="W29" s="61">
        <v>7</v>
      </c>
      <c r="X29" s="61">
        <v>4</v>
      </c>
      <c r="Y29" s="61">
        <v>6</v>
      </c>
      <c r="Z29" s="61">
        <v>4</v>
      </c>
      <c r="AA29" s="61">
        <v>4</v>
      </c>
      <c r="AB29" s="61">
        <v>5</v>
      </c>
      <c r="AC29" s="62">
        <f t="shared" si="3"/>
        <v>46</v>
      </c>
      <c r="AD29" s="100">
        <f t="shared" si="4"/>
        <v>87</v>
      </c>
      <c r="AE29" s="61">
        <f t="shared" si="5"/>
        <v>46</v>
      </c>
      <c r="AF29" s="61">
        <f t="shared" si="6"/>
        <v>30</v>
      </c>
      <c r="AG29" s="61">
        <f t="shared" si="7"/>
        <v>13</v>
      </c>
      <c r="AH29" s="61">
        <f t="shared" si="8"/>
        <v>5</v>
      </c>
    </row>
    <row r="30" spans="1:34" ht="12.75">
      <c r="A30" s="19">
        <v>20</v>
      </c>
      <c r="B30" s="44" t="s">
        <v>312</v>
      </c>
      <c r="C30" s="44" t="s">
        <v>68</v>
      </c>
      <c r="D30" s="44" t="s">
        <v>222</v>
      </c>
      <c r="E30" s="46">
        <v>5</v>
      </c>
      <c r="F30" s="70" t="s">
        <v>304</v>
      </c>
      <c r="G30" s="76">
        <f t="shared" si="0"/>
        <v>173</v>
      </c>
      <c r="H30" s="84">
        <f>'D1R'!Z109</f>
        <v>82</v>
      </c>
      <c r="I30" s="92">
        <f t="shared" si="1"/>
        <v>91</v>
      </c>
      <c r="J30" s="61">
        <v>5</v>
      </c>
      <c r="K30" s="61">
        <v>5</v>
      </c>
      <c r="L30" s="61">
        <v>6</v>
      </c>
      <c r="M30" s="61">
        <v>4</v>
      </c>
      <c r="N30" s="61">
        <v>6</v>
      </c>
      <c r="O30" s="61">
        <v>3</v>
      </c>
      <c r="P30" s="61">
        <v>4</v>
      </c>
      <c r="Q30" s="61">
        <v>5</v>
      </c>
      <c r="R30" s="61">
        <v>7</v>
      </c>
      <c r="S30" s="62">
        <f t="shared" si="2"/>
        <v>45</v>
      </c>
      <c r="T30" s="61">
        <v>6</v>
      </c>
      <c r="U30" s="61">
        <v>5</v>
      </c>
      <c r="V30" s="61">
        <v>3</v>
      </c>
      <c r="W30" s="61">
        <v>6</v>
      </c>
      <c r="X30" s="61">
        <v>5</v>
      </c>
      <c r="Y30" s="61">
        <v>8</v>
      </c>
      <c r="Z30" s="61">
        <v>4</v>
      </c>
      <c r="AA30" s="61">
        <v>4</v>
      </c>
      <c r="AB30" s="61">
        <v>5</v>
      </c>
      <c r="AC30" s="62">
        <f t="shared" si="3"/>
        <v>46</v>
      </c>
      <c r="AD30" s="100">
        <f t="shared" si="4"/>
        <v>91</v>
      </c>
      <c r="AE30" s="61">
        <f t="shared" si="5"/>
        <v>46</v>
      </c>
      <c r="AF30" s="61">
        <f t="shared" si="6"/>
        <v>32</v>
      </c>
      <c r="AG30" s="61">
        <f t="shared" si="7"/>
        <v>13</v>
      </c>
      <c r="AH30" s="61">
        <f t="shared" si="8"/>
        <v>5</v>
      </c>
    </row>
    <row r="31" spans="1:34" ht="12.75">
      <c r="A31" s="19">
        <v>21</v>
      </c>
      <c r="B31" s="44" t="s">
        <v>229</v>
      </c>
      <c r="C31" s="44" t="s">
        <v>219</v>
      </c>
      <c r="D31" s="44" t="s">
        <v>222</v>
      </c>
      <c r="E31" s="46">
        <v>9.7</v>
      </c>
      <c r="F31" s="70" t="s">
        <v>288</v>
      </c>
      <c r="G31" s="76">
        <f t="shared" si="0"/>
        <v>181</v>
      </c>
      <c r="H31" s="84">
        <f>'D1R'!Z116</f>
        <v>95</v>
      </c>
      <c r="I31" s="92">
        <f t="shared" si="1"/>
        <v>86</v>
      </c>
      <c r="J31" s="61">
        <v>6</v>
      </c>
      <c r="K31" s="61">
        <v>5</v>
      </c>
      <c r="L31" s="61">
        <v>3</v>
      </c>
      <c r="M31" s="61">
        <v>3</v>
      </c>
      <c r="N31" s="61">
        <v>6</v>
      </c>
      <c r="O31" s="61">
        <v>5</v>
      </c>
      <c r="P31" s="61">
        <v>5</v>
      </c>
      <c r="Q31" s="61">
        <v>5</v>
      </c>
      <c r="R31" s="61">
        <v>7</v>
      </c>
      <c r="S31" s="62">
        <f t="shared" si="2"/>
        <v>45</v>
      </c>
      <c r="T31" s="61">
        <v>6</v>
      </c>
      <c r="U31" s="61">
        <v>5</v>
      </c>
      <c r="V31" s="61">
        <v>3</v>
      </c>
      <c r="W31" s="61">
        <v>4</v>
      </c>
      <c r="X31" s="61">
        <v>4</v>
      </c>
      <c r="Y31" s="61">
        <v>6</v>
      </c>
      <c r="Z31" s="61">
        <v>3</v>
      </c>
      <c r="AA31" s="61">
        <v>5</v>
      </c>
      <c r="AB31" s="61">
        <v>5</v>
      </c>
      <c r="AC31" s="62">
        <f t="shared" si="3"/>
        <v>41</v>
      </c>
      <c r="AD31" s="100">
        <f t="shared" si="4"/>
        <v>86</v>
      </c>
      <c r="AE31" s="61">
        <f t="shared" si="5"/>
        <v>41</v>
      </c>
      <c r="AF31" s="61">
        <f t="shared" si="6"/>
        <v>27</v>
      </c>
      <c r="AG31" s="61">
        <f t="shared" si="7"/>
        <v>13</v>
      </c>
      <c r="AH31" s="61">
        <f t="shared" si="8"/>
        <v>5</v>
      </c>
    </row>
    <row r="32" spans="1:34" ht="12.75">
      <c r="A32" s="19">
        <v>22</v>
      </c>
      <c r="B32" s="44" t="s">
        <v>218</v>
      </c>
      <c r="C32" s="44" t="s">
        <v>219</v>
      </c>
      <c r="D32" s="44" t="s">
        <v>208</v>
      </c>
      <c r="E32" s="46">
        <v>7.5</v>
      </c>
      <c r="F32" s="70" t="s">
        <v>276</v>
      </c>
      <c r="G32" s="76">
        <f t="shared" si="0"/>
        <v>182</v>
      </c>
      <c r="H32" s="84">
        <f>'D1R'!Z93</f>
        <v>93</v>
      </c>
      <c r="I32" s="92">
        <f t="shared" si="1"/>
        <v>89</v>
      </c>
      <c r="J32" s="61">
        <v>4</v>
      </c>
      <c r="K32" s="61">
        <v>4</v>
      </c>
      <c r="L32" s="61">
        <v>5</v>
      </c>
      <c r="M32" s="61">
        <v>3</v>
      </c>
      <c r="N32" s="61">
        <v>6</v>
      </c>
      <c r="O32" s="61">
        <v>3</v>
      </c>
      <c r="P32" s="61">
        <v>6</v>
      </c>
      <c r="Q32" s="61">
        <v>8</v>
      </c>
      <c r="R32" s="61">
        <v>7</v>
      </c>
      <c r="S32" s="62">
        <f t="shared" si="2"/>
        <v>46</v>
      </c>
      <c r="T32" s="61">
        <v>5</v>
      </c>
      <c r="U32" s="61">
        <v>5</v>
      </c>
      <c r="V32" s="61">
        <v>3</v>
      </c>
      <c r="W32" s="61">
        <v>6</v>
      </c>
      <c r="X32" s="61">
        <v>5</v>
      </c>
      <c r="Y32" s="61">
        <v>6</v>
      </c>
      <c r="Z32" s="61">
        <v>4</v>
      </c>
      <c r="AA32" s="61">
        <v>4</v>
      </c>
      <c r="AB32" s="61">
        <v>5</v>
      </c>
      <c r="AC32" s="62">
        <f t="shared" si="3"/>
        <v>43</v>
      </c>
      <c r="AD32" s="100">
        <f t="shared" si="4"/>
        <v>89</v>
      </c>
      <c r="AE32" s="61">
        <f t="shared" si="5"/>
        <v>43</v>
      </c>
      <c r="AF32" s="61">
        <f t="shared" si="6"/>
        <v>30</v>
      </c>
      <c r="AG32" s="61">
        <f t="shared" si="7"/>
        <v>13</v>
      </c>
      <c r="AH32" s="61">
        <f t="shared" si="8"/>
        <v>5</v>
      </c>
    </row>
    <row r="33" spans="1:34" ht="12.75">
      <c r="A33" s="19">
        <v>23</v>
      </c>
      <c r="B33" s="44" t="s">
        <v>231</v>
      </c>
      <c r="C33" s="44" t="s">
        <v>157</v>
      </c>
      <c r="D33" s="44" t="s">
        <v>222</v>
      </c>
      <c r="E33" s="46">
        <v>12.5</v>
      </c>
      <c r="F33" s="70" t="s">
        <v>309</v>
      </c>
      <c r="G33" s="76">
        <f t="shared" si="0"/>
        <v>188</v>
      </c>
      <c r="H33" s="84">
        <f>'D1R'!Z112</f>
        <v>91</v>
      </c>
      <c r="I33" s="92">
        <f t="shared" si="1"/>
        <v>97</v>
      </c>
      <c r="J33" s="61">
        <v>5</v>
      </c>
      <c r="K33" s="61">
        <v>5</v>
      </c>
      <c r="L33" s="61">
        <v>7</v>
      </c>
      <c r="M33" s="61">
        <v>3</v>
      </c>
      <c r="N33" s="61">
        <v>8</v>
      </c>
      <c r="O33" s="61">
        <v>3</v>
      </c>
      <c r="P33" s="61">
        <v>4</v>
      </c>
      <c r="Q33" s="61">
        <v>5</v>
      </c>
      <c r="R33" s="61">
        <v>8</v>
      </c>
      <c r="S33" s="62">
        <f t="shared" si="2"/>
        <v>48</v>
      </c>
      <c r="T33" s="61">
        <v>6</v>
      </c>
      <c r="U33" s="61">
        <v>9</v>
      </c>
      <c r="V33" s="61">
        <v>3</v>
      </c>
      <c r="W33" s="61">
        <v>5</v>
      </c>
      <c r="X33" s="61">
        <v>6</v>
      </c>
      <c r="Y33" s="61">
        <v>7</v>
      </c>
      <c r="Z33" s="61">
        <v>2</v>
      </c>
      <c r="AA33" s="61">
        <v>6</v>
      </c>
      <c r="AB33" s="61">
        <v>5</v>
      </c>
      <c r="AC33" s="62">
        <f t="shared" si="3"/>
        <v>49</v>
      </c>
      <c r="AD33" s="100">
        <f t="shared" si="4"/>
        <v>97</v>
      </c>
      <c r="AE33" s="61">
        <f t="shared" si="5"/>
        <v>49</v>
      </c>
      <c r="AF33" s="61">
        <f t="shared" si="6"/>
        <v>31</v>
      </c>
      <c r="AG33" s="61">
        <f t="shared" si="7"/>
        <v>13</v>
      </c>
      <c r="AH33" s="61">
        <f t="shared" si="8"/>
        <v>5</v>
      </c>
    </row>
    <row r="34" spans="1:34" ht="12.75">
      <c r="A34" s="19">
        <v>24</v>
      </c>
      <c r="B34" s="44" t="s">
        <v>228</v>
      </c>
      <c r="C34" s="44" t="s">
        <v>68</v>
      </c>
      <c r="D34" s="44" t="s">
        <v>222</v>
      </c>
      <c r="E34" s="46">
        <v>8</v>
      </c>
      <c r="F34" s="70" t="s">
        <v>313</v>
      </c>
      <c r="G34" s="76">
        <f t="shared" si="0"/>
        <v>189</v>
      </c>
      <c r="H34" s="84">
        <f>'D1R'!Z117</f>
        <v>97</v>
      </c>
      <c r="I34" s="92">
        <f t="shared" si="1"/>
        <v>92</v>
      </c>
      <c r="J34" s="61">
        <v>5</v>
      </c>
      <c r="K34" s="61">
        <v>6</v>
      </c>
      <c r="L34" s="61">
        <v>6</v>
      </c>
      <c r="M34" s="61">
        <v>3</v>
      </c>
      <c r="N34" s="61">
        <v>7</v>
      </c>
      <c r="O34" s="61">
        <v>5</v>
      </c>
      <c r="P34" s="61">
        <v>4</v>
      </c>
      <c r="Q34" s="61">
        <v>5</v>
      </c>
      <c r="R34" s="61">
        <v>6</v>
      </c>
      <c r="S34" s="62">
        <f t="shared" si="2"/>
        <v>47</v>
      </c>
      <c r="T34" s="61">
        <v>6</v>
      </c>
      <c r="U34" s="61">
        <v>4</v>
      </c>
      <c r="V34" s="61">
        <v>3</v>
      </c>
      <c r="W34" s="61">
        <v>8</v>
      </c>
      <c r="X34" s="61">
        <v>6</v>
      </c>
      <c r="Y34" s="61">
        <v>5</v>
      </c>
      <c r="Z34" s="61">
        <v>4</v>
      </c>
      <c r="AA34" s="61">
        <v>5</v>
      </c>
      <c r="AB34" s="61">
        <v>4</v>
      </c>
      <c r="AC34" s="62">
        <f t="shared" si="3"/>
        <v>45</v>
      </c>
      <c r="AD34" s="100">
        <f t="shared" si="4"/>
        <v>92</v>
      </c>
      <c r="AE34" s="61">
        <f t="shared" si="5"/>
        <v>45</v>
      </c>
      <c r="AF34" s="61">
        <f t="shared" si="6"/>
        <v>32</v>
      </c>
      <c r="AG34" s="61">
        <f t="shared" si="7"/>
        <v>13</v>
      </c>
      <c r="AH34" s="61">
        <f t="shared" si="8"/>
        <v>4</v>
      </c>
    </row>
    <row r="35" spans="1:34" ht="12.75">
      <c r="A35" s="19">
        <v>25</v>
      </c>
      <c r="B35" s="44" t="s">
        <v>234</v>
      </c>
      <c r="C35" s="44" t="s">
        <v>157</v>
      </c>
      <c r="D35" s="44" t="s">
        <v>222</v>
      </c>
      <c r="E35" s="46">
        <v>15.9</v>
      </c>
      <c r="F35" s="70" t="s">
        <v>310</v>
      </c>
      <c r="G35" s="76">
        <f t="shared" si="0"/>
        <v>194</v>
      </c>
      <c r="H35" s="84">
        <f>'D1R'!Z120</f>
        <v>101</v>
      </c>
      <c r="I35" s="92">
        <f t="shared" si="1"/>
        <v>93</v>
      </c>
      <c r="J35" s="61">
        <v>5</v>
      </c>
      <c r="K35" s="61">
        <v>5</v>
      </c>
      <c r="L35" s="61">
        <v>5</v>
      </c>
      <c r="M35" s="61">
        <v>4</v>
      </c>
      <c r="N35" s="61">
        <v>5</v>
      </c>
      <c r="O35" s="61">
        <v>4</v>
      </c>
      <c r="P35" s="61">
        <v>4</v>
      </c>
      <c r="Q35" s="61">
        <v>7</v>
      </c>
      <c r="R35" s="61">
        <v>6</v>
      </c>
      <c r="S35" s="62">
        <f t="shared" si="2"/>
        <v>45</v>
      </c>
      <c r="T35" s="61">
        <v>5</v>
      </c>
      <c r="U35" s="61">
        <v>6</v>
      </c>
      <c r="V35" s="61">
        <v>4</v>
      </c>
      <c r="W35" s="61">
        <v>4</v>
      </c>
      <c r="X35" s="61">
        <v>7</v>
      </c>
      <c r="Y35" s="61">
        <v>10</v>
      </c>
      <c r="Z35" s="61">
        <v>3</v>
      </c>
      <c r="AA35" s="61">
        <v>4</v>
      </c>
      <c r="AB35" s="61">
        <v>5</v>
      </c>
      <c r="AC35" s="62">
        <f t="shared" si="3"/>
        <v>48</v>
      </c>
      <c r="AD35" s="100">
        <f t="shared" si="4"/>
        <v>93</v>
      </c>
      <c r="AE35" s="61">
        <f t="shared" si="5"/>
        <v>48</v>
      </c>
      <c r="AF35" s="61">
        <f t="shared" si="6"/>
        <v>33</v>
      </c>
      <c r="AG35" s="61">
        <f t="shared" si="7"/>
        <v>12</v>
      </c>
      <c r="AH35" s="61">
        <f t="shared" si="8"/>
        <v>5</v>
      </c>
    </row>
    <row r="36" spans="1:34" ht="12.75">
      <c r="A36" s="19">
        <v>26</v>
      </c>
      <c r="B36" s="44" t="s">
        <v>233</v>
      </c>
      <c r="C36" s="44" t="s">
        <v>157</v>
      </c>
      <c r="D36" s="44" t="s">
        <v>222</v>
      </c>
      <c r="E36" s="46">
        <v>14</v>
      </c>
      <c r="F36" s="70" t="s">
        <v>316</v>
      </c>
      <c r="G36" s="76">
        <f t="shared" si="0"/>
        <v>194</v>
      </c>
      <c r="H36" s="84">
        <f>'D1R'!Z119</f>
        <v>100</v>
      </c>
      <c r="I36" s="92">
        <f t="shared" si="1"/>
        <v>94</v>
      </c>
      <c r="J36" s="61">
        <v>5</v>
      </c>
      <c r="K36" s="61">
        <v>6</v>
      </c>
      <c r="L36" s="61">
        <v>5</v>
      </c>
      <c r="M36" s="61">
        <v>3</v>
      </c>
      <c r="N36" s="61">
        <v>6</v>
      </c>
      <c r="O36" s="61">
        <v>3</v>
      </c>
      <c r="P36" s="61">
        <v>6</v>
      </c>
      <c r="Q36" s="61">
        <v>5</v>
      </c>
      <c r="R36" s="61">
        <v>6</v>
      </c>
      <c r="S36" s="62">
        <f t="shared" si="2"/>
        <v>45</v>
      </c>
      <c r="T36" s="61">
        <v>6</v>
      </c>
      <c r="U36" s="61">
        <v>8</v>
      </c>
      <c r="V36" s="61">
        <v>3</v>
      </c>
      <c r="W36" s="61">
        <v>5</v>
      </c>
      <c r="X36" s="61">
        <v>6</v>
      </c>
      <c r="Y36" s="61">
        <v>6</v>
      </c>
      <c r="Z36" s="61">
        <v>4</v>
      </c>
      <c r="AA36" s="61">
        <v>5</v>
      </c>
      <c r="AB36" s="61">
        <v>6</v>
      </c>
      <c r="AC36" s="62">
        <f t="shared" si="3"/>
        <v>49</v>
      </c>
      <c r="AD36" s="100">
        <f t="shared" si="4"/>
        <v>94</v>
      </c>
      <c r="AE36" s="61">
        <f t="shared" si="5"/>
        <v>49</v>
      </c>
      <c r="AF36" s="61">
        <f t="shared" si="6"/>
        <v>32</v>
      </c>
      <c r="AG36" s="61">
        <f t="shared" si="7"/>
        <v>15</v>
      </c>
      <c r="AH36" s="61">
        <f t="shared" si="8"/>
        <v>6</v>
      </c>
    </row>
    <row r="37" spans="1:34" ht="12.75">
      <c r="A37" s="19">
        <v>27</v>
      </c>
      <c r="B37" s="44" t="s">
        <v>7</v>
      </c>
      <c r="C37" s="44" t="s">
        <v>168</v>
      </c>
      <c r="D37" s="44" t="s">
        <v>208</v>
      </c>
      <c r="E37" s="46">
        <v>10.6</v>
      </c>
      <c r="F37" s="70" t="s">
        <v>300</v>
      </c>
      <c r="G37" s="76">
        <f t="shared" si="0"/>
        <v>194</v>
      </c>
      <c r="H37" s="84">
        <f>'D1R'!Z94</f>
        <v>94</v>
      </c>
      <c r="I37" s="92">
        <f t="shared" si="1"/>
        <v>100</v>
      </c>
      <c r="J37" s="61">
        <v>6</v>
      </c>
      <c r="K37" s="61">
        <v>6</v>
      </c>
      <c r="L37" s="61">
        <v>6</v>
      </c>
      <c r="M37" s="61">
        <v>4</v>
      </c>
      <c r="N37" s="61">
        <v>7</v>
      </c>
      <c r="O37" s="61">
        <v>5</v>
      </c>
      <c r="P37" s="61">
        <v>5</v>
      </c>
      <c r="Q37" s="61">
        <v>4</v>
      </c>
      <c r="R37" s="61">
        <v>7</v>
      </c>
      <c r="S37" s="62">
        <f t="shared" si="2"/>
        <v>50</v>
      </c>
      <c r="T37" s="61">
        <v>6</v>
      </c>
      <c r="U37" s="61">
        <v>8</v>
      </c>
      <c r="V37" s="61">
        <v>4</v>
      </c>
      <c r="W37" s="61">
        <v>4</v>
      </c>
      <c r="X37" s="61">
        <v>5</v>
      </c>
      <c r="Y37" s="61">
        <v>10</v>
      </c>
      <c r="Z37" s="61">
        <v>2</v>
      </c>
      <c r="AA37" s="61">
        <v>5</v>
      </c>
      <c r="AB37" s="61">
        <v>6</v>
      </c>
      <c r="AC37" s="62">
        <f t="shared" si="3"/>
        <v>50</v>
      </c>
      <c r="AD37" s="100">
        <f t="shared" si="4"/>
        <v>100</v>
      </c>
      <c r="AE37" s="61">
        <f t="shared" si="5"/>
        <v>50</v>
      </c>
      <c r="AF37" s="61">
        <f t="shared" si="6"/>
        <v>32</v>
      </c>
      <c r="AG37" s="61">
        <f t="shared" si="7"/>
        <v>13</v>
      </c>
      <c r="AH37" s="61">
        <f t="shared" si="8"/>
        <v>6</v>
      </c>
    </row>
    <row r="38" spans="1:34" ht="12.75">
      <c r="A38" s="19">
        <v>28</v>
      </c>
      <c r="B38" s="44" t="s">
        <v>232</v>
      </c>
      <c r="C38" s="44" t="s">
        <v>175</v>
      </c>
      <c r="D38" s="44" t="s">
        <v>222</v>
      </c>
      <c r="E38" s="46">
        <v>13.3</v>
      </c>
      <c r="F38" s="70" t="s">
        <v>306</v>
      </c>
      <c r="G38" s="76">
        <f t="shared" si="0"/>
        <v>195</v>
      </c>
      <c r="H38" s="84">
        <f>'D1R'!Z118</f>
        <v>98</v>
      </c>
      <c r="I38" s="92">
        <f t="shared" si="1"/>
        <v>97</v>
      </c>
      <c r="J38" s="61">
        <v>6</v>
      </c>
      <c r="K38" s="61">
        <v>6</v>
      </c>
      <c r="L38" s="61">
        <v>5</v>
      </c>
      <c r="M38" s="61">
        <v>5</v>
      </c>
      <c r="N38" s="61">
        <v>5</v>
      </c>
      <c r="O38" s="61">
        <v>5</v>
      </c>
      <c r="P38" s="61">
        <v>5</v>
      </c>
      <c r="Q38" s="61">
        <v>4</v>
      </c>
      <c r="R38" s="61">
        <v>7</v>
      </c>
      <c r="S38" s="62">
        <f t="shared" si="2"/>
        <v>48</v>
      </c>
      <c r="T38" s="61">
        <v>7</v>
      </c>
      <c r="U38" s="61">
        <v>5</v>
      </c>
      <c r="V38" s="61">
        <v>6</v>
      </c>
      <c r="W38" s="61">
        <v>6</v>
      </c>
      <c r="X38" s="61">
        <v>4</v>
      </c>
      <c r="Y38" s="61">
        <v>4</v>
      </c>
      <c r="Z38" s="61">
        <v>6</v>
      </c>
      <c r="AA38" s="61">
        <v>5</v>
      </c>
      <c r="AB38" s="61">
        <v>6</v>
      </c>
      <c r="AC38" s="62">
        <f t="shared" si="3"/>
        <v>49</v>
      </c>
      <c r="AD38" s="100">
        <f t="shared" si="4"/>
        <v>97</v>
      </c>
      <c r="AE38" s="61">
        <f t="shared" si="5"/>
        <v>49</v>
      </c>
      <c r="AF38" s="61">
        <f t="shared" si="6"/>
        <v>31</v>
      </c>
      <c r="AG38" s="61">
        <f t="shared" si="7"/>
        <v>17</v>
      </c>
      <c r="AH38" s="61">
        <f t="shared" si="8"/>
        <v>6</v>
      </c>
    </row>
    <row r="39" spans="1:34" ht="12.75">
      <c r="A39" s="19">
        <v>29</v>
      </c>
      <c r="B39" s="44" t="s">
        <v>236</v>
      </c>
      <c r="C39" s="44" t="s">
        <v>217</v>
      </c>
      <c r="D39" s="44" t="s">
        <v>222</v>
      </c>
      <c r="E39" s="46">
        <v>17.2</v>
      </c>
      <c r="F39" s="70" t="s">
        <v>315</v>
      </c>
      <c r="G39" s="76">
        <f t="shared" si="0"/>
        <v>195</v>
      </c>
      <c r="H39" s="84">
        <f>'D1R'!Z115</f>
        <v>93</v>
      </c>
      <c r="I39" s="92">
        <f t="shared" si="1"/>
        <v>102</v>
      </c>
      <c r="J39" s="61">
        <v>6</v>
      </c>
      <c r="K39" s="61">
        <v>7</v>
      </c>
      <c r="L39" s="61">
        <v>4</v>
      </c>
      <c r="M39" s="61">
        <v>5</v>
      </c>
      <c r="N39" s="61">
        <v>6</v>
      </c>
      <c r="O39" s="61">
        <v>3</v>
      </c>
      <c r="P39" s="61">
        <v>11</v>
      </c>
      <c r="Q39" s="61">
        <v>7</v>
      </c>
      <c r="R39" s="61">
        <v>7</v>
      </c>
      <c r="S39" s="62">
        <f t="shared" si="2"/>
        <v>56</v>
      </c>
      <c r="T39" s="61">
        <v>6</v>
      </c>
      <c r="U39" s="61">
        <v>5</v>
      </c>
      <c r="V39" s="61">
        <v>4</v>
      </c>
      <c r="W39" s="61">
        <v>6</v>
      </c>
      <c r="X39" s="61">
        <v>6</v>
      </c>
      <c r="Y39" s="61">
        <v>6</v>
      </c>
      <c r="Z39" s="61">
        <v>5</v>
      </c>
      <c r="AA39" s="61">
        <v>3</v>
      </c>
      <c r="AB39" s="61">
        <v>5</v>
      </c>
      <c r="AC39" s="62">
        <f t="shared" si="3"/>
        <v>46</v>
      </c>
      <c r="AD39" s="100">
        <f t="shared" si="4"/>
        <v>102</v>
      </c>
      <c r="AE39" s="61">
        <f t="shared" si="5"/>
        <v>46</v>
      </c>
      <c r="AF39" s="61">
        <f t="shared" si="6"/>
        <v>31</v>
      </c>
      <c r="AG39" s="61">
        <f t="shared" si="7"/>
        <v>13</v>
      </c>
      <c r="AH39" s="61">
        <f t="shared" si="8"/>
        <v>5</v>
      </c>
    </row>
    <row r="40" spans="1:34" ht="12.75">
      <c r="A40" s="19">
        <v>30</v>
      </c>
      <c r="B40" s="44" t="s">
        <v>235</v>
      </c>
      <c r="C40" s="44" t="s">
        <v>157</v>
      </c>
      <c r="D40" s="44" t="s">
        <v>222</v>
      </c>
      <c r="E40" s="46">
        <v>16.4</v>
      </c>
      <c r="F40" s="70" t="s">
        <v>307</v>
      </c>
      <c r="G40" s="76">
        <f t="shared" si="0"/>
        <v>196</v>
      </c>
      <c r="H40" s="84">
        <f>'D1R'!Z121</f>
        <v>105</v>
      </c>
      <c r="I40" s="92">
        <f t="shared" si="1"/>
        <v>91</v>
      </c>
      <c r="J40" s="61">
        <v>5</v>
      </c>
      <c r="K40" s="61">
        <v>5</v>
      </c>
      <c r="L40" s="61">
        <v>7</v>
      </c>
      <c r="M40" s="61">
        <v>4</v>
      </c>
      <c r="N40" s="61">
        <v>6</v>
      </c>
      <c r="O40" s="61">
        <v>4</v>
      </c>
      <c r="P40" s="61">
        <v>5</v>
      </c>
      <c r="Q40" s="61">
        <v>4</v>
      </c>
      <c r="R40" s="61">
        <v>6</v>
      </c>
      <c r="S40" s="62">
        <f t="shared" si="2"/>
        <v>46</v>
      </c>
      <c r="T40" s="61">
        <v>6</v>
      </c>
      <c r="U40" s="61">
        <v>6</v>
      </c>
      <c r="V40" s="61">
        <v>4</v>
      </c>
      <c r="W40" s="61">
        <v>5</v>
      </c>
      <c r="X40" s="61">
        <v>5</v>
      </c>
      <c r="Y40" s="61">
        <v>6</v>
      </c>
      <c r="Z40" s="61">
        <v>4</v>
      </c>
      <c r="AA40" s="61">
        <v>5</v>
      </c>
      <c r="AB40" s="61">
        <v>4</v>
      </c>
      <c r="AC40" s="62">
        <f t="shared" si="3"/>
        <v>45</v>
      </c>
      <c r="AD40" s="100">
        <f t="shared" si="4"/>
        <v>91</v>
      </c>
      <c r="AE40" s="61">
        <f t="shared" si="5"/>
        <v>45</v>
      </c>
      <c r="AF40" s="61">
        <f t="shared" si="6"/>
        <v>29</v>
      </c>
      <c r="AG40" s="61">
        <f t="shared" si="7"/>
        <v>13</v>
      </c>
      <c r="AH40" s="61">
        <f t="shared" si="8"/>
        <v>4</v>
      </c>
    </row>
    <row r="41" spans="1:34" ht="12.75">
      <c r="A41" s="19">
        <v>31</v>
      </c>
      <c r="B41" s="44" t="s">
        <v>230</v>
      </c>
      <c r="C41" s="44" t="s">
        <v>175</v>
      </c>
      <c r="D41" s="44" t="s">
        <v>222</v>
      </c>
      <c r="E41" s="46">
        <v>10.4</v>
      </c>
      <c r="F41" s="70" t="s">
        <v>314</v>
      </c>
      <c r="G41" s="76">
        <f t="shared" si="0"/>
        <v>196</v>
      </c>
      <c r="H41" s="84">
        <f>'D1R'!Z114</f>
        <v>93</v>
      </c>
      <c r="I41" s="92">
        <f t="shared" si="1"/>
        <v>103</v>
      </c>
      <c r="J41" s="61">
        <v>5</v>
      </c>
      <c r="K41" s="61">
        <v>6</v>
      </c>
      <c r="L41" s="61">
        <v>5</v>
      </c>
      <c r="M41" s="61">
        <v>4</v>
      </c>
      <c r="N41" s="61">
        <v>5</v>
      </c>
      <c r="O41" s="61">
        <v>2</v>
      </c>
      <c r="P41" s="61">
        <v>9</v>
      </c>
      <c r="Q41" s="61">
        <v>6</v>
      </c>
      <c r="R41" s="61">
        <v>9</v>
      </c>
      <c r="S41" s="62">
        <f t="shared" si="2"/>
        <v>51</v>
      </c>
      <c r="T41" s="61">
        <v>7</v>
      </c>
      <c r="U41" s="61">
        <v>7</v>
      </c>
      <c r="V41" s="61">
        <v>3</v>
      </c>
      <c r="W41" s="61">
        <v>4</v>
      </c>
      <c r="X41" s="61">
        <v>5</v>
      </c>
      <c r="Y41" s="61">
        <v>6</v>
      </c>
      <c r="Z41" s="61">
        <v>4</v>
      </c>
      <c r="AA41" s="61">
        <v>11</v>
      </c>
      <c r="AB41" s="61">
        <v>5</v>
      </c>
      <c r="AC41" s="62">
        <f t="shared" si="3"/>
        <v>52</v>
      </c>
      <c r="AD41" s="100">
        <f t="shared" si="4"/>
        <v>103</v>
      </c>
      <c r="AE41" s="61">
        <f t="shared" si="5"/>
        <v>52</v>
      </c>
      <c r="AF41" s="61">
        <f t="shared" si="6"/>
        <v>35</v>
      </c>
      <c r="AG41" s="61">
        <f t="shared" si="7"/>
        <v>20</v>
      </c>
      <c r="AH41" s="61">
        <f t="shared" si="8"/>
        <v>5</v>
      </c>
    </row>
    <row r="42" spans="1:34" ht="12.75">
      <c r="A42" s="19">
        <v>32</v>
      </c>
      <c r="B42" s="44" t="s">
        <v>237</v>
      </c>
      <c r="C42" s="44" t="s">
        <v>68</v>
      </c>
      <c r="D42" s="44" t="s">
        <v>222</v>
      </c>
      <c r="E42" s="46">
        <v>18</v>
      </c>
      <c r="F42" s="70" t="s">
        <v>308</v>
      </c>
      <c r="G42" s="76">
        <f t="shared" si="0"/>
        <v>224</v>
      </c>
      <c r="H42" s="84">
        <f>'D1R'!Z122</f>
        <v>110</v>
      </c>
      <c r="I42" s="92">
        <f t="shared" si="1"/>
        <v>114</v>
      </c>
      <c r="J42" s="61">
        <v>6</v>
      </c>
      <c r="K42" s="61">
        <v>6</v>
      </c>
      <c r="L42" s="61">
        <v>8</v>
      </c>
      <c r="M42" s="61">
        <v>6</v>
      </c>
      <c r="N42" s="61">
        <v>5</v>
      </c>
      <c r="O42" s="61">
        <v>4</v>
      </c>
      <c r="P42" s="61">
        <v>4</v>
      </c>
      <c r="Q42" s="61">
        <v>8</v>
      </c>
      <c r="R42" s="61">
        <v>9</v>
      </c>
      <c r="S42" s="62">
        <f t="shared" si="2"/>
        <v>56</v>
      </c>
      <c r="T42" s="61">
        <v>7</v>
      </c>
      <c r="U42" s="61">
        <v>8</v>
      </c>
      <c r="V42" s="61">
        <v>6</v>
      </c>
      <c r="W42" s="61">
        <v>6</v>
      </c>
      <c r="X42" s="61">
        <v>6</v>
      </c>
      <c r="Y42" s="61">
        <v>8</v>
      </c>
      <c r="Z42" s="61">
        <v>3</v>
      </c>
      <c r="AA42" s="61">
        <v>8</v>
      </c>
      <c r="AB42" s="61">
        <v>6</v>
      </c>
      <c r="AC42" s="62">
        <f t="shared" si="3"/>
        <v>58</v>
      </c>
      <c r="AD42" s="100">
        <f t="shared" si="4"/>
        <v>114</v>
      </c>
      <c r="AE42" s="61">
        <f t="shared" si="5"/>
        <v>58</v>
      </c>
      <c r="AF42" s="61">
        <f t="shared" si="6"/>
        <v>37</v>
      </c>
      <c r="AG42" s="61">
        <f t="shared" si="7"/>
        <v>17</v>
      </c>
      <c r="AH42" s="61">
        <f t="shared" si="8"/>
        <v>6</v>
      </c>
    </row>
    <row r="43" spans="1:34" ht="12.75">
      <c r="A43" s="19">
        <v>33</v>
      </c>
      <c r="B43" s="44" t="s">
        <v>220</v>
      </c>
      <c r="C43" s="44" t="s">
        <v>204</v>
      </c>
      <c r="D43" s="44" t="s">
        <v>208</v>
      </c>
      <c r="E43" s="46">
        <v>17.7</v>
      </c>
      <c r="F43" s="70" t="s">
        <v>311</v>
      </c>
      <c r="G43" s="76">
        <f t="shared" si="0"/>
        <v>253</v>
      </c>
      <c r="H43" s="84">
        <f>'D1R'!Z95</f>
        <v>117</v>
      </c>
      <c r="I43" s="92">
        <f t="shared" si="1"/>
        <v>136</v>
      </c>
      <c r="J43" s="61">
        <v>6</v>
      </c>
      <c r="K43" s="61">
        <v>6</v>
      </c>
      <c r="L43" s="61">
        <v>5</v>
      </c>
      <c r="M43" s="61">
        <v>7</v>
      </c>
      <c r="N43" s="61">
        <v>11</v>
      </c>
      <c r="O43" s="61">
        <v>8</v>
      </c>
      <c r="P43" s="61">
        <v>7</v>
      </c>
      <c r="Q43" s="61">
        <v>9</v>
      </c>
      <c r="R43" s="61">
        <v>10</v>
      </c>
      <c r="S43" s="62">
        <f t="shared" si="2"/>
        <v>69</v>
      </c>
      <c r="T43" s="61">
        <v>13</v>
      </c>
      <c r="U43" s="61">
        <v>9</v>
      </c>
      <c r="V43" s="61">
        <v>9</v>
      </c>
      <c r="W43" s="61">
        <v>6</v>
      </c>
      <c r="X43" s="61">
        <v>8</v>
      </c>
      <c r="Y43" s="61">
        <v>8</v>
      </c>
      <c r="Z43" s="61">
        <v>4</v>
      </c>
      <c r="AA43" s="61">
        <v>4</v>
      </c>
      <c r="AB43" s="61">
        <v>6</v>
      </c>
      <c r="AC43" s="62">
        <f t="shared" si="3"/>
        <v>67</v>
      </c>
      <c r="AD43" s="100">
        <f t="shared" si="4"/>
        <v>136</v>
      </c>
      <c r="AE43" s="61">
        <f t="shared" si="5"/>
        <v>67</v>
      </c>
      <c r="AF43" s="61">
        <f t="shared" si="6"/>
        <v>36</v>
      </c>
      <c r="AG43" s="61">
        <f t="shared" si="7"/>
        <v>14</v>
      </c>
      <c r="AH43" s="61">
        <f t="shared" si="8"/>
        <v>6</v>
      </c>
    </row>
    <row r="44" spans="1:34" ht="12.75">
      <c r="A44" s="19">
        <v>34</v>
      </c>
      <c r="B44" s="44" t="s">
        <v>56</v>
      </c>
      <c r="C44" s="44" t="s">
        <v>152</v>
      </c>
      <c r="D44" s="44" t="s">
        <v>222</v>
      </c>
      <c r="E44" s="46">
        <v>12.5</v>
      </c>
      <c r="F44" s="70"/>
      <c r="G44" s="78"/>
      <c r="H44" s="86"/>
      <c r="I44" s="93"/>
      <c r="J44" s="61" t="s">
        <v>262</v>
      </c>
      <c r="K44" s="61"/>
      <c r="L44" s="61"/>
      <c r="M44" s="61"/>
      <c r="N44" s="61"/>
      <c r="O44" s="61"/>
      <c r="P44" s="61"/>
      <c r="Q44" s="61"/>
      <c r="R44" s="61"/>
      <c r="S44" s="62">
        <f t="shared" si="2"/>
        <v>0</v>
      </c>
      <c r="T44" s="61"/>
      <c r="U44" s="61"/>
      <c r="V44" s="61"/>
      <c r="W44" s="61"/>
      <c r="X44" s="61"/>
      <c r="Y44" s="61"/>
      <c r="Z44" s="61"/>
      <c r="AA44" s="61"/>
      <c r="AB44" s="61"/>
      <c r="AC44" s="62">
        <f t="shared" si="3"/>
        <v>0</v>
      </c>
      <c r="AD44" s="100">
        <f t="shared" si="4"/>
        <v>0</v>
      </c>
      <c r="AE44" s="61">
        <f t="shared" si="5"/>
        <v>0</v>
      </c>
      <c r="AF44" s="61">
        <f t="shared" si="6"/>
        <v>0</v>
      </c>
      <c r="AG44" s="61">
        <f t="shared" si="7"/>
        <v>0</v>
      </c>
      <c r="AH44" s="61">
        <f t="shared" si="8"/>
        <v>0</v>
      </c>
    </row>
    <row r="45" spans="1:34" ht="12.75">
      <c r="A45" s="19">
        <v>35</v>
      </c>
      <c r="B45" s="57" t="s">
        <v>17</v>
      </c>
      <c r="C45" s="44" t="s">
        <v>141</v>
      </c>
      <c r="D45" s="44" t="s">
        <v>208</v>
      </c>
      <c r="E45" s="46">
        <v>1.7</v>
      </c>
      <c r="F45" s="70"/>
      <c r="G45" s="78"/>
      <c r="H45" s="86"/>
      <c r="I45" s="93"/>
      <c r="J45" s="61" t="s">
        <v>260</v>
      </c>
      <c r="K45" s="61"/>
      <c r="L45" s="61"/>
      <c r="M45" s="61"/>
      <c r="N45" s="61"/>
      <c r="O45" s="61"/>
      <c r="P45" s="61"/>
      <c r="Q45" s="61"/>
      <c r="R45" s="61"/>
      <c r="S45" s="62">
        <f t="shared" si="2"/>
        <v>0</v>
      </c>
      <c r="T45" s="61"/>
      <c r="U45" s="61"/>
      <c r="V45" s="61"/>
      <c r="W45" s="61"/>
      <c r="X45" s="61"/>
      <c r="Y45" s="61"/>
      <c r="Z45" s="61"/>
      <c r="AA45" s="61"/>
      <c r="AB45" s="61"/>
      <c r="AC45" s="62">
        <f t="shared" si="3"/>
        <v>0</v>
      </c>
      <c r="AD45" s="100">
        <f t="shared" si="4"/>
        <v>0</v>
      </c>
      <c r="AE45" s="61">
        <f t="shared" si="5"/>
        <v>0</v>
      </c>
      <c r="AF45" s="61">
        <f t="shared" si="6"/>
        <v>0</v>
      </c>
      <c r="AG45" s="61">
        <f t="shared" si="7"/>
        <v>0</v>
      </c>
      <c r="AH45" s="61">
        <f t="shared" si="8"/>
        <v>0</v>
      </c>
    </row>
    <row r="46" spans="1:34" s="2" customFormat="1" ht="12.75">
      <c r="A46" s="19">
        <v>36</v>
      </c>
      <c r="B46" s="44" t="s">
        <v>6</v>
      </c>
      <c r="C46" s="44" t="s">
        <v>152</v>
      </c>
      <c r="D46" s="44" t="s">
        <v>208</v>
      </c>
      <c r="E46" s="46">
        <v>8.4</v>
      </c>
      <c r="F46" s="70"/>
      <c r="G46" s="78"/>
      <c r="H46" s="86"/>
      <c r="I46" s="93"/>
      <c r="J46" s="61" t="s">
        <v>261</v>
      </c>
      <c r="K46" s="61"/>
      <c r="L46" s="61"/>
      <c r="M46" s="61"/>
      <c r="N46" s="61"/>
      <c r="O46" s="61"/>
      <c r="P46" s="61"/>
      <c r="Q46" s="61"/>
      <c r="R46" s="61"/>
      <c r="S46" s="62">
        <f t="shared" si="2"/>
        <v>0</v>
      </c>
      <c r="T46" s="61"/>
      <c r="U46" s="61"/>
      <c r="V46" s="61"/>
      <c r="W46" s="61"/>
      <c r="X46" s="61"/>
      <c r="Y46" s="61"/>
      <c r="Z46" s="61"/>
      <c r="AA46" s="61"/>
      <c r="AB46" s="61"/>
      <c r="AC46" s="62">
        <f t="shared" si="3"/>
        <v>0</v>
      </c>
      <c r="AD46" s="100">
        <f t="shared" si="4"/>
        <v>0</v>
      </c>
      <c r="AE46" s="61">
        <f t="shared" si="5"/>
        <v>0</v>
      </c>
      <c r="AF46" s="61">
        <f t="shared" si="6"/>
        <v>0</v>
      </c>
      <c r="AG46" s="61">
        <f t="shared" si="7"/>
        <v>0</v>
      </c>
      <c r="AH46" s="61">
        <f t="shared" si="8"/>
        <v>0</v>
      </c>
    </row>
    <row r="47" spans="2:30" s="2" customFormat="1" ht="12.75">
      <c r="B47"/>
      <c r="D47"/>
      <c r="E47" s="11"/>
      <c r="F47" s="68"/>
      <c r="G47" s="75"/>
      <c r="H47" s="82"/>
      <c r="I47" s="90"/>
      <c r="AD47" s="98"/>
    </row>
    <row r="48" spans="2:30" s="2" customFormat="1" ht="12.75">
      <c r="B48"/>
      <c r="D48"/>
      <c r="E48" s="11"/>
      <c r="F48" s="68"/>
      <c r="G48" s="75"/>
      <c r="H48" s="82"/>
      <c r="I48" s="90"/>
      <c r="AD48" s="98"/>
    </row>
    <row r="49" spans="2:30" s="2" customFormat="1" ht="12.75">
      <c r="B49"/>
      <c r="D49"/>
      <c r="E49" s="11"/>
      <c r="F49" s="68"/>
      <c r="G49" s="75"/>
      <c r="H49" s="82"/>
      <c r="I49" s="90"/>
      <c r="AD49" s="98"/>
    </row>
    <row r="50" spans="2:30" s="2" customFormat="1" ht="12.75">
      <c r="B50"/>
      <c r="D50"/>
      <c r="E50" s="11"/>
      <c r="F50" s="68"/>
      <c r="G50" s="75"/>
      <c r="H50" s="82"/>
      <c r="I50" s="90"/>
      <c r="AD50" s="98"/>
    </row>
    <row r="51" spans="2:30" s="2" customFormat="1" ht="12.75">
      <c r="B51"/>
      <c r="D51"/>
      <c r="E51" s="11"/>
      <c r="F51" s="68"/>
      <c r="G51" s="75"/>
      <c r="H51" s="82"/>
      <c r="I51" s="90"/>
      <c r="AD51" s="98"/>
    </row>
    <row r="52" spans="2:30" s="2" customFormat="1" ht="12.75">
      <c r="B52"/>
      <c r="D52"/>
      <c r="E52" s="11"/>
      <c r="F52" s="68"/>
      <c r="G52" s="75"/>
      <c r="H52" s="82"/>
      <c r="I52" s="90"/>
      <c r="AD52" s="98"/>
    </row>
    <row r="53" spans="2:30" s="2" customFormat="1" ht="12.75">
      <c r="B53"/>
      <c r="D53"/>
      <c r="E53" s="11"/>
      <c r="F53" s="68"/>
      <c r="G53" s="75"/>
      <c r="H53" s="82"/>
      <c r="I53" s="90"/>
      <c r="AD53" s="98"/>
    </row>
    <row r="54" spans="2:30" s="2" customFormat="1" ht="12.75">
      <c r="B54"/>
      <c r="D54"/>
      <c r="E54" s="11"/>
      <c r="F54" s="68"/>
      <c r="G54" s="75"/>
      <c r="H54" s="82"/>
      <c r="I54" s="90"/>
      <c r="AD54" s="98"/>
    </row>
    <row r="55" spans="2:30" s="2" customFormat="1" ht="12.75">
      <c r="B55"/>
      <c r="D55"/>
      <c r="E55" s="11"/>
      <c r="F55" s="68"/>
      <c r="G55" s="75"/>
      <c r="H55" s="82"/>
      <c r="I55" s="90"/>
      <c r="AD55" s="98"/>
    </row>
    <row r="56" spans="2:30" s="2" customFormat="1" ht="12.75">
      <c r="B56"/>
      <c r="D56"/>
      <c r="E56" s="11"/>
      <c r="F56" s="68"/>
      <c r="G56" s="75"/>
      <c r="H56" s="82"/>
      <c r="I56" s="90"/>
      <c r="AD56" s="98"/>
    </row>
    <row r="57" spans="2:30" s="2" customFormat="1" ht="12.75">
      <c r="B57"/>
      <c r="D57"/>
      <c r="E57" s="11"/>
      <c r="F57" s="68"/>
      <c r="G57" s="75"/>
      <c r="H57" s="82"/>
      <c r="I57" s="90"/>
      <c r="AD57" s="98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68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6.140625" style="68" customWidth="1"/>
    <col min="7" max="7" width="6.8515625" style="75" customWidth="1"/>
    <col min="8" max="8" width="4.8515625" style="82" customWidth="1"/>
    <col min="9" max="9" width="4.8515625" style="90" customWidth="1"/>
    <col min="10" max="10" width="4.8515625" style="124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98" customWidth="1"/>
    <col min="32" max="35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366</v>
      </c>
      <c r="B5" s="176"/>
    </row>
    <row r="7" spans="1:35" ht="12.75">
      <c r="A7" s="32" t="s">
        <v>43</v>
      </c>
      <c r="B7" s="32" t="s">
        <v>44</v>
      </c>
      <c r="C7" s="38" t="s">
        <v>125</v>
      </c>
      <c r="D7" s="38" t="s">
        <v>9</v>
      </c>
      <c r="E7" s="123" t="s">
        <v>126</v>
      </c>
      <c r="F7" s="177" t="s">
        <v>365</v>
      </c>
      <c r="G7" s="177"/>
      <c r="H7" s="83" t="s">
        <v>38</v>
      </c>
      <c r="I7" s="91" t="s">
        <v>268</v>
      </c>
      <c r="J7" s="125" t="s">
        <v>364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8" t="s">
        <v>26</v>
      </c>
      <c r="R7" s="38" t="s">
        <v>27</v>
      </c>
      <c r="S7" s="38" t="s">
        <v>28</v>
      </c>
      <c r="T7" s="59" t="s">
        <v>362</v>
      </c>
      <c r="U7" s="38" t="s">
        <v>29</v>
      </c>
      <c r="V7" s="38" t="s">
        <v>30</v>
      </c>
      <c r="W7" s="38" t="s">
        <v>31</v>
      </c>
      <c r="X7" s="38" t="s">
        <v>32</v>
      </c>
      <c r="Y7" s="38" t="s">
        <v>33</v>
      </c>
      <c r="Z7" s="38" t="s">
        <v>34</v>
      </c>
      <c r="AA7" s="38" t="s">
        <v>35</v>
      </c>
      <c r="AB7" s="38" t="s">
        <v>36</v>
      </c>
      <c r="AC7" s="38" t="s">
        <v>37</v>
      </c>
      <c r="AD7" s="59" t="s">
        <v>363</v>
      </c>
      <c r="AE7" s="99" t="s">
        <v>364</v>
      </c>
      <c r="AF7" s="38" t="s">
        <v>39</v>
      </c>
      <c r="AG7" s="38" t="s">
        <v>40</v>
      </c>
      <c r="AH7" s="38" t="s">
        <v>41</v>
      </c>
      <c r="AI7" s="38" t="s">
        <v>42</v>
      </c>
    </row>
    <row r="8" spans="11:35" ht="12.75">
      <c r="K8" s="38">
        <v>4</v>
      </c>
      <c r="L8" s="38">
        <v>4</v>
      </c>
      <c r="M8" s="38">
        <v>4</v>
      </c>
      <c r="N8" s="38">
        <v>3</v>
      </c>
      <c r="O8" s="38">
        <v>5</v>
      </c>
      <c r="P8" s="38">
        <v>3</v>
      </c>
      <c r="Q8" s="38">
        <v>4</v>
      </c>
      <c r="R8" s="38">
        <v>4</v>
      </c>
      <c r="S8" s="38">
        <v>5</v>
      </c>
      <c r="T8" s="59">
        <f>SUM(K8:S8)</f>
        <v>36</v>
      </c>
      <c r="U8" s="38">
        <v>5</v>
      </c>
      <c r="V8" s="38">
        <v>4</v>
      </c>
      <c r="W8" s="38">
        <v>3</v>
      </c>
      <c r="X8" s="38">
        <v>4</v>
      </c>
      <c r="Y8" s="38">
        <v>4</v>
      </c>
      <c r="Z8" s="38">
        <v>5</v>
      </c>
      <c r="AA8" s="38">
        <v>3</v>
      </c>
      <c r="AB8" s="38">
        <v>4</v>
      </c>
      <c r="AC8" s="38">
        <v>4</v>
      </c>
      <c r="AD8" s="59">
        <f>SUM(U8:AC8)</f>
        <v>36</v>
      </c>
      <c r="AE8" s="99">
        <f>T8+AD8</f>
        <v>72</v>
      </c>
      <c r="AF8" s="38">
        <f>AD8</f>
        <v>36</v>
      </c>
      <c r="AG8" s="38">
        <f>X8+Y8+Z8+AA8+AB8+AC8</f>
        <v>24</v>
      </c>
      <c r="AH8" s="38">
        <f>AA8+AB8+AC8</f>
        <v>11</v>
      </c>
      <c r="AI8" s="38">
        <f>AC8</f>
        <v>4</v>
      </c>
    </row>
    <row r="9" spans="1:35" ht="15">
      <c r="A9" s="4" t="s">
        <v>59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99"/>
      <c r="AF9" s="38"/>
      <c r="AG9" s="38"/>
      <c r="AH9" s="38"/>
      <c r="AI9" s="38"/>
    </row>
    <row r="10" spans="1:35" ht="15">
      <c r="A10" s="4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99"/>
      <c r="AF10" s="38"/>
      <c r="AG10" s="38"/>
      <c r="AH10" s="38"/>
      <c r="AI10" s="38"/>
    </row>
    <row r="11" spans="1:35" ht="12.75">
      <c r="A11" s="101">
        <v>1</v>
      </c>
      <c r="B11" s="57" t="s">
        <v>135</v>
      </c>
      <c r="C11" s="44" t="s">
        <v>136</v>
      </c>
      <c r="D11" s="44" t="s">
        <v>127</v>
      </c>
      <c r="E11" s="45" t="s">
        <v>137</v>
      </c>
      <c r="F11" s="69" t="s">
        <v>423</v>
      </c>
      <c r="G11" s="76">
        <f aca="true" t="shared" si="0" ref="G11:G27">SUM(H11:J11)</f>
        <v>213</v>
      </c>
      <c r="H11" s="84">
        <f>'D1R'!Z11</f>
        <v>70</v>
      </c>
      <c r="I11" s="92">
        <f>'D2R'!AD11</f>
        <v>69</v>
      </c>
      <c r="J11" s="126">
        <f aca="true" t="shared" si="1" ref="J11:J27">AE11</f>
        <v>74</v>
      </c>
      <c r="K11" s="61">
        <v>4</v>
      </c>
      <c r="L11" s="61">
        <v>4</v>
      </c>
      <c r="M11" s="61">
        <v>4</v>
      </c>
      <c r="N11" s="61">
        <v>3</v>
      </c>
      <c r="O11" s="61">
        <v>4</v>
      </c>
      <c r="P11" s="61">
        <v>3</v>
      </c>
      <c r="Q11" s="61">
        <v>4</v>
      </c>
      <c r="R11" s="61">
        <v>5</v>
      </c>
      <c r="S11" s="61">
        <v>4</v>
      </c>
      <c r="T11" s="62">
        <f aca="true" t="shared" si="2" ref="T11:T39">SUM(K11:S11)</f>
        <v>35</v>
      </c>
      <c r="U11" s="61">
        <v>4</v>
      </c>
      <c r="V11" s="61">
        <v>5</v>
      </c>
      <c r="W11" s="61">
        <v>4</v>
      </c>
      <c r="X11" s="61">
        <v>4</v>
      </c>
      <c r="Y11" s="61">
        <v>4</v>
      </c>
      <c r="Z11" s="61">
        <v>5</v>
      </c>
      <c r="AA11" s="61">
        <v>3</v>
      </c>
      <c r="AB11" s="61">
        <v>6</v>
      </c>
      <c r="AC11" s="61">
        <v>4</v>
      </c>
      <c r="AD11" s="62">
        <f aca="true" t="shared" si="3" ref="AD11:AD39">SUM(U11:AC11)</f>
        <v>39</v>
      </c>
      <c r="AE11" s="100">
        <f aca="true" t="shared" si="4" ref="AE11:AE39">T11+AD11</f>
        <v>74</v>
      </c>
      <c r="AF11" s="61">
        <f aca="true" t="shared" si="5" ref="AF11:AF39">AD11</f>
        <v>39</v>
      </c>
      <c r="AG11" s="61">
        <f aca="true" t="shared" si="6" ref="AG11:AG39">X11+Y11+Z11+AA11+AB11+AC11</f>
        <v>26</v>
      </c>
      <c r="AH11" s="61">
        <f aca="true" t="shared" si="7" ref="AH11:AH39">AA11+AB11+AC11</f>
        <v>13</v>
      </c>
      <c r="AI11" s="61">
        <f aca="true" t="shared" si="8" ref="AI11:AI39">AC11</f>
        <v>4</v>
      </c>
    </row>
    <row r="12" spans="1:35" ht="12.75">
      <c r="A12" s="101">
        <v>2</v>
      </c>
      <c r="B12" s="57" t="s">
        <v>140</v>
      </c>
      <c r="C12" s="44" t="s">
        <v>141</v>
      </c>
      <c r="D12" s="44" t="s">
        <v>127</v>
      </c>
      <c r="E12" s="45" t="s">
        <v>142</v>
      </c>
      <c r="F12" s="69" t="s">
        <v>420</v>
      </c>
      <c r="G12" s="76">
        <f t="shared" si="0"/>
        <v>218</v>
      </c>
      <c r="H12" s="84">
        <f>'D1R'!Z15</f>
        <v>74</v>
      </c>
      <c r="I12" s="92">
        <f>'D2R'!AD15</f>
        <v>75</v>
      </c>
      <c r="J12" s="126">
        <f t="shared" si="1"/>
        <v>69</v>
      </c>
      <c r="K12" s="61">
        <v>4</v>
      </c>
      <c r="L12" s="61">
        <v>4</v>
      </c>
      <c r="M12" s="61">
        <v>4</v>
      </c>
      <c r="N12" s="61">
        <v>2</v>
      </c>
      <c r="O12" s="61">
        <v>4</v>
      </c>
      <c r="P12" s="61">
        <v>3</v>
      </c>
      <c r="Q12" s="61">
        <v>4</v>
      </c>
      <c r="R12" s="61">
        <v>3</v>
      </c>
      <c r="S12" s="61">
        <v>5</v>
      </c>
      <c r="T12" s="62">
        <f t="shared" si="2"/>
        <v>33</v>
      </c>
      <c r="U12" s="61">
        <v>5</v>
      </c>
      <c r="V12" s="61">
        <v>5</v>
      </c>
      <c r="W12" s="61">
        <v>3</v>
      </c>
      <c r="X12" s="61">
        <v>3</v>
      </c>
      <c r="Y12" s="61">
        <v>4</v>
      </c>
      <c r="Z12" s="61">
        <v>5</v>
      </c>
      <c r="AA12" s="61">
        <v>3</v>
      </c>
      <c r="AB12" s="61">
        <v>3</v>
      </c>
      <c r="AC12" s="61">
        <v>5</v>
      </c>
      <c r="AD12" s="62">
        <f t="shared" si="3"/>
        <v>36</v>
      </c>
      <c r="AE12" s="100">
        <f t="shared" si="4"/>
        <v>69</v>
      </c>
      <c r="AF12" s="61">
        <f t="shared" si="5"/>
        <v>36</v>
      </c>
      <c r="AG12" s="61">
        <f t="shared" si="6"/>
        <v>23</v>
      </c>
      <c r="AH12" s="61">
        <f t="shared" si="7"/>
        <v>11</v>
      </c>
      <c r="AI12" s="61">
        <f t="shared" si="8"/>
        <v>5</v>
      </c>
    </row>
    <row r="13" spans="1:35" ht="12.75">
      <c r="A13" s="101">
        <v>3</v>
      </c>
      <c r="B13" s="57" t="s">
        <v>132</v>
      </c>
      <c r="C13" s="44" t="s">
        <v>133</v>
      </c>
      <c r="D13" s="44" t="s">
        <v>127</v>
      </c>
      <c r="E13" s="45" t="s">
        <v>134</v>
      </c>
      <c r="F13" s="69" t="s">
        <v>425</v>
      </c>
      <c r="G13" s="76">
        <f t="shared" si="0"/>
        <v>218</v>
      </c>
      <c r="H13" s="84">
        <f>'D1R'!Z14</f>
        <v>74</v>
      </c>
      <c r="I13" s="92">
        <f>'D2R'!AD12</f>
        <v>71</v>
      </c>
      <c r="J13" s="126">
        <f t="shared" si="1"/>
        <v>73</v>
      </c>
      <c r="K13" s="61">
        <v>3</v>
      </c>
      <c r="L13" s="61">
        <v>7</v>
      </c>
      <c r="M13" s="61">
        <v>5</v>
      </c>
      <c r="N13" s="61">
        <v>2</v>
      </c>
      <c r="O13" s="61">
        <v>4</v>
      </c>
      <c r="P13" s="61">
        <v>3</v>
      </c>
      <c r="Q13" s="61">
        <v>4</v>
      </c>
      <c r="R13" s="61">
        <v>4</v>
      </c>
      <c r="S13" s="61">
        <v>5</v>
      </c>
      <c r="T13" s="62">
        <f t="shared" si="2"/>
        <v>37</v>
      </c>
      <c r="U13" s="61">
        <v>5</v>
      </c>
      <c r="V13" s="61">
        <v>4</v>
      </c>
      <c r="W13" s="61">
        <v>3</v>
      </c>
      <c r="X13" s="61">
        <v>4</v>
      </c>
      <c r="Y13" s="61">
        <v>5</v>
      </c>
      <c r="Z13" s="61">
        <v>4</v>
      </c>
      <c r="AA13" s="61">
        <v>3</v>
      </c>
      <c r="AB13" s="61">
        <v>4</v>
      </c>
      <c r="AC13" s="61">
        <v>4</v>
      </c>
      <c r="AD13" s="62">
        <f t="shared" si="3"/>
        <v>36</v>
      </c>
      <c r="AE13" s="100">
        <f t="shared" si="4"/>
        <v>73</v>
      </c>
      <c r="AF13" s="61">
        <f t="shared" si="5"/>
        <v>36</v>
      </c>
      <c r="AG13" s="61">
        <f t="shared" si="6"/>
        <v>24</v>
      </c>
      <c r="AH13" s="61">
        <f t="shared" si="7"/>
        <v>11</v>
      </c>
      <c r="AI13" s="61">
        <f t="shared" si="8"/>
        <v>4</v>
      </c>
    </row>
    <row r="14" spans="1:35" ht="12.75">
      <c r="A14" s="101">
        <v>4</v>
      </c>
      <c r="B14" s="44" t="s">
        <v>72</v>
      </c>
      <c r="C14" s="44" t="s">
        <v>67</v>
      </c>
      <c r="D14" s="44" t="s">
        <v>169</v>
      </c>
      <c r="E14" s="45" t="s">
        <v>128</v>
      </c>
      <c r="F14" s="69" t="s">
        <v>424</v>
      </c>
      <c r="G14" s="76">
        <f t="shared" si="0"/>
        <v>219</v>
      </c>
      <c r="H14" s="84">
        <f>'D1R'!Z19</f>
        <v>76</v>
      </c>
      <c r="I14" s="92">
        <f>'D2R'!AD13</f>
        <v>71</v>
      </c>
      <c r="J14" s="126">
        <f t="shared" si="1"/>
        <v>72</v>
      </c>
      <c r="K14" s="61">
        <v>4</v>
      </c>
      <c r="L14" s="61">
        <v>4</v>
      </c>
      <c r="M14" s="61">
        <v>4</v>
      </c>
      <c r="N14" s="61">
        <v>3</v>
      </c>
      <c r="O14" s="61">
        <v>6</v>
      </c>
      <c r="P14" s="61">
        <v>3</v>
      </c>
      <c r="Q14" s="61">
        <v>4</v>
      </c>
      <c r="R14" s="61">
        <v>4</v>
      </c>
      <c r="S14" s="61">
        <v>5</v>
      </c>
      <c r="T14" s="62">
        <f t="shared" si="2"/>
        <v>37</v>
      </c>
      <c r="U14" s="61">
        <v>5</v>
      </c>
      <c r="V14" s="61">
        <v>3</v>
      </c>
      <c r="W14" s="61">
        <v>3</v>
      </c>
      <c r="X14" s="61">
        <v>4</v>
      </c>
      <c r="Y14" s="61">
        <v>5</v>
      </c>
      <c r="Z14" s="61">
        <v>4</v>
      </c>
      <c r="AA14" s="61">
        <v>3</v>
      </c>
      <c r="AB14" s="61">
        <v>4</v>
      </c>
      <c r="AC14" s="61">
        <v>4</v>
      </c>
      <c r="AD14" s="62">
        <f t="shared" si="3"/>
        <v>35</v>
      </c>
      <c r="AE14" s="100">
        <f t="shared" si="4"/>
        <v>72</v>
      </c>
      <c r="AF14" s="61">
        <f t="shared" si="5"/>
        <v>35</v>
      </c>
      <c r="AG14" s="61">
        <f t="shared" si="6"/>
        <v>24</v>
      </c>
      <c r="AH14" s="61">
        <f t="shared" si="7"/>
        <v>11</v>
      </c>
      <c r="AI14" s="61">
        <f t="shared" si="8"/>
        <v>4</v>
      </c>
    </row>
    <row r="15" spans="1:35" ht="12.75">
      <c r="A15" s="101">
        <v>5</v>
      </c>
      <c r="B15" s="44" t="s">
        <v>3</v>
      </c>
      <c r="C15" s="44" t="s">
        <v>146</v>
      </c>
      <c r="D15" s="44" t="s">
        <v>127</v>
      </c>
      <c r="E15" s="45" t="s">
        <v>147</v>
      </c>
      <c r="F15" s="69" t="s">
        <v>422</v>
      </c>
      <c r="G15" s="76">
        <f t="shared" si="0"/>
        <v>221</v>
      </c>
      <c r="H15" s="84">
        <f>'D1R'!Z12</f>
        <v>75</v>
      </c>
      <c r="I15" s="92">
        <f>'D2R'!AD14</f>
        <v>74</v>
      </c>
      <c r="J15" s="126">
        <f t="shared" si="1"/>
        <v>72</v>
      </c>
      <c r="K15" s="61">
        <v>3</v>
      </c>
      <c r="L15" s="61">
        <v>5</v>
      </c>
      <c r="M15" s="61">
        <v>3</v>
      </c>
      <c r="N15" s="61">
        <v>5</v>
      </c>
      <c r="O15" s="61">
        <v>5</v>
      </c>
      <c r="P15" s="61">
        <v>3</v>
      </c>
      <c r="Q15" s="61">
        <v>3</v>
      </c>
      <c r="R15" s="61">
        <v>4</v>
      </c>
      <c r="S15" s="61">
        <v>5</v>
      </c>
      <c r="T15" s="62">
        <f t="shared" si="2"/>
        <v>36</v>
      </c>
      <c r="U15" s="61">
        <v>5</v>
      </c>
      <c r="V15" s="61">
        <v>4</v>
      </c>
      <c r="W15" s="61">
        <v>3</v>
      </c>
      <c r="X15" s="61">
        <v>4</v>
      </c>
      <c r="Y15" s="61">
        <v>3</v>
      </c>
      <c r="Z15" s="61">
        <v>6</v>
      </c>
      <c r="AA15" s="61">
        <v>3</v>
      </c>
      <c r="AB15" s="61">
        <v>4</v>
      </c>
      <c r="AC15" s="61">
        <v>4</v>
      </c>
      <c r="AD15" s="62">
        <f t="shared" si="3"/>
        <v>36</v>
      </c>
      <c r="AE15" s="100">
        <f t="shared" si="4"/>
        <v>72</v>
      </c>
      <c r="AF15" s="61">
        <f t="shared" si="5"/>
        <v>36</v>
      </c>
      <c r="AG15" s="61">
        <f t="shared" si="6"/>
        <v>24</v>
      </c>
      <c r="AH15" s="61">
        <f t="shared" si="7"/>
        <v>11</v>
      </c>
      <c r="AI15" s="61">
        <f t="shared" si="8"/>
        <v>4</v>
      </c>
    </row>
    <row r="16" spans="1:35" ht="12.75">
      <c r="A16" s="101">
        <v>6</v>
      </c>
      <c r="B16" s="44" t="s">
        <v>2</v>
      </c>
      <c r="C16" s="44" t="s">
        <v>148</v>
      </c>
      <c r="D16" s="44" t="s">
        <v>127</v>
      </c>
      <c r="E16" s="46">
        <v>0.4</v>
      </c>
      <c r="F16" s="70" t="s">
        <v>421</v>
      </c>
      <c r="G16" s="76">
        <f t="shared" si="0"/>
        <v>224</v>
      </c>
      <c r="H16" s="84">
        <f>'D1R'!Z13</f>
        <v>74</v>
      </c>
      <c r="I16" s="92">
        <f>'D2R'!AD16</f>
        <v>75</v>
      </c>
      <c r="J16" s="126">
        <f t="shared" si="1"/>
        <v>75</v>
      </c>
      <c r="K16" s="61">
        <v>4</v>
      </c>
      <c r="L16" s="61">
        <v>3</v>
      </c>
      <c r="M16" s="61">
        <v>4</v>
      </c>
      <c r="N16" s="61">
        <v>3</v>
      </c>
      <c r="O16" s="61">
        <v>6</v>
      </c>
      <c r="P16" s="61">
        <v>4</v>
      </c>
      <c r="Q16" s="61">
        <v>4</v>
      </c>
      <c r="R16" s="61">
        <v>4</v>
      </c>
      <c r="S16" s="61">
        <v>6</v>
      </c>
      <c r="T16" s="62">
        <f t="shared" si="2"/>
        <v>38</v>
      </c>
      <c r="U16" s="61">
        <v>5</v>
      </c>
      <c r="V16" s="61">
        <v>4</v>
      </c>
      <c r="W16" s="61">
        <v>3</v>
      </c>
      <c r="X16" s="61">
        <v>4</v>
      </c>
      <c r="Y16" s="61">
        <v>4</v>
      </c>
      <c r="Z16" s="61">
        <v>5</v>
      </c>
      <c r="AA16" s="61">
        <v>4</v>
      </c>
      <c r="AB16" s="61">
        <v>4</v>
      </c>
      <c r="AC16" s="61">
        <v>4</v>
      </c>
      <c r="AD16" s="62">
        <f t="shared" si="3"/>
        <v>37</v>
      </c>
      <c r="AE16" s="100">
        <f t="shared" si="4"/>
        <v>75</v>
      </c>
      <c r="AF16" s="61">
        <f t="shared" si="5"/>
        <v>37</v>
      </c>
      <c r="AG16" s="61">
        <f t="shared" si="6"/>
        <v>25</v>
      </c>
      <c r="AH16" s="61">
        <f t="shared" si="7"/>
        <v>12</v>
      </c>
      <c r="AI16" s="61">
        <f t="shared" si="8"/>
        <v>4</v>
      </c>
    </row>
    <row r="17" spans="1:35" ht="12.75">
      <c r="A17" s="101">
        <v>7</v>
      </c>
      <c r="B17" s="57" t="s">
        <v>129</v>
      </c>
      <c r="C17" s="44" t="s">
        <v>130</v>
      </c>
      <c r="D17" s="44" t="s">
        <v>127</v>
      </c>
      <c r="E17" s="45" t="s">
        <v>131</v>
      </c>
      <c r="F17" s="69" t="s">
        <v>414</v>
      </c>
      <c r="G17" s="76">
        <f t="shared" si="0"/>
        <v>226</v>
      </c>
      <c r="H17" s="84">
        <f>'D1R'!Z21</f>
        <v>76</v>
      </c>
      <c r="I17" s="92">
        <f>'D2R'!AD17</f>
        <v>74</v>
      </c>
      <c r="J17" s="126">
        <f t="shared" si="1"/>
        <v>76</v>
      </c>
      <c r="K17" s="61">
        <v>4</v>
      </c>
      <c r="L17" s="61">
        <v>3</v>
      </c>
      <c r="M17" s="61">
        <v>4</v>
      </c>
      <c r="N17" s="61">
        <v>3</v>
      </c>
      <c r="O17" s="61">
        <v>4</v>
      </c>
      <c r="P17" s="61">
        <v>3</v>
      </c>
      <c r="Q17" s="61">
        <v>4</v>
      </c>
      <c r="R17" s="61">
        <v>7</v>
      </c>
      <c r="S17" s="61">
        <v>7</v>
      </c>
      <c r="T17" s="62">
        <f t="shared" si="2"/>
        <v>39</v>
      </c>
      <c r="U17" s="61">
        <v>5</v>
      </c>
      <c r="V17" s="61">
        <v>4</v>
      </c>
      <c r="W17" s="61">
        <v>3</v>
      </c>
      <c r="X17" s="61">
        <v>4</v>
      </c>
      <c r="Y17" s="61">
        <v>4</v>
      </c>
      <c r="Z17" s="61">
        <v>7</v>
      </c>
      <c r="AA17" s="61">
        <v>3</v>
      </c>
      <c r="AB17" s="61">
        <v>3</v>
      </c>
      <c r="AC17" s="61">
        <v>4</v>
      </c>
      <c r="AD17" s="62">
        <f t="shared" si="3"/>
        <v>37</v>
      </c>
      <c r="AE17" s="100">
        <f t="shared" si="4"/>
        <v>76</v>
      </c>
      <c r="AF17" s="61">
        <f t="shared" si="5"/>
        <v>37</v>
      </c>
      <c r="AG17" s="61">
        <f t="shared" si="6"/>
        <v>25</v>
      </c>
      <c r="AH17" s="61">
        <f t="shared" si="7"/>
        <v>10</v>
      </c>
      <c r="AI17" s="61">
        <f t="shared" si="8"/>
        <v>4</v>
      </c>
    </row>
    <row r="18" spans="1:35" ht="12.75">
      <c r="A18" s="101">
        <v>8</v>
      </c>
      <c r="B18" s="47" t="s">
        <v>149</v>
      </c>
      <c r="C18" s="47" t="s">
        <v>69</v>
      </c>
      <c r="D18" s="44" t="s">
        <v>127</v>
      </c>
      <c r="E18" s="46">
        <v>2</v>
      </c>
      <c r="F18" s="70" t="s">
        <v>416</v>
      </c>
      <c r="G18" s="76">
        <f t="shared" si="0"/>
        <v>230</v>
      </c>
      <c r="H18" s="84">
        <f>'D1R'!Z16</f>
        <v>75</v>
      </c>
      <c r="I18" s="92">
        <f>'D2R'!AD18</f>
        <v>75</v>
      </c>
      <c r="J18" s="126">
        <f t="shared" si="1"/>
        <v>80</v>
      </c>
      <c r="K18" s="61">
        <v>4</v>
      </c>
      <c r="L18" s="61">
        <v>5</v>
      </c>
      <c r="M18" s="61">
        <v>4</v>
      </c>
      <c r="N18" s="61">
        <v>3</v>
      </c>
      <c r="O18" s="61">
        <v>6</v>
      </c>
      <c r="P18" s="61">
        <v>3</v>
      </c>
      <c r="Q18" s="61">
        <v>4</v>
      </c>
      <c r="R18" s="61">
        <v>5</v>
      </c>
      <c r="S18" s="61">
        <v>5</v>
      </c>
      <c r="T18" s="62">
        <f t="shared" si="2"/>
        <v>39</v>
      </c>
      <c r="U18" s="61">
        <v>5</v>
      </c>
      <c r="V18" s="61">
        <v>4</v>
      </c>
      <c r="W18" s="61">
        <v>3</v>
      </c>
      <c r="X18" s="61">
        <v>5</v>
      </c>
      <c r="Y18" s="61">
        <v>4</v>
      </c>
      <c r="Z18" s="61">
        <v>9</v>
      </c>
      <c r="AA18" s="61">
        <v>2</v>
      </c>
      <c r="AB18" s="61">
        <v>5</v>
      </c>
      <c r="AC18" s="61">
        <v>4</v>
      </c>
      <c r="AD18" s="62">
        <f t="shared" si="3"/>
        <v>41</v>
      </c>
      <c r="AE18" s="100">
        <f t="shared" si="4"/>
        <v>80</v>
      </c>
      <c r="AF18" s="61">
        <f t="shared" si="5"/>
        <v>41</v>
      </c>
      <c r="AG18" s="61">
        <f t="shared" si="6"/>
        <v>29</v>
      </c>
      <c r="AH18" s="61">
        <f t="shared" si="7"/>
        <v>11</v>
      </c>
      <c r="AI18" s="61">
        <f t="shared" si="8"/>
        <v>4</v>
      </c>
    </row>
    <row r="19" spans="1:35" ht="12.75">
      <c r="A19" s="101">
        <v>9</v>
      </c>
      <c r="B19" s="44" t="s">
        <v>153</v>
      </c>
      <c r="C19" s="44" t="s">
        <v>154</v>
      </c>
      <c r="D19" s="44" t="s">
        <v>127</v>
      </c>
      <c r="E19" s="46">
        <v>3.1</v>
      </c>
      <c r="F19" s="70" t="s">
        <v>404</v>
      </c>
      <c r="G19" s="76">
        <f t="shared" si="0"/>
        <v>234</v>
      </c>
      <c r="H19" s="84">
        <f>'D1R'!Z22</f>
        <v>78</v>
      </c>
      <c r="I19" s="92">
        <f>'D2R'!AD22</f>
        <v>80</v>
      </c>
      <c r="J19" s="126">
        <f t="shared" si="1"/>
        <v>76</v>
      </c>
      <c r="K19" s="61">
        <v>4</v>
      </c>
      <c r="L19" s="61">
        <v>5</v>
      </c>
      <c r="M19" s="61">
        <v>3</v>
      </c>
      <c r="N19" s="61">
        <v>3</v>
      </c>
      <c r="O19" s="61">
        <v>5</v>
      </c>
      <c r="P19" s="61">
        <v>3</v>
      </c>
      <c r="Q19" s="61">
        <v>4</v>
      </c>
      <c r="R19" s="61">
        <v>4</v>
      </c>
      <c r="S19" s="61">
        <v>5</v>
      </c>
      <c r="T19" s="62">
        <f t="shared" si="2"/>
        <v>36</v>
      </c>
      <c r="U19" s="61">
        <v>5</v>
      </c>
      <c r="V19" s="61">
        <v>4</v>
      </c>
      <c r="W19" s="61">
        <v>3</v>
      </c>
      <c r="X19" s="61">
        <v>5</v>
      </c>
      <c r="Y19" s="61">
        <v>4</v>
      </c>
      <c r="Z19" s="61">
        <v>5</v>
      </c>
      <c r="AA19" s="61">
        <v>3</v>
      </c>
      <c r="AB19" s="61">
        <v>5</v>
      </c>
      <c r="AC19" s="61">
        <v>6</v>
      </c>
      <c r="AD19" s="62">
        <f t="shared" si="3"/>
        <v>40</v>
      </c>
      <c r="AE19" s="100">
        <f t="shared" si="4"/>
        <v>76</v>
      </c>
      <c r="AF19" s="61">
        <f t="shared" si="5"/>
        <v>40</v>
      </c>
      <c r="AG19" s="61">
        <f t="shared" si="6"/>
        <v>28</v>
      </c>
      <c r="AH19" s="61">
        <f t="shared" si="7"/>
        <v>14</v>
      </c>
      <c r="AI19" s="61">
        <f t="shared" si="8"/>
        <v>6</v>
      </c>
    </row>
    <row r="20" spans="1:35" ht="12.75">
      <c r="A20" s="101">
        <v>10</v>
      </c>
      <c r="B20" s="57" t="s">
        <v>150</v>
      </c>
      <c r="C20" s="44" t="s">
        <v>151</v>
      </c>
      <c r="D20" s="44" t="s">
        <v>127</v>
      </c>
      <c r="E20" s="46">
        <v>2.4</v>
      </c>
      <c r="F20" s="70" t="s">
        <v>407</v>
      </c>
      <c r="G20" s="76">
        <f t="shared" si="0"/>
        <v>234</v>
      </c>
      <c r="H20" s="84">
        <f>'D1R'!Z20</f>
        <v>76</v>
      </c>
      <c r="I20" s="92">
        <f>'D2R'!AD20</f>
        <v>80</v>
      </c>
      <c r="J20" s="126">
        <f t="shared" si="1"/>
        <v>78</v>
      </c>
      <c r="K20" s="61">
        <v>4</v>
      </c>
      <c r="L20" s="61">
        <v>4</v>
      </c>
      <c r="M20" s="61">
        <v>4</v>
      </c>
      <c r="N20" s="61">
        <v>4</v>
      </c>
      <c r="O20" s="61">
        <v>4</v>
      </c>
      <c r="P20" s="61">
        <v>3</v>
      </c>
      <c r="Q20" s="61">
        <v>5</v>
      </c>
      <c r="R20" s="61">
        <v>4</v>
      </c>
      <c r="S20" s="61">
        <v>5</v>
      </c>
      <c r="T20" s="62">
        <f t="shared" si="2"/>
        <v>37</v>
      </c>
      <c r="U20" s="61">
        <v>5</v>
      </c>
      <c r="V20" s="61">
        <v>4</v>
      </c>
      <c r="W20" s="61">
        <v>3</v>
      </c>
      <c r="X20" s="61">
        <v>5</v>
      </c>
      <c r="Y20" s="61">
        <v>5</v>
      </c>
      <c r="Z20" s="61">
        <v>7</v>
      </c>
      <c r="AA20" s="61">
        <v>3</v>
      </c>
      <c r="AB20" s="61">
        <v>5</v>
      </c>
      <c r="AC20" s="61">
        <v>4</v>
      </c>
      <c r="AD20" s="62">
        <f t="shared" si="3"/>
        <v>41</v>
      </c>
      <c r="AE20" s="100">
        <f t="shared" si="4"/>
        <v>78</v>
      </c>
      <c r="AF20" s="61">
        <f t="shared" si="5"/>
        <v>41</v>
      </c>
      <c r="AG20" s="61">
        <f t="shared" si="6"/>
        <v>29</v>
      </c>
      <c r="AH20" s="61">
        <f t="shared" si="7"/>
        <v>12</v>
      </c>
      <c r="AI20" s="61">
        <f t="shared" si="8"/>
        <v>4</v>
      </c>
    </row>
    <row r="21" spans="1:35" ht="12.75">
      <c r="A21" s="101">
        <v>11</v>
      </c>
      <c r="B21" s="44" t="s">
        <v>71</v>
      </c>
      <c r="C21" s="44" t="s">
        <v>68</v>
      </c>
      <c r="D21" s="44" t="s">
        <v>127</v>
      </c>
      <c r="E21" s="46">
        <v>1</v>
      </c>
      <c r="F21" s="70" t="s">
        <v>406</v>
      </c>
      <c r="G21" s="76">
        <f t="shared" si="0"/>
        <v>234</v>
      </c>
      <c r="H21" s="84">
        <f>'D1R'!Z23</f>
        <v>79</v>
      </c>
      <c r="I21" s="92">
        <f>'D2R'!AD19</f>
        <v>73</v>
      </c>
      <c r="J21" s="126">
        <f t="shared" si="1"/>
        <v>82</v>
      </c>
      <c r="K21" s="61">
        <v>5</v>
      </c>
      <c r="L21" s="61">
        <v>6</v>
      </c>
      <c r="M21" s="61">
        <v>6</v>
      </c>
      <c r="N21" s="61">
        <v>3</v>
      </c>
      <c r="O21" s="61">
        <v>6</v>
      </c>
      <c r="P21" s="61">
        <v>3</v>
      </c>
      <c r="Q21" s="61">
        <v>4</v>
      </c>
      <c r="R21" s="61">
        <v>5</v>
      </c>
      <c r="S21" s="61">
        <v>5</v>
      </c>
      <c r="T21" s="62">
        <f t="shared" si="2"/>
        <v>43</v>
      </c>
      <c r="U21" s="61">
        <v>6</v>
      </c>
      <c r="V21" s="61">
        <v>6</v>
      </c>
      <c r="W21" s="61">
        <v>4</v>
      </c>
      <c r="X21" s="61">
        <v>4</v>
      </c>
      <c r="Y21" s="61">
        <v>4</v>
      </c>
      <c r="Z21" s="61">
        <v>4</v>
      </c>
      <c r="AA21" s="61">
        <v>4</v>
      </c>
      <c r="AB21" s="61">
        <v>3</v>
      </c>
      <c r="AC21" s="61">
        <v>4</v>
      </c>
      <c r="AD21" s="62">
        <f t="shared" si="3"/>
        <v>39</v>
      </c>
      <c r="AE21" s="100">
        <f t="shared" si="4"/>
        <v>82</v>
      </c>
      <c r="AF21" s="61">
        <f t="shared" si="5"/>
        <v>39</v>
      </c>
      <c r="AG21" s="61">
        <f t="shared" si="6"/>
        <v>23</v>
      </c>
      <c r="AH21" s="61">
        <f t="shared" si="7"/>
        <v>11</v>
      </c>
      <c r="AI21" s="61">
        <f t="shared" si="8"/>
        <v>4</v>
      </c>
    </row>
    <row r="22" spans="1:35" ht="12.75">
      <c r="A22" s="101">
        <v>12</v>
      </c>
      <c r="B22" s="44" t="s">
        <v>48</v>
      </c>
      <c r="C22" s="44" t="s">
        <v>148</v>
      </c>
      <c r="D22" s="44" t="s">
        <v>127</v>
      </c>
      <c r="E22" s="46">
        <v>2.3</v>
      </c>
      <c r="F22" s="70" t="s">
        <v>391</v>
      </c>
      <c r="G22" s="76">
        <f t="shared" si="0"/>
        <v>235</v>
      </c>
      <c r="H22" s="84">
        <f>'D1R'!Z18</f>
        <v>76</v>
      </c>
      <c r="I22" s="92">
        <f>'D2R'!AD23</f>
        <v>84</v>
      </c>
      <c r="J22" s="126">
        <f t="shared" si="1"/>
        <v>75</v>
      </c>
      <c r="K22" s="61">
        <v>4</v>
      </c>
      <c r="L22" s="61">
        <v>6</v>
      </c>
      <c r="M22" s="61">
        <v>4</v>
      </c>
      <c r="N22" s="61">
        <v>2</v>
      </c>
      <c r="O22" s="61">
        <v>5</v>
      </c>
      <c r="P22" s="61">
        <v>3</v>
      </c>
      <c r="Q22" s="61">
        <v>4</v>
      </c>
      <c r="R22" s="61">
        <v>5</v>
      </c>
      <c r="S22" s="61">
        <v>6</v>
      </c>
      <c r="T22" s="62">
        <f t="shared" si="2"/>
        <v>39</v>
      </c>
      <c r="U22" s="61">
        <v>4</v>
      </c>
      <c r="V22" s="61">
        <v>4</v>
      </c>
      <c r="W22" s="61">
        <v>3</v>
      </c>
      <c r="X22" s="61">
        <v>4</v>
      </c>
      <c r="Y22" s="61">
        <v>4</v>
      </c>
      <c r="Z22" s="61">
        <v>5</v>
      </c>
      <c r="AA22" s="61">
        <v>3</v>
      </c>
      <c r="AB22" s="61">
        <v>5</v>
      </c>
      <c r="AC22" s="61">
        <v>4</v>
      </c>
      <c r="AD22" s="62">
        <f t="shared" si="3"/>
        <v>36</v>
      </c>
      <c r="AE22" s="100">
        <f t="shared" si="4"/>
        <v>75</v>
      </c>
      <c r="AF22" s="61">
        <f t="shared" si="5"/>
        <v>36</v>
      </c>
      <c r="AG22" s="61">
        <f t="shared" si="6"/>
        <v>25</v>
      </c>
      <c r="AH22" s="61">
        <f t="shared" si="7"/>
        <v>12</v>
      </c>
      <c r="AI22" s="61">
        <f t="shared" si="8"/>
        <v>4</v>
      </c>
    </row>
    <row r="23" spans="1:35" ht="12.75">
      <c r="A23" s="101">
        <v>13</v>
      </c>
      <c r="B23" s="44" t="s">
        <v>63</v>
      </c>
      <c r="C23" s="44" t="s">
        <v>67</v>
      </c>
      <c r="D23" s="44" t="s">
        <v>127</v>
      </c>
      <c r="E23" s="45" t="s">
        <v>128</v>
      </c>
      <c r="F23" s="69" t="s">
        <v>403</v>
      </c>
      <c r="G23" s="76">
        <f t="shared" si="0"/>
        <v>238</v>
      </c>
      <c r="H23" s="84">
        <f>'D1R'!Z17</f>
        <v>75</v>
      </c>
      <c r="I23" s="92">
        <f>'D2R'!AD21</f>
        <v>81</v>
      </c>
      <c r="J23" s="126">
        <f t="shared" si="1"/>
        <v>82</v>
      </c>
      <c r="K23" s="61">
        <v>3</v>
      </c>
      <c r="L23" s="61">
        <v>5</v>
      </c>
      <c r="M23" s="61">
        <v>5</v>
      </c>
      <c r="N23" s="61">
        <v>5</v>
      </c>
      <c r="O23" s="61">
        <v>5</v>
      </c>
      <c r="P23" s="61">
        <v>4</v>
      </c>
      <c r="Q23" s="61">
        <v>4</v>
      </c>
      <c r="R23" s="61">
        <v>6</v>
      </c>
      <c r="S23" s="61">
        <v>5</v>
      </c>
      <c r="T23" s="62">
        <f t="shared" si="2"/>
        <v>42</v>
      </c>
      <c r="U23" s="61">
        <v>5</v>
      </c>
      <c r="V23" s="61">
        <v>5</v>
      </c>
      <c r="W23" s="61">
        <v>4</v>
      </c>
      <c r="X23" s="61">
        <v>5</v>
      </c>
      <c r="Y23" s="61">
        <v>4</v>
      </c>
      <c r="Z23" s="61">
        <v>6</v>
      </c>
      <c r="AA23" s="61">
        <v>4</v>
      </c>
      <c r="AB23" s="61">
        <v>4</v>
      </c>
      <c r="AC23" s="61">
        <v>3</v>
      </c>
      <c r="AD23" s="62">
        <f t="shared" si="3"/>
        <v>40</v>
      </c>
      <c r="AE23" s="100">
        <f t="shared" si="4"/>
        <v>82</v>
      </c>
      <c r="AF23" s="61">
        <f t="shared" si="5"/>
        <v>40</v>
      </c>
      <c r="AG23" s="61">
        <f t="shared" si="6"/>
        <v>26</v>
      </c>
      <c r="AH23" s="61">
        <f t="shared" si="7"/>
        <v>11</v>
      </c>
      <c r="AI23" s="61">
        <f t="shared" si="8"/>
        <v>3</v>
      </c>
    </row>
    <row r="24" spans="1:35" ht="12.75">
      <c r="A24" s="101">
        <v>14</v>
      </c>
      <c r="B24" s="44" t="s">
        <v>143</v>
      </c>
      <c r="C24" s="44" t="s">
        <v>144</v>
      </c>
      <c r="D24" s="44" t="s">
        <v>127</v>
      </c>
      <c r="E24" s="45" t="s">
        <v>145</v>
      </c>
      <c r="F24" s="69" t="s">
        <v>395</v>
      </c>
      <c r="G24" s="76">
        <f t="shared" si="0"/>
        <v>239</v>
      </c>
      <c r="H24" s="84">
        <f>'D1R'!Z27</f>
        <v>80</v>
      </c>
      <c r="I24" s="92">
        <f>'D2R'!AD26</f>
        <v>82</v>
      </c>
      <c r="J24" s="126">
        <f t="shared" si="1"/>
        <v>77</v>
      </c>
      <c r="K24" s="61">
        <v>4</v>
      </c>
      <c r="L24" s="61">
        <v>4</v>
      </c>
      <c r="M24" s="61">
        <v>6</v>
      </c>
      <c r="N24" s="61">
        <v>3</v>
      </c>
      <c r="O24" s="61">
        <v>5</v>
      </c>
      <c r="P24" s="61">
        <v>4</v>
      </c>
      <c r="Q24" s="61">
        <v>4</v>
      </c>
      <c r="R24" s="61">
        <v>4</v>
      </c>
      <c r="S24" s="61">
        <v>5</v>
      </c>
      <c r="T24" s="62">
        <f t="shared" si="2"/>
        <v>39</v>
      </c>
      <c r="U24" s="61">
        <v>5</v>
      </c>
      <c r="V24" s="61">
        <v>4</v>
      </c>
      <c r="W24" s="61">
        <v>4</v>
      </c>
      <c r="X24" s="61">
        <v>4</v>
      </c>
      <c r="Y24" s="61">
        <v>4</v>
      </c>
      <c r="Z24" s="61">
        <v>5</v>
      </c>
      <c r="AA24" s="61">
        <v>3</v>
      </c>
      <c r="AB24" s="61">
        <v>5</v>
      </c>
      <c r="AC24" s="61">
        <v>4</v>
      </c>
      <c r="AD24" s="62">
        <f t="shared" si="3"/>
        <v>38</v>
      </c>
      <c r="AE24" s="100">
        <f t="shared" si="4"/>
        <v>77</v>
      </c>
      <c r="AF24" s="61">
        <f t="shared" si="5"/>
        <v>38</v>
      </c>
      <c r="AG24" s="61">
        <f t="shared" si="6"/>
        <v>25</v>
      </c>
      <c r="AH24" s="61">
        <f t="shared" si="7"/>
        <v>12</v>
      </c>
      <c r="AI24" s="61">
        <f t="shared" si="8"/>
        <v>4</v>
      </c>
    </row>
    <row r="25" spans="1:35" ht="12.75">
      <c r="A25" s="101">
        <v>15</v>
      </c>
      <c r="B25" s="44" t="s">
        <v>155</v>
      </c>
      <c r="C25" s="44" t="s">
        <v>152</v>
      </c>
      <c r="D25" s="44" t="s">
        <v>127</v>
      </c>
      <c r="E25" s="46">
        <v>4.4</v>
      </c>
      <c r="F25" s="70" t="s">
        <v>395</v>
      </c>
      <c r="G25" s="76">
        <f t="shared" si="0"/>
        <v>239</v>
      </c>
      <c r="H25" s="84">
        <f>'D1R'!Z24</f>
        <v>80</v>
      </c>
      <c r="I25" s="92">
        <f>'D2R'!AD27</f>
        <v>82</v>
      </c>
      <c r="J25" s="126">
        <f t="shared" si="1"/>
        <v>77</v>
      </c>
      <c r="K25" s="61">
        <v>3</v>
      </c>
      <c r="L25" s="61">
        <v>4</v>
      </c>
      <c r="M25" s="61">
        <v>3</v>
      </c>
      <c r="N25" s="61">
        <v>4</v>
      </c>
      <c r="O25" s="61">
        <v>5</v>
      </c>
      <c r="P25" s="61">
        <v>3</v>
      </c>
      <c r="Q25" s="61">
        <v>4</v>
      </c>
      <c r="R25" s="61">
        <v>4</v>
      </c>
      <c r="S25" s="61">
        <v>5</v>
      </c>
      <c r="T25" s="62">
        <f t="shared" si="2"/>
        <v>35</v>
      </c>
      <c r="U25" s="61">
        <v>6</v>
      </c>
      <c r="V25" s="61">
        <v>6</v>
      </c>
      <c r="W25" s="61">
        <v>4</v>
      </c>
      <c r="X25" s="61">
        <v>4</v>
      </c>
      <c r="Y25" s="61">
        <v>4</v>
      </c>
      <c r="Z25" s="61">
        <v>7</v>
      </c>
      <c r="AA25" s="61">
        <v>3</v>
      </c>
      <c r="AB25" s="61">
        <v>4</v>
      </c>
      <c r="AC25" s="61">
        <v>4</v>
      </c>
      <c r="AD25" s="62">
        <f t="shared" si="3"/>
        <v>42</v>
      </c>
      <c r="AE25" s="100">
        <f t="shared" si="4"/>
        <v>77</v>
      </c>
      <c r="AF25" s="61">
        <f t="shared" si="5"/>
        <v>42</v>
      </c>
      <c r="AG25" s="61">
        <f t="shared" si="6"/>
        <v>26</v>
      </c>
      <c r="AH25" s="61">
        <f t="shared" si="7"/>
        <v>11</v>
      </c>
      <c r="AI25" s="61">
        <f t="shared" si="8"/>
        <v>4</v>
      </c>
    </row>
    <row r="26" spans="1:35" ht="12.75">
      <c r="A26" s="101">
        <v>16</v>
      </c>
      <c r="B26" s="44" t="s">
        <v>0</v>
      </c>
      <c r="C26" s="44" t="s">
        <v>148</v>
      </c>
      <c r="D26" s="44" t="s">
        <v>127</v>
      </c>
      <c r="E26" s="46">
        <v>4.2</v>
      </c>
      <c r="F26" s="70" t="s">
        <v>400</v>
      </c>
      <c r="G26" s="76">
        <f t="shared" si="0"/>
        <v>241</v>
      </c>
      <c r="H26" s="84">
        <f>'D1R'!Z30</f>
        <v>81</v>
      </c>
      <c r="I26" s="92">
        <f>'D2R'!AD24</f>
        <v>80</v>
      </c>
      <c r="J26" s="126">
        <f t="shared" si="1"/>
        <v>80</v>
      </c>
      <c r="K26" s="61">
        <v>4</v>
      </c>
      <c r="L26" s="61">
        <v>5</v>
      </c>
      <c r="M26" s="61">
        <v>5</v>
      </c>
      <c r="N26" s="61">
        <v>3</v>
      </c>
      <c r="O26" s="61">
        <v>4</v>
      </c>
      <c r="P26" s="61">
        <v>3</v>
      </c>
      <c r="Q26" s="61">
        <v>4</v>
      </c>
      <c r="R26" s="61">
        <v>4</v>
      </c>
      <c r="S26" s="61">
        <v>6</v>
      </c>
      <c r="T26" s="62">
        <f t="shared" si="2"/>
        <v>38</v>
      </c>
      <c r="U26" s="61">
        <v>6</v>
      </c>
      <c r="V26" s="61">
        <v>6</v>
      </c>
      <c r="W26" s="61">
        <v>4</v>
      </c>
      <c r="X26" s="61">
        <v>4</v>
      </c>
      <c r="Y26" s="61">
        <v>4</v>
      </c>
      <c r="Z26" s="61">
        <v>6</v>
      </c>
      <c r="AA26" s="61">
        <v>3</v>
      </c>
      <c r="AB26" s="61">
        <v>4</v>
      </c>
      <c r="AC26" s="61">
        <v>5</v>
      </c>
      <c r="AD26" s="62">
        <f t="shared" si="3"/>
        <v>42</v>
      </c>
      <c r="AE26" s="100">
        <f t="shared" si="4"/>
        <v>80</v>
      </c>
      <c r="AF26" s="61">
        <f t="shared" si="5"/>
        <v>42</v>
      </c>
      <c r="AG26" s="61">
        <f t="shared" si="6"/>
        <v>26</v>
      </c>
      <c r="AH26" s="61">
        <f t="shared" si="7"/>
        <v>12</v>
      </c>
      <c r="AI26" s="61">
        <f t="shared" si="8"/>
        <v>5</v>
      </c>
    </row>
    <row r="27" spans="1:35" ht="12.75">
      <c r="A27" s="102">
        <v>17</v>
      </c>
      <c r="B27" s="103" t="s">
        <v>158</v>
      </c>
      <c r="C27" s="103" t="s">
        <v>157</v>
      </c>
      <c r="D27" s="103" t="s">
        <v>127</v>
      </c>
      <c r="E27" s="135">
        <v>5.3</v>
      </c>
      <c r="F27" s="136" t="s">
        <v>399</v>
      </c>
      <c r="G27" s="76">
        <f t="shared" si="0"/>
        <v>252</v>
      </c>
      <c r="H27" s="107">
        <f>'D1R'!Z35</f>
        <v>86</v>
      </c>
      <c r="I27" s="92">
        <f>'D2R'!AD25</f>
        <v>76</v>
      </c>
      <c r="J27" s="126">
        <f t="shared" si="1"/>
        <v>90</v>
      </c>
      <c r="K27" s="39">
        <v>4</v>
      </c>
      <c r="L27" s="39">
        <v>6</v>
      </c>
      <c r="M27" s="39">
        <v>6</v>
      </c>
      <c r="N27" s="39">
        <v>3</v>
      </c>
      <c r="O27" s="39">
        <v>7</v>
      </c>
      <c r="P27" s="39">
        <v>3</v>
      </c>
      <c r="Q27" s="39">
        <v>4</v>
      </c>
      <c r="R27" s="39">
        <v>5</v>
      </c>
      <c r="S27" s="39">
        <v>7</v>
      </c>
      <c r="T27" s="109">
        <f t="shared" si="2"/>
        <v>45</v>
      </c>
      <c r="U27" s="39">
        <v>7</v>
      </c>
      <c r="V27" s="39">
        <v>4</v>
      </c>
      <c r="W27" s="39">
        <v>6</v>
      </c>
      <c r="X27" s="39">
        <v>5</v>
      </c>
      <c r="Y27" s="39">
        <v>5</v>
      </c>
      <c r="Z27" s="39">
        <v>6</v>
      </c>
      <c r="AA27" s="39">
        <v>3</v>
      </c>
      <c r="AB27" s="39">
        <v>5</v>
      </c>
      <c r="AC27" s="39">
        <v>4</v>
      </c>
      <c r="AD27" s="109">
        <f t="shared" si="3"/>
        <v>45</v>
      </c>
      <c r="AE27" s="110">
        <f t="shared" si="4"/>
        <v>90</v>
      </c>
      <c r="AF27" s="39">
        <f t="shared" si="5"/>
        <v>45</v>
      </c>
      <c r="AG27" s="39">
        <f t="shared" si="6"/>
        <v>28</v>
      </c>
      <c r="AH27" s="39">
        <f t="shared" si="7"/>
        <v>12</v>
      </c>
      <c r="AI27" s="39">
        <f t="shared" si="8"/>
        <v>4</v>
      </c>
    </row>
    <row r="28" spans="1:37" ht="12.75">
      <c r="A28" s="122">
        <v>18</v>
      </c>
      <c r="B28" s="112" t="s">
        <v>65</v>
      </c>
      <c r="C28" s="112" t="s">
        <v>68</v>
      </c>
      <c r="D28" s="112" t="s">
        <v>127</v>
      </c>
      <c r="E28" s="113">
        <v>3</v>
      </c>
      <c r="F28" s="114"/>
      <c r="G28" s="115">
        <f aca="true" t="shared" si="9" ref="G28:G38">H28+I28</f>
        <v>84</v>
      </c>
      <c r="H28" s="116">
        <f>'D1R'!Z32</f>
        <v>84</v>
      </c>
      <c r="I28" s="117">
        <f aca="true" t="shared" si="10" ref="I28:I38">AE28</f>
        <v>0</v>
      </c>
      <c r="J28" s="127"/>
      <c r="K28" s="118"/>
      <c r="L28" s="118"/>
      <c r="M28" s="118"/>
      <c r="N28" s="118"/>
      <c r="O28" s="118"/>
      <c r="P28" s="118"/>
      <c r="Q28" s="118"/>
      <c r="R28" s="118"/>
      <c r="S28" s="118"/>
      <c r="T28" s="119">
        <f t="shared" si="2"/>
        <v>0</v>
      </c>
      <c r="U28" s="118"/>
      <c r="V28" s="118"/>
      <c r="W28" s="118"/>
      <c r="X28" s="118"/>
      <c r="Y28" s="118"/>
      <c r="Z28" s="118"/>
      <c r="AA28" s="118"/>
      <c r="AB28" s="118"/>
      <c r="AC28" s="118"/>
      <c r="AD28" s="119">
        <f t="shared" si="3"/>
        <v>0</v>
      </c>
      <c r="AE28" s="120">
        <f t="shared" si="4"/>
        <v>0</v>
      </c>
      <c r="AF28" s="118">
        <f t="shared" si="5"/>
        <v>0</v>
      </c>
      <c r="AG28" s="118">
        <f t="shared" si="6"/>
        <v>0</v>
      </c>
      <c r="AH28" s="118">
        <f t="shared" si="7"/>
        <v>0</v>
      </c>
      <c r="AI28" s="118">
        <f t="shared" si="8"/>
        <v>0</v>
      </c>
      <c r="AJ28" s="133" t="s">
        <v>324</v>
      </c>
      <c r="AK28" s="121"/>
    </row>
    <row r="29" spans="1:35" ht="12.75">
      <c r="A29" s="18">
        <v>19</v>
      </c>
      <c r="B29" s="44" t="s">
        <v>8</v>
      </c>
      <c r="C29" s="44" t="s">
        <v>152</v>
      </c>
      <c r="D29" s="44" t="s">
        <v>127</v>
      </c>
      <c r="E29" s="46">
        <v>3</v>
      </c>
      <c r="F29" s="70"/>
      <c r="G29" s="76">
        <f t="shared" si="9"/>
        <v>82</v>
      </c>
      <c r="H29" s="84">
        <f>'D1R'!Z31</f>
        <v>82</v>
      </c>
      <c r="I29" s="92">
        <f t="shared" si="10"/>
        <v>0</v>
      </c>
      <c r="J29" s="126"/>
      <c r="K29" s="61"/>
      <c r="L29" s="61"/>
      <c r="M29" s="61"/>
      <c r="N29" s="61"/>
      <c r="O29" s="61"/>
      <c r="P29" s="61"/>
      <c r="Q29" s="61"/>
      <c r="R29" s="61"/>
      <c r="S29" s="61"/>
      <c r="T29" s="62">
        <f t="shared" si="2"/>
        <v>0</v>
      </c>
      <c r="U29" s="61"/>
      <c r="V29" s="61"/>
      <c r="W29" s="61"/>
      <c r="X29" s="61"/>
      <c r="Y29" s="61"/>
      <c r="Z29" s="61"/>
      <c r="AA29" s="61"/>
      <c r="AB29" s="61"/>
      <c r="AC29" s="61"/>
      <c r="AD29" s="62">
        <f t="shared" si="3"/>
        <v>0</v>
      </c>
      <c r="AE29" s="100">
        <f t="shared" si="4"/>
        <v>0</v>
      </c>
      <c r="AF29" s="61">
        <f t="shared" si="5"/>
        <v>0</v>
      </c>
      <c r="AG29" s="61">
        <f t="shared" si="6"/>
        <v>0</v>
      </c>
      <c r="AH29" s="61">
        <f t="shared" si="7"/>
        <v>0</v>
      </c>
      <c r="AI29" s="61">
        <f t="shared" si="8"/>
        <v>0</v>
      </c>
    </row>
    <row r="30" spans="1:35" ht="12.75">
      <c r="A30" s="18">
        <v>20</v>
      </c>
      <c r="B30" s="44" t="s">
        <v>156</v>
      </c>
      <c r="C30" s="44" t="s">
        <v>157</v>
      </c>
      <c r="D30" s="44" t="s">
        <v>127</v>
      </c>
      <c r="E30" s="46">
        <v>4.9</v>
      </c>
      <c r="F30" s="70"/>
      <c r="G30" s="76">
        <f t="shared" si="9"/>
        <v>81</v>
      </c>
      <c r="H30" s="84">
        <f>'D1R'!Z29</f>
        <v>81</v>
      </c>
      <c r="I30" s="92">
        <f t="shared" si="10"/>
        <v>0</v>
      </c>
      <c r="J30" s="126"/>
      <c r="K30" s="61"/>
      <c r="L30" s="61"/>
      <c r="M30" s="61"/>
      <c r="N30" s="61"/>
      <c r="O30" s="61"/>
      <c r="P30" s="61"/>
      <c r="Q30" s="61"/>
      <c r="R30" s="61"/>
      <c r="S30" s="61"/>
      <c r="T30" s="62">
        <f t="shared" si="2"/>
        <v>0</v>
      </c>
      <c r="U30" s="61"/>
      <c r="V30" s="61"/>
      <c r="W30" s="61"/>
      <c r="X30" s="61"/>
      <c r="Y30" s="61"/>
      <c r="Z30" s="61"/>
      <c r="AA30" s="61"/>
      <c r="AB30" s="61"/>
      <c r="AC30" s="61"/>
      <c r="AD30" s="62">
        <f t="shared" si="3"/>
        <v>0</v>
      </c>
      <c r="AE30" s="100">
        <f t="shared" si="4"/>
        <v>0</v>
      </c>
      <c r="AF30" s="61">
        <f t="shared" si="5"/>
        <v>0</v>
      </c>
      <c r="AG30" s="61">
        <f t="shared" si="6"/>
        <v>0</v>
      </c>
      <c r="AH30" s="61">
        <f t="shared" si="7"/>
        <v>0</v>
      </c>
      <c r="AI30" s="61">
        <f t="shared" si="8"/>
        <v>0</v>
      </c>
    </row>
    <row r="31" spans="1:35" ht="12.75">
      <c r="A31" s="18">
        <v>21</v>
      </c>
      <c r="B31" s="44" t="s">
        <v>64</v>
      </c>
      <c r="C31" s="44" t="s">
        <v>68</v>
      </c>
      <c r="D31" s="44" t="s">
        <v>127</v>
      </c>
      <c r="E31" s="46">
        <v>3</v>
      </c>
      <c r="F31" s="70"/>
      <c r="G31" s="76">
        <f t="shared" si="9"/>
        <v>81</v>
      </c>
      <c r="H31" s="84">
        <f>'D1R'!Z28</f>
        <v>81</v>
      </c>
      <c r="I31" s="92">
        <f t="shared" si="10"/>
        <v>0</v>
      </c>
      <c r="J31" s="126"/>
      <c r="K31" s="61"/>
      <c r="L31" s="61"/>
      <c r="M31" s="61"/>
      <c r="N31" s="61"/>
      <c r="O31" s="61"/>
      <c r="P31" s="61"/>
      <c r="Q31" s="61"/>
      <c r="R31" s="61"/>
      <c r="S31" s="61"/>
      <c r="T31" s="62">
        <f t="shared" si="2"/>
        <v>0</v>
      </c>
      <c r="U31" s="61"/>
      <c r="V31" s="61"/>
      <c r="W31" s="61"/>
      <c r="X31" s="61"/>
      <c r="Y31" s="61"/>
      <c r="Z31" s="61"/>
      <c r="AA31" s="61"/>
      <c r="AB31" s="61"/>
      <c r="AC31" s="61"/>
      <c r="AD31" s="62">
        <f t="shared" si="3"/>
        <v>0</v>
      </c>
      <c r="AE31" s="100">
        <f t="shared" si="4"/>
        <v>0</v>
      </c>
      <c r="AF31" s="61">
        <f t="shared" si="5"/>
        <v>0</v>
      </c>
      <c r="AG31" s="61">
        <f t="shared" si="6"/>
        <v>0</v>
      </c>
      <c r="AH31" s="61">
        <f t="shared" si="7"/>
        <v>0</v>
      </c>
      <c r="AI31" s="61">
        <f t="shared" si="8"/>
        <v>0</v>
      </c>
    </row>
    <row r="32" spans="1:35" ht="12.75">
      <c r="A32" s="18">
        <v>22</v>
      </c>
      <c r="B32" s="44" t="s">
        <v>163</v>
      </c>
      <c r="C32" s="44" t="s">
        <v>66</v>
      </c>
      <c r="D32" s="44" t="s">
        <v>127</v>
      </c>
      <c r="E32" s="46">
        <v>7</v>
      </c>
      <c r="F32" s="70"/>
      <c r="G32" s="76">
        <f t="shared" si="9"/>
        <v>80</v>
      </c>
      <c r="H32" s="84">
        <f>'D1R'!Z26</f>
        <v>80</v>
      </c>
      <c r="I32" s="92">
        <f t="shared" si="10"/>
        <v>0</v>
      </c>
      <c r="J32" s="126"/>
      <c r="K32" s="61"/>
      <c r="L32" s="61"/>
      <c r="M32" s="61"/>
      <c r="N32" s="61"/>
      <c r="O32" s="61"/>
      <c r="P32" s="61"/>
      <c r="Q32" s="61"/>
      <c r="R32" s="61"/>
      <c r="S32" s="61"/>
      <c r="T32" s="62">
        <f t="shared" si="2"/>
        <v>0</v>
      </c>
      <c r="U32" s="61"/>
      <c r="V32" s="61"/>
      <c r="W32" s="61"/>
      <c r="X32" s="61"/>
      <c r="Y32" s="61"/>
      <c r="Z32" s="61"/>
      <c r="AA32" s="61"/>
      <c r="AB32" s="61"/>
      <c r="AC32" s="61"/>
      <c r="AD32" s="62">
        <f t="shared" si="3"/>
        <v>0</v>
      </c>
      <c r="AE32" s="100">
        <f t="shared" si="4"/>
        <v>0</v>
      </c>
      <c r="AF32" s="61">
        <f t="shared" si="5"/>
        <v>0</v>
      </c>
      <c r="AG32" s="61">
        <f t="shared" si="6"/>
        <v>0</v>
      </c>
      <c r="AH32" s="61">
        <f t="shared" si="7"/>
        <v>0</v>
      </c>
      <c r="AI32" s="61">
        <f t="shared" si="8"/>
        <v>0</v>
      </c>
    </row>
    <row r="33" spans="1:35" ht="12.75">
      <c r="A33" s="18">
        <v>23</v>
      </c>
      <c r="B33" s="44" t="s">
        <v>15</v>
      </c>
      <c r="C33" s="44" t="s">
        <v>152</v>
      </c>
      <c r="D33" s="44" t="s">
        <v>127</v>
      </c>
      <c r="E33" s="46">
        <v>6.1</v>
      </c>
      <c r="F33" s="70"/>
      <c r="G33" s="76">
        <f t="shared" si="9"/>
        <v>85</v>
      </c>
      <c r="H33" s="84">
        <f>'D1R'!Z33</f>
        <v>85</v>
      </c>
      <c r="I33" s="92">
        <f t="shared" si="10"/>
        <v>0</v>
      </c>
      <c r="J33" s="126"/>
      <c r="K33" s="61"/>
      <c r="L33" s="61"/>
      <c r="M33" s="61"/>
      <c r="N33" s="61"/>
      <c r="O33" s="61"/>
      <c r="P33" s="61"/>
      <c r="Q33" s="61"/>
      <c r="R33" s="61"/>
      <c r="S33" s="61"/>
      <c r="T33" s="62">
        <f t="shared" si="2"/>
        <v>0</v>
      </c>
      <c r="U33" s="61"/>
      <c r="V33" s="61"/>
      <c r="W33" s="61"/>
      <c r="X33" s="61"/>
      <c r="Y33" s="61"/>
      <c r="Z33" s="61"/>
      <c r="AA33" s="61"/>
      <c r="AB33" s="61"/>
      <c r="AC33" s="61"/>
      <c r="AD33" s="62">
        <f t="shared" si="3"/>
        <v>0</v>
      </c>
      <c r="AE33" s="100">
        <f t="shared" si="4"/>
        <v>0</v>
      </c>
      <c r="AF33" s="61">
        <f t="shared" si="5"/>
        <v>0</v>
      </c>
      <c r="AG33" s="61">
        <f t="shared" si="6"/>
        <v>0</v>
      </c>
      <c r="AH33" s="61">
        <f t="shared" si="7"/>
        <v>0</v>
      </c>
      <c r="AI33" s="61">
        <f t="shared" si="8"/>
        <v>0</v>
      </c>
    </row>
    <row r="34" spans="1:35" ht="12.75">
      <c r="A34" s="18">
        <v>24</v>
      </c>
      <c r="B34" s="44" t="s">
        <v>62</v>
      </c>
      <c r="C34" s="44" t="s">
        <v>138</v>
      </c>
      <c r="D34" s="44" t="s">
        <v>127</v>
      </c>
      <c r="E34" s="45" t="s">
        <v>139</v>
      </c>
      <c r="F34" s="69"/>
      <c r="G34" s="76">
        <f t="shared" si="9"/>
        <v>80</v>
      </c>
      <c r="H34" s="84">
        <f>'D1R'!Z25</f>
        <v>80</v>
      </c>
      <c r="I34" s="92">
        <f t="shared" si="10"/>
        <v>0</v>
      </c>
      <c r="J34" s="126"/>
      <c r="K34" s="61"/>
      <c r="L34" s="61"/>
      <c r="M34" s="61"/>
      <c r="N34" s="61"/>
      <c r="O34" s="61"/>
      <c r="P34" s="61"/>
      <c r="Q34" s="61"/>
      <c r="R34" s="61"/>
      <c r="S34" s="61"/>
      <c r="T34" s="62">
        <f t="shared" si="2"/>
        <v>0</v>
      </c>
      <c r="U34" s="61"/>
      <c r="V34" s="61"/>
      <c r="W34" s="61"/>
      <c r="X34" s="61"/>
      <c r="Y34" s="61"/>
      <c r="Z34" s="61"/>
      <c r="AA34" s="61"/>
      <c r="AB34" s="61"/>
      <c r="AC34" s="61"/>
      <c r="AD34" s="62">
        <f t="shared" si="3"/>
        <v>0</v>
      </c>
      <c r="AE34" s="100">
        <f t="shared" si="4"/>
        <v>0</v>
      </c>
      <c r="AF34" s="61">
        <f t="shared" si="5"/>
        <v>0</v>
      </c>
      <c r="AG34" s="61">
        <f t="shared" si="6"/>
        <v>0</v>
      </c>
      <c r="AH34" s="61">
        <f t="shared" si="7"/>
        <v>0</v>
      </c>
      <c r="AI34" s="61">
        <f t="shared" si="8"/>
        <v>0</v>
      </c>
    </row>
    <row r="35" spans="1:35" ht="12.75">
      <c r="A35" s="18">
        <v>25</v>
      </c>
      <c r="B35" s="44" t="s">
        <v>166</v>
      </c>
      <c r="C35" s="44" t="s">
        <v>68</v>
      </c>
      <c r="D35" s="44" t="s">
        <v>127</v>
      </c>
      <c r="E35" s="46">
        <v>9</v>
      </c>
      <c r="F35" s="70"/>
      <c r="G35" s="76">
        <f t="shared" si="9"/>
        <v>86</v>
      </c>
      <c r="H35" s="84">
        <f>'D1R'!Z34</f>
        <v>86</v>
      </c>
      <c r="I35" s="92">
        <f t="shared" si="10"/>
        <v>0</v>
      </c>
      <c r="J35" s="126"/>
      <c r="K35" s="61"/>
      <c r="L35" s="61"/>
      <c r="M35" s="61"/>
      <c r="N35" s="61"/>
      <c r="O35" s="61"/>
      <c r="P35" s="61"/>
      <c r="Q35" s="61"/>
      <c r="R35" s="61"/>
      <c r="S35" s="61"/>
      <c r="T35" s="62">
        <f t="shared" si="2"/>
        <v>0</v>
      </c>
      <c r="U35" s="61"/>
      <c r="V35" s="61"/>
      <c r="W35" s="61"/>
      <c r="X35" s="61"/>
      <c r="Y35" s="61"/>
      <c r="Z35" s="61"/>
      <c r="AA35" s="61"/>
      <c r="AB35" s="61"/>
      <c r="AC35" s="61"/>
      <c r="AD35" s="62">
        <f t="shared" si="3"/>
        <v>0</v>
      </c>
      <c r="AE35" s="100">
        <f t="shared" si="4"/>
        <v>0</v>
      </c>
      <c r="AF35" s="61">
        <f t="shared" si="5"/>
        <v>0</v>
      </c>
      <c r="AG35" s="61">
        <f t="shared" si="6"/>
        <v>0</v>
      </c>
      <c r="AH35" s="61">
        <f t="shared" si="7"/>
        <v>0</v>
      </c>
      <c r="AI35" s="61">
        <f t="shared" si="8"/>
        <v>0</v>
      </c>
    </row>
    <row r="36" spans="1:35" ht="12.75">
      <c r="A36" s="18">
        <v>26</v>
      </c>
      <c r="B36" s="44" t="s">
        <v>161</v>
      </c>
      <c r="C36" s="44" t="s">
        <v>162</v>
      </c>
      <c r="D36" s="44" t="s">
        <v>127</v>
      </c>
      <c r="E36" s="46">
        <v>5.9</v>
      </c>
      <c r="F36" s="70"/>
      <c r="G36" s="76">
        <f t="shared" si="9"/>
        <v>86</v>
      </c>
      <c r="H36" s="84">
        <f>'D1R'!Z37</f>
        <v>86</v>
      </c>
      <c r="I36" s="92">
        <f t="shared" si="10"/>
        <v>0</v>
      </c>
      <c r="J36" s="126"/>
      <c r="K36" s="61"/>
      <c r="L36" s="61"/>
      <c r="M36" s="61"/>
      <c r="N36" s="61"/>
      <c r="O36" s="61"/>
      <c r="P36" s="61"/>
      <c r="Q36" s="61"/>
      <c r="R36" s="61"/>
      <c r="S36" s="61"/>
      <c r="T36" s="62">
        <f t="shared" si="2"/>
        <v>0</v>
      </c>
      <c r="U36" s="61"/>
      <c r="V36" s="61"/>
      <c r="W36" s="61"/>
      <c r="X36" s="61"/>
      <c r="Y36" s="61"/>
      <c r="Z36" s="61"/>
      <c r="AA36" s="61"/>
      <c r="AB36" s="61"/>
      <c r="AC36" s="61"/>
      <c r="AD36" s="62">
        <f t="shared" si="3"/>
        <v>0</v>
      </c>
      <c r="AE36" s="100">
        <f t="shared" si="4"/>
        <v>0</v>
      </c>
      <c r="AF36" s="61">
        <f t="shared" si="5"/>
        <v>0</v>
      </c>
      <c r="AG36" s="61">
        <f t="shared" si="6"/>
        <v>0</v>
      </c>
      <c r="AH36" s="61">
        <f t="shared" si="7"/>
        <v>0</v>
      </c>
      <c r="AI36" s="61">
        <f t="shared" si="8"/>
        <v>0</v>
      </c>
    </row>
    <row r="37" spans="1:35" ht="12.75">
      <c r="A37" s="18">
        <v>27</v>
      </c>
      <c r="B37" s="44" t="s">
        <v>164</v>
      </c>
      <c r="C37" s="44" t="s">
        <v>165</v>
      </c>
      <c r="D37" s="44" t="s">
        <v>127</v>
      </c>
      <c r="E37" s="46">
        <v>7.9</v>
      </c>
      <c r="F37" s="70"/>
      <c r="G37" s="76">
        <f t="shared" si="9"/>
        <v>88</v>
      </c>
      <c r="H37" s="84">
        <f>'D1R'!Z38</f>
        <v>88</v>
      </c>
      <c r="I37" s="92">
        <f t="shared" si="10"/>
        <v>0</v>
      </c>
      <c r="J37" s="126"/>
      <c r="K37" s="61"/>
      <c r="L37" s="61"/>
      <c r="M37" s="61"/>
      <c r="N37" s="61"/>
      <c r="O37" s="61"/>
      <c r="P37" s="61"/>
      <c r="Q37" s="61"/>
      <c r="R37" s="61"/>
      <c r="S37" s="61"/>
      <c r="T37" s="62">
        <f t="shared" si="2"/>
        <v>0</v>
      </c>
      <c r="U37" s="61"/>
      <c r="V37" s="61"/>
      <c r="W37" s="61"/>
      <c r="X37" s="61"/>
      <c r="Y37" s="61"/>
      <c r="Z37" s="61"/>
      <c r="AA37" s="61"/>
      <c r="AB37" s="61"/>
      <c r="AC37" s="61"/>
      <c r="AD37" s="62">
        <f t="shared" si="3"/>
        <v>0</v>
      </c>
      <c r="AE37" s="100">
        <f t="shared" si="4"/>
        <v>0</v>
      </c>
      <c r="AF37" s="61">
        <f t="shared" si="5"/>
        <v>0</v>
      </c>
      <c r="AG37" s="61">
        <f t="shared" si="6"/>
        <v>0</v>
      </c>
      <c r="AH37" s="61">
        <f t="shared" si="7"/>
        <v>0</v>
      </c>
      <c r="AI37" s="61">
        <f t="shared" si="8"/>
        <v>0</v>
      </c>
    </row>
    <row r="38" spans="1:35" ht="12.75">
      <c r="A38" s="18">
        <v>28</v>
      </c>
      <c r="B38" s="44" t="s">
        <v>167</v>
      </c>
      <c r="C38" s="44" t="s">
        <v>168</v>
      </c>
      <c r="D38" s="44" t="s">
        <v>127</v>
      </c>
      <c r="E38" s="46">
        <v>11.1</v>
      </c>
      <c r="F38" s="70"/>
      <c r="G38" s="76">
        <f t="shared" si="9"/>
        <v>93</v>
      </c>
      <c r="H38" s="84">
        <f>'D1R'!Z39</f>
        <v>93</v>
      </c>
      <c r="I38" s="92">
        <f t="shared" si="10"/>
        <v>0</v>
      </c>
      <c r="J38" s="126"/>
      <c r="K38" s="61"/>
      <c r="L38" s="61"/>
      <c r="M38" s="61"/>
      <c r="N38" s="61"/>
      <c r="O38" s="61"/>
      <c r="P38" s="61"/>
      <c r="Q38" s="61"/>
      <c r="R38" s="61"/>
      <c r="S38" s="61"/>
      <c r="T38" s="62">
        <f t="shared" si="2"/>
        <v>0</v>
      </c>
      <c r="U38" s="61"/>
      <c r="V38" s="61"/>
      <c r="W38" s="61"/>
      <c r="X38" s="61"/>
      <c r="Y38" s="61"/>
      <c r="Z38" s="61"/>
      <c r="AA38" s="61"/>
      <c r="AB38" s="61"/>
      <c r="AC38" s="61"/>
      <c r="AD38" s="62">
        <f t="shared" si="3"/>
        <v>0</v>
      </c>
      <c r="AE38" s="100">
        <f t="shared" si="4"/>
        <v>0</v>
      </c>
      <c r="AF38" s="61">
        <f t="shared" si="5"/>
        <v>0</v>
      </c>
      <c r="AG38" s="61">
        <f t="shared" si="6"/>
        <v>0</v>
      </c>
      <c r="AH38" s="61">
        <f t="shared" si="7"/>
        <v>0</v>
      </c>
      <c r="AI38" s="61">
        <f t="shared" si="8"/>
        <v>0</v>
      </c>
    </row>
    <row r="39" spans="1:35" ht="12.75">
      <c r="A39" s="18">
        <v>29</v>
      </c>
      <c r="B39" s="44" t="s">
        <v>159</v>
      </c>
      <c r="C39" s="44" t="s">
        <v>160</v>
      </c>
      <c r="D39" s="44" t="s">
        <v>127</v>
      </c>
      <c r="E39" s="46">
        <v>5.8</v>
      </c>
      <c r="F39" s="70"/>
      <c r="G39" s="76"/>
      <c r="H39" s="84"/>
      <c r="I39" s="92"/>
      <c r="J39" s="126"/>
      <c r="K39" s="61" t="s">
        <v>360</v>
      </c>
      <c r="L39" s="61"/>
      <c r="M39" s="61"/>
      <c r="N39" s="61"/>
      <c r="O39" s="61"/>
      <c r="P39" s="61"/>
      <c r="Q39" s="61"/>
      <c r="R39" s="61"/>
      <c r="S39" s="61"/>
      <c r="T39" s="62">
        <f t="shared" si="2"/>
        <v>0</v>
      </c>
      <c r="U39" s="61"/>
      <c r="V39" s="61"/>
      <c r="W39" s="61"/>
      <c r="X39" s="61"/>
      <c r="Y39" s="61"/>
      <c r="Z39" s="61"/>
      <c r="AA39" s="61"/>
      <c r="AB39" s="61"/>
      <c r="AC39" s="61"/>
      <c r="AD39" s="62">
        <f t="shared" si="3"/>
        <v>0</v>
      </c>
      <c r="AE39" s="100">
        <f t="shared" si="4"/>
        <v>0</v>
      </c>
      <c r="AF39" s="61">
        <f t="shared" si="5"/>
        <v>0</v>
      </c>
      <c r="AG39" s="61">
        <f t="shared" si="6"/>
        <v>0</v>
      </c>
      <c r="AH39" s="61">
        <f t="shared" si="7"/>
        <v>0</v>
      </c>
      <c r="AI39" s="61">
        <f t="shared" si="8"/>
        <v>0</v>
      </c>
    </row>
    <row r="40" spans="1:35" ht="15.75">
      <c r="A40" s="26"/>
      <c r="B40" s="22"/>
      <c r="C40" s="23"/>
      <c r="D40" s="22"/>
      <c r="E40" s="24"/>
      <c r="F40" s="71"/>
      <c r="G40" s="77"/>
      <c r="H40" s="85"/>
      <c r="I40" s="94"/>
      <c r="J40" s="12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99"/>
      <c r="AF40" s="38"/>
      <c r="AG40" s="38"/>
      <c r="AH40" s="38"/>
      <c r="AI40" s="38"/>
    </row>
    <row r="41" spans="1:35" ht="15">
      <c r="A41" s="12" t="s">
        <v>70</v>
      </c>
      <c r="B41" s="11"/>
      <c r="C41" s="16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99"/>
      <c r="AF41" s="38"/>
      <c r="AG41" s="38"/>
      <c r="AH41" s="38"/>
      <c r="AI41" s="38"/>
    </row>
    <row r="42" spans="1:35" ht="15">
      <c r="A42" s="12"/>
      <c r="B42" s="11"/>
      <c r="C42" s="16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99"/>
      <c r="AF42" s="38"/>
      <c r="AG42" s="38"/>
      <c r="AH42" s="38"/>
      <c r="AI42" s="38"/>
    </row>
    <row r="43" spans="1:35" ht="12.75">
      <c r="A43" s="101">
        <v>1</v>
      </c>
      <c r="B43" s="44" t="s">
        <v>173</v>
      </c>
      <c r="C43" s="44" t="s">
        <v>69</v>
      </c>
      <c r="D43" s="44" t="s">
        <v>169</v>
      </c>
      <c r="E43" s="46">
        <v>2.7</v>
      </c>
      <c r="F43" s="70" t="s">
        <v>415</v>
      </c>
      <c r="G43" s="76">
        <f aca="true" t="shared" si="11" ref="G43:G65">SUM(H43:J43)</f>
        <v>227</v>
      </c>
      <c r="H43" s="84">
        <f>'D1R'!Z43</f>
        <v>76</v>
      </c>
      <c r="I43" s="92">
        <f>'D2R'!AD43</f>
        <v>74</v>
      </c>
      <c r="J43" s="126">
        <f aca="true" t="shared" si="12" ref="J43:J65">AE43</f>
        <v>77</v>
      </c>
      <c r="K43" s="61">
        <v>4</v>
      </c>
      <c r="L43" s="61">
        <v>5</v>
      </c>
      <c r="M43" s="61">
        <v>4</v>
      </c>
      <c r="N43" s="61">
        <v>3</v>
      </c>
      <c r="O43" s="61">
        <v>4</v>
      </c>
      <c r="P43" s="61">
        <v>3</v>
      </c>
      <c r="Q43" s="61">
        <v>4</v>
      </c>
      <c r="R43" s="61">
        <v>5</v>
      </c>
      <c r="S43" s="61">
        <v>6</v>
      </c>
      <c r="T43" s="62">
        <f aca="true" t="shared" si="13" ref="T43:T80">SUM(K43:S43)</f>
        <v>38</v>
      </c>
      <c r="U43" s="61">
        <v>4</v>
      </c>
      <c r="V43" s="61">
        <v>4</v>
      </c>
      <c r="W43" s="61">
        <v>4</v>
      </c>
      <c r="X43" s="61">
        <v>4</v>
      </c>
      <c r="Y43" s="61">
        <v>4</v>
      </c>
      <c r="Z43" s="61">
        <v>8</v>
      </c>
      <c r="AA43" s="61">
        <v>3</v>
      </c>
      <c r="AB43" s="61">
        <v>4</v>
      </c>
      <c r="AC43" s="61">
        <v>4</v>
      </c>
      <c r="AD43" s="62">
        <f aca="true" t="shared" si="14" ref="AD43:AD80">SUM(U43:AC43)</f>
        <v>39</v>
      </c>
      <c r="AE43" s="100">
        <f aca="true" t="shared" si="15" ref="AE43:AE80">T43+AD43</f>
        <v>77</v>
      </c>
      <c r="AF43" s="61">
        <f aca="true" t="shared" si="16" ref="AF43:AF80">AD43</f>
        <v>39</v>
      </c>
      <c r="AG43" s="61">
        <f aca="true" t="shared" si="17" ref="AG43:AG80">X43+Y43+Z43+AA43+AB43+AC43</f>
        <v>27</v>
      </c>
      <c r="AH43" s="61">
        <f aca="true" t="shared" si="18" ref="AH43:AH80">AA43+AB43+AC43</f>
        <v>11</v>
      </c>
      <c r="AI43" s="61">
        <f aca="true" t="shared" si="19" ref="AI43:AI80">AC43</f>
        <v>4</v>
      </c>
    </row>
    <row r="44" spans="1:35" ht="12.75">
      <c r="A44" s="101">
        <v>2</v>
      </c>
      <c r="B44" s="57" t="s">
        <v>171</v>
      </c>
      <c r="C44" s="44" t="s">
        <v>68</v>
      </c>
      <c r="D44" s="44" t="s">
        <v>169</v>
      </c>
      <c r="E44" s="46">
        <v>2</v>
      </c>
      <c r="F44" s="70" t="s">
        <v>402</v>
      </c>
      <c r="G44" s="76">
        <f t="shared" si="11"/>
        <v>229</v>
      </c>
      <c r="H44" s="84">
        <f>'D1R'!Z52</f>
        <v>83</v>
      </c>
      <c r="I44" s="92">
        <f>'D2R'!AD45</f>
        <v>74</v>
      </c>
      <c r="J44" s="126">
        <f t="shared" si="12"/>
        <v>72</v>
      </c>
      <c r="K44" s="61">
        <v>5</v>
      </c>
      <c r="L44" s="61">
        <v>4</v>
      </c>
      <c r="M44" s="61">
        <v>4</v>
      </c>
      <c r="N44" s="61">
        <v>3</v>
      </c>
      <c r="O44" s="61">
        <v>5</v>
      </c>
      <c r="P44" s="61">
        <v>3</v>
      </c>
      <c r="Q44" s="61">
        <v>3</v>
      </c>
      <c r="R44" s="61">
        <v>4</v>
      </c>
      <c r="S44" s="61">
        <v>5</v>
      </c>
      <c r="T44" s="62">
        <f t="shared" si="13"/>
        <v>36</v>
      </c>
      <c r="U44" s="61">
        <v>5</v>
      </c>
      <c r="V44" s="61">
        <v>3</v>
      </c>
      <c r="W44" s="61">
        <v>2</v>
      </c>
      <c r="X44" s="61">
        <v>4</v>
      </c>
      <c r="Y44" s="61">
        <v>4</v>
      </c>
      <c r="Z44" s="61">
        <v>6</v>
      </c>
      <c r="AA44" s="61">
        <v>3</v>
      </c>
      <c r="AB44" s="61">
        <v>5</v>
      </c>
      <c r="AC44" s="61">
        <v>4</v>
      </c>
      <c r="AD44" s="62">
        <f t="shared" si="14"/>
        <v>36</v>
      </c>
      <c r="AE44" s="100">
        <f t="shared" si="15"/>
        <v>72</v>
      </c>
      <c r="AF44" s="61">
        <f t="shared" si="16"/>
        <v>36</v>
      </c>
      <c r="AG44" s="61">
        <f t="shared" si="17"/>
        <v>26</v>
      </c>
      <c r="AH44" s="61">
        <f t="shared" si="18"/>
        <v>12</v>
      </c>
      <c r="AI44" s="61">
        <f t="shared" si="19"/>
        <v>4</v>
      </c>
    </row>
    <row r="45" spans="1:35" ht="12.75">
      <c r="A45" s="101">
        <v>3</v>
      </c>
      <c r="B45" s="44" t="s">
        <v>170</v>
      </c>
      <c r="C45" s="44" t="s">
        <v>69</v>
      </c>
      <c r="D45" s="44" t="s">
        <v>169</v>
      </c>
      <c r="E45" s="46">
        <v>1.4</v>
      </c>
      <c r="F45" s="70" t="s">
        <v>408</v>
      </c>
      <c r="G45" s="76">
        <f t="shared" si="11"/>
        <v>231</v>
      </c>
      <c r="H45" s="84">
        <f>'D1R'!Z49</f>
        <v>82</v>
      </c>
      <c r="I45" s="92">
        <f>'D2R'!AD44</f>
        <v>73</v>
      </c>
      <c r="J45" s="126">
        <f t="shared" si="12"/>
        <v>76</v>
      </c>
      <c r="K45" s="61">
        <v>4</v>
      </c>
      <c r="L45" s="61">
        <v>4</v>
      </c>
      <c r="M45" s="61">
        <v>4</v>
      </c>
      <c r="N45" s="61">
        <v>3</v>
      </c>
      <c r="O45" s="61">
        <v>5</v>
      </c>
      <c r="P45" s="61">
        <v>4</v>
      </c>
      <c r="Q45" s="61">
        <v>4</v>
      </c>
      <c r="R45" s="61">
        <v>6</v>
      </c>
      <c r="S45" s="61">
        <v>5</v>
      </c>
      <c r="T45" s="62">
        <f t="shared" si="13"/>
        <v>39</v>
      </c>
      <c r="U45" s="61">
        <v>5</v>
      </c>
      <c r="V45" s="61">
        <v>4</v>
      </c>
      <c r="W45" s="61">
        <v>3</v>
      </c>
      <c r="X45" s="61">
        <v>4</v>
      </c>
      <c r="Y45" s="61">
        <v>5</v>
      </c>
      <c r="Z45" s="61">
        <v>4</v>
      </c>
      <c r="AA45" s="61">
        <v>3</v>
      </c>
      <c r="AB45" s="61">
        <v>4</v>
      </c>
      <c r="AC45" s="61">
        <v>5</v>
      </c>
      <c r="AD45" s="62">
        <f t="shared" si="14"/>
        <v>37</v>
      </c>
      <c r="AE45" s="100">
        <f t="shared" si="15"/>
        <v>76</v>
      </c>
      <c r="AF45" s="61">
        <f t="shared" si="16"/>
        <v>37</v>
      </c>
      <c r="AG45" s="61">
        <f t="shared" si="17"/>
        <v>25</v>
      </c>
      <c r="AH45" s="61">
        <f t="shared" si="18"/>
        <v>12</v>
      </c>
      <c r="AI45" s="61">
        <f t="shared" si="19"/>
        <v>5</v>
      </c>
    </row>
    <row r="46" spans="1:35" ht="12.75">
      <c r="A46" s="101">
        <v>4</v>
      </c>
      <c r="B46" s="44" t="s">
        <v>49</v>
      </c>
      <c r="C46" s="44" t="s">
        <v>141</v>
      </c>
      <c r="D46" s="44" t="s">
        <v>169</v>
      </c>
      <c r="E46" s="46">
        <v>1.7</v>
      </c>
      <c r="F46" s="70" t="s">
        <v>392</v>
      </c>
      <c r="G46" s="76">
        <f t="shared" si="11"/>
        <v>235</v>
      </c>
      <c r="H46" s="84">
        <f>'D1R'!Z44</f>
        <v>77</v>
      </c>
      <c r="I46" s="92">
        <f>'D2R'!AD47</f>
        <v>82</v>
      </c>
      <c r="J46" s="126">
        <f t="shared" si="12"/>
        <v>76</v>
      </c>
      <c r="K46" s="61">
        <v>6</v>
      </c>
      <c r="L46" s="61">
        <v>4</v>
      </c>
      <c r="M46" s="61">
        <v>4</v>
      </c>
      <c r="N46" s="61">
        <v>4</v>
      </c>
      <c r="O46" s="61">
        <v>5</v>
      </c>
      <c r="P46" s="61">
        <v>3</v>
      </c>
      <c r="Q46" s="61">
        <v>4</v>
      </c>
      <c r="R46" s="61">
        <v>4</v>
      </c>
      <c r="S46" s="61">
        <v>7</v>
      </c>
      <c r="T46" s="62">
        <f t="shared" si="13"/>
        <v>41</v>
      </c>
      <c r="U46" s="61">
        <v>5</v>
      </c>
      <c r="V46" s="61">
        <v>4</v>
      </c>
      <c r="W46" s="61">
        <v>3</v>
      </c>
      <c r="X46" s="61">
        <v>4</v>
      </c>
      <c r="Y46" s="61">
        <v>4</v>
      </c>
      <c r="Z46" s="61">
        <v>4</v>
      </c>
      <c r="AA46" s="61">
        <v>3</v>
      </c>
      <c r="AB46" s="61">
        <v>4</v>
      </c>
      <c r="AC46" s="61">
        <v>4</v>
      </c>
      <c r="AD46" s="62">
        <f t="shared" si="14"/>
        <v>35</v>
      </c>
      <c r="AE46" s="100">
        <f t="shared" si="15"/>
        <v>76</v>
      </c>
      <c r="AF46" s="61">
        <f t="shared" si="16"/>
        <v>35</v>
      </c>
      <c r="AG46" s="61">
        <f t="shared" si="17"/>
        <v>23</v>
      </c>
      <c r="AH46" s="61">
        <f t="shared" si="18"/>
        <v>11</v>
      </c>
      <c r="AI46" s="61">
        <f t="shared" si="19"/>
        <v>4</v>
      </c>
    </row>
    <row r="47" spans="1:35" ht="12.75">
      <c r="A47" s="101">
        <v>5</v>
      </c>
      <c r="B47" s="44" t="s">
        <v>73</v>
      </c>
      <c r="C47" s="44" t="s">
        <v>172</v>
      </c>
      <c r="D47" s="44" t="s">
        <v>169</v>
      </c>
      <c r="E47" s="46">
        <v>2.1</v>
      </c>
      <c r="F47" s="70" t="s">
        <v>393</v>
      </c>
      <c r="G47" s="76">
        <f t="shared" si="11"/>
        <v>238</v>
      </c>
      <c r="H47" s="84">
        <f>'D1R'!Z46</f>
        <v>80</v>
      </c>
      <c r="I47" s="92">
        <f>'D2R'!AD46</f>
        <v>79</v>
      </c>
      <c r="J47" s="126">
        <f t="shared" si="12"/>
        <v>79</v>
      </c>
      <c r="K47" s="61">
        <v>5</v>
      </c>
      <c r="L47" s="61">
        <v>4</v>
      </c>
      <c r="M47" s="61">
        <v>5</v>
      </c>
      <c r="N47" s="61">
        <v>3</v>
      </c>
      <c r="O47" s="61">
        <v>5</v>
      </c>
      <c r="P47" s="61">
        <v>4</v>
      </c>
      <c r="Q47" s="61">
        <v>4</v>
      </c>
      <c r="R47" s="61">
        <v>4</v>
      </c>
      <c r="S47" s="61">
        <v>5</v>
      </c>
      <c r="T47" s="62">
        <f t="shared" si="13"/>
        <v>39</v>
      </c>
      <c r="U47" s="61">
        <v>6</v>
      </c>
      <c r="V47" s="61">
        <v>5</v>
      </c>
      <c r="W47" s="61">
        <v>5</v>
      </c>
      <c r="X47" s="61">
        <v>4</v>
      </c>
      <c r="Y47" s="61">
        <v>4</v>
      </c>
      <c r="Z47" s="61">
        <v>5</v>
      </c>
      <c r="AA47" s="61">
        <v>3</v>
      </c>
      <c r="AB47" s="61">
        <v>5</v>
      </c>
      <c r="AC47" s="61">
        <v>3</v>
      </c>
      <c r="AD47" s="62">
        <f t="shared" si="14"/>
        <v>40</v>
      </c>
      <c r="AE47" s="100">
        <f t="shared" si="15"/>
        <v>79</v>
      </c>
      <c r="AF47" s="61">
        <f t="shared" si="16"/>
        <v>40</v>
      </c>
      <c r="AG47" s="61">
        <f t="shared" si="17"/>
        <v>24</v>
      </c>
      <c r="AH47" s="61">
        <f t="shared" si="18"/>
        <v>11</v>
      </c>
      <c r="AI47" s="61">
        <f t="shared" si="19"/>
        <v>3</v>
      </c>
    </row>
    <row r="48" spans="1:35" ht="12.75">
      <c r="A48" s="101">
        <v>6</v>
      </c>
      <c r="B48" s="44" t="s">
        <v>187</v>
      </c>
      <c r="C48" s="44" t="s">
        <v>68</v>
      </c>
      <c r="D48" s="44" t="s">
        <v>169</v>
      </c>
      <c r="E48" s="46">
        <v>8</v>
      </c>
      <c r="F48" s="70" t="s">
        <v>397</v>
      </c>
      <c r="G48" s="76">
        <f t="shared" si="11"/>
        <v>243</v>
      </c>
      <c r="H48" s="84">
        <f>'D1R'!Z47</f>
        <v>80</v>
      </c>
      <c r="I48" s="92">
        <f>'D2R'!AD50</f>
        <v>86</v>
      </c>
      <c r="J48" s="126">
        <f t="shared" si="12"/>
        <v>77</v>
      </c>
      <c r="K48" s="61">
        <v>4</v>
      </c>
      <c r="L48" s="61">
        <v>5</v>
      </c>
      <c r="M48" s="61">
        <v>4</v>
      </c>
      <c r="N48" s="61">
        <v>3</v>
      </c>
      <c r="O48" s="61">
        <v>6</v>
      </c>
      <c r="P48" s="61">
        <v>3</v>
      </c>
      <c r="Q48" s="61">
        <v>3</v>
      </c>
      <c r="R48" s="61">
        <v>4</v>
      </c>
      <c r="S48" s="61">
        <v>5</v>
      </c>
      <c r="T48" s="62">
        <f t="shared" si="13"/>
        <v>37</v>
      </c>
      <c r="U48" s="61">
        <v>5</v>
      </c>
      <c r="V48" s="61">
        <v>4</v>
      </c>
      <c r="W48" s="61">
        <v>3</v>
      </c>
      <c r="X48" s="61">
        <v>4</v>
      </c>
      <c r="Y48" s="61">
        <v>4</v>
      </c>
      <c r="Z48" s="61">
        <v>5</v>
      </c>
      <c r="AA48" s="61">
        <v>4</v>
      </c>
      <c r="AB48" s="61">
        <v>6</v>
      </c>
      <c r="AC48" s="61">
        <v>5</v>
      </c>
      <c r="AD48" s="62">
        <f t="shared" si="14"/>
        <v>40</v>
      </c>
      <c r="AE48" s="100">
        <f t="shared" si="15"/>
        <v>77</v>
      </c>
      <c r="AF48" s="61">
        <f t="shared" si="16"/>
        <v>40</v>
      </c>
      <c r="AG48" s="61">
        <f t="shared" si="17"/>
        <v>28</v>
      </c>
      <c r="AH48" s="61">
        <f t="shared" si="18"/>
        <v>15</v>
      </c>
      <c r="AI48" s="61">
        <f t="shared" si="19"/>
        <v>5</v>
      </c>
    </row>
    <row r="49" spans="1:35" ht="12.75">
      <c r="A49" s="101">
        <v>7</v>
      </c>
      <c r="B49" s="44" t="s">
        <v>52</v>
      </c>
      <c r="C49" s="44" t="s">
        <v>157</v>
      </c>
      <c r="D49" s="44" t="s">
        <v>169</v>
      </c>
      <c r="E49" s="46">
        <v>1</v>
      </c>
      <c r="F49" s="70" t="s">
        <v>409</v>
      </c>
      <c r="G49" s="76">
        <f t="shared" si="11"/>
        <v>244</v>
      </c>
      <c r="H49" s="84">
        <f>'D1R'!Z57</f>
        <v>85</v>
      </c>
      <c r="I49" s="92">
        <f>'D2R'!AD54</f>
        <v>84</v>
      </c>
      <c r="J49" s="126">
        <f t="shared" si="12"/>
        <v>75</v>
      </c>
      <c r="K49" s="61">
        <v>4</v>
      </c>
      <c r="L49" s="61">
        <v>3</v>
      </c>
      <c r="M49" s="61">
        <v>5</v>
      </c>
      <c r="N49" s="61">
        <v>4</v>
      </c>
      <c r="O49" s="61">
        <v>5</v>
      </c>
      <c r="P49" s="61">
        <v>3</v>
      </c>
      <c r="Q49" s="61">
        <v>3</v>
      </c>
      <c r="R49" s="61">
        <v>4</v>
      </c>
      <c r="S49" s="61">
        <v>5</v>
      </c>
      <c r="T49" s="62">
        <f t="shared" si="13"/>
        <v>36</v>
      </c>
      <c r="U49" s="61">
        <v>5</v>
      </c>
      <c r="V49" s="61">
        <v>4</v>
      </c>
      <c r="W49" s="61">
        <v>4</v>
      </c>
      <c r="X49" s="61">
        <v>4</v>
      </c>
      <c r="Y49" s="61">
        <v>4</v>
      </c>
      <c r="Z49" s="61">
        <v>7</v>
      </c>
      <c r="AA49" s="61">
        <v>3</v>
      </c>
      <c r="AB49" s="61">
        <v>4</v>
      </c>
      <c r="AC49" s="61">
        <v>4</v>
      </c>
      <c r="AD49" s="62">
        <f t="shared" si="14"/>
        <v>39</v>
      </c>
      <c r="AE49" s="100">
        <f t="shared" si="15"/>
        <v>75</v>
      </c>
      <c r="AF49" s="61">
        <f t="shared" si="16"/>
        <v>39</v>
      </c>
      <c r="AG49" s="61">
        <f t="shared" si="17"/>
        <v>26</v>
      </c>
      <c r="AH49" s="61">
        <f t="shared" si="18"/>
        <v>11</v>
      </c>
      <c r="AI49" s="61">
        <f t="shared" si="19"/>
        <v>4</v>
      </c>
    </row>
    <row r="50" spans="1:35" ht="12.75">
      <c r="A50" s="101">
        <v>8</v>
      </c>
      <c r="B50" s="44" t="s">
        <v>174</v>
      </c>
      <c r="C50" s="44" t="s">
        <v>175</v>
      </c>
      <c r="D50" s="44" t="s">
        <v>169</v>
      </c>
      <c r="E50" s="46">
        <v>4</v>
      </c>
      <c r="F50" s="70" t="s">
        <v>396</v>
      </c>
      <c r="G50" s="76">
        <f t="shared" si="11"/>
        <v>246</v>
      </c>
      <c r="H50" s="84">
        <f>'D1R'!Z50</f>
        <v>83</v>
      </c>
      <c r="I50" s="92">
        <f>'D2R'!AD49</f>
        <v>80</v>
      </c>
      <c r="J50" s="126">
        <f t="shared" si="12"/>
        <v>83</v>
      </c>
      <c r="K50" s="61">
        <v>4</v>
      </c>
      <c r="L50" s="61">
        <v>5</v>
      </c>
      <c r="M50" s="61">
        <v>4</v>
      </c>
      <c r="N50" s="61">
        <v>4</v>
      </c>
      <c r="O50" s="61">
        <v>5</v>
      </c>
      <c r="P50" s="61">
        <v>4</v>
      </c>
      <c r="Q50" s="61">
        <v>4</v>
      </c>
      <c r="R50" s="61">
        <v>5</v>
      </c>
      <c r="S50" s="61">
        <v>8</v>
      </c>
      <c r="T50" s="62">
        <f t="shared" si="13"/>
        <v>43</v>
      </c>
      <c r="U50" s="61">
        <v>6</v>
      </c>
      <c r="V50" s="61">
        <v>5</v>
      </c>
      <c r="W50" s="61">
        <v>3</v>
      </c>
      <c r="X50" s="61">
        <v>4</v>
      </c>
      <c r="Y50" s="61">
        <v>5</v>
      </c>
      <c r="Z50" s="61">
        <v>6</v>
      </c>
      <c r="AA50" s="61">
        <v>3</v>
      </c>
      <c r="AB50" s="61">
        <v>4</v>
      </c>
      <c r="AC50" s="61">
        <v>4</v>
      </c>
      <c r="AD50" s="62">
        <f t="shared" si="14"/>
        <v>40</v>
      </c>
      <c r="AE50" s="100">
        <f t="shared" si="15"/>
        <v>83</v>
      </c>
      <c r="AF50" s="61">
        <f t="shared" si="16"/>
        <v>40</v>
      </c>
      <c r="AG50" s="61">
        <f t="shared" si="17"/>
        <v>26</v>
      </c>
      <c r="AH50" s="61">
        <f t="shared" si="18"/>
        <v>11</v>
      </c>
      <c r="AI50" s="61">
        <f t="shared" si="19"/>
        <v>4</v>
      </c>
    </row>
    <row r="51" spans="1:35" ht="12.75">
      <c r="A51" s="101">
        <v>9</v>
      </c>
      <c r="B51" s="44" t="s">
        <v>197</v>
      </c>
      <c r="C51" s="44" t="s">
        <v>69</v>
      </c>
      <c r="D51" s="44" t="s">
        <v>169</v>
      </c>
      <c r="E51" s="46">
        <v>11.2</v>
      </c>
      <c r="F51" s="70" t="s">
        <v>394</v>
      </c>
      <c r="G51" s="76">
        <f t="shared" si="11"/>
        <v>246</v>
      </c>
      <c r="H51" s="84">
        <f>'D1R'!Z45</f>
        <v>80</v>
      </c>
      <c r="I51" s="92">
        <f>'D2R'!AD48</f>
        <v>82</v>
      </c>
      <c r="J51" s="126">
        <f t="shared" si="12"/>
        <v>84</v>
      </c>
      <c r="K51" s="61">
        <v>4</v>
      </c>
      <c r="L51" s="61">
        <v>5</v>
      </c>
      <c r="M51" s="61">
        <v>4</v>
      </c>
      <c r="N51" s="61">
        <v>7</v>
      </c>
      <c r="O51" s="61">
        <v>5</v>
      </c>
      <c r="P51" s="61">
        <v>3</v>
      </c>
      <c r="Q51" s="61">
        <v>5</v>
      </c>
      <c r="R51" s="61">
        <v>4</v>
      </c>
      <c r="S51" s="61">
        <v>6</v>
      </c>
      <c r="T51" s="62">
        <f t="shared" si="13"/>
        <v>43</v>
      </c>
      <c r="U51" s="61">
        <v>6</v>
      </c>
      <c r="V51" s="61">
        <v>4</v>
      </c>
      <c r="W51" s="61">
        <v>5</v>
      </c>
      <c r="X51" s="61">
        <v>5</v>
      </c>
      <c r="Y51" s="61">
        <v>4</v>
      </c>
      <c r="Z51" s="61">
        <v>5</v>
      </c>
      <c r="AA51" s="61">
        <v>3</v>
      </c>
      <c r="AB51" s="61">
        <v>5</v>
      </c>
      <c r="AC51" s="61">
        <v>4</v>
      </c>
      <c r="AD51" s="62">
        <f t="shared" si="14"/>
        <v>41</v>
      </c>
      <c r="AE51" s="100">
        <f t="shared" si="15"/>
        <v>84</v>
      </c>
      <c r="AF51" s="61">
        <f t="shared" si="16"/>
        <v>41</v>
      </c>
      <c r="AG51" s="61">
        <f t="shared" si="17"/>
        <v>26</v>
      </c>
      <c r="AH51" s="61">
        <f t="shared" si="18"/>
        <v>12</v>
      </c>
      <c r="AI51" s="61">
        <f t="shared" si="19"/>
        <v>4</v>
      </c>
    </row>
    <row r="52" spans="1:35" ht="12.75">
      <c r="A52" s="101">
        <v>10</v>
      </c>
      <c r="B52" s="44" t="s">
        <v>186</v>
      </c>
      <c r="C52" s="44" t="s">
        <v>178</v>
      </c>
      <c r="D52" s="44" t="s">
        <v>169</v>
      </c>
      <c r="E52" s="46">
        <v>7.7</v>
      </c>
      <c r="F52" s="70" t="s">
        <v>398</v>
      </c>
      <c r="G52" s="76">
        <f t="shared" si="11"/>
        <v>247</v>
      </c>
      <c r="H52" s="84">
        <f>'D1R'!Z53</f>
        <v>84</v>
      </c>
      <c r="I52" s="92">
        <f>'D2R'!AD52</f>
        <v>83</v>
      </c>
      <c r="J52" s="126">
        <f t="shared" si="12"/>
        <v>80</v>
      </c>
      <c r="K52" s="61">
        <v>4</v>
      </c>
      <c r="L52" s="61">
        <v>5</v>
      </c>
      <c r="M52" s="61">
        <v>4</v>
      </c>
      <c r="N52" s="61">
        <v>3</v>
      </c>
      <c r="O52" s="61">
        <v>5</v>
      </c>
      <c r="P52" s="61">
        <v>3</v>
      </c>
      <c r="Q52" s="61">
        <v>4</v>
      </c>
      <c r="R52" s="61">
        <v>5</v>
      </c>
      <c r="S52" s="61">
        <v>5</v>
      </c>
      <c r="T52" s="62">
        <f t="shared" si="13"/>
        <v>38</v>
      </c>
      <c r="U52" s="61">
        <v>5</v>
      </c>
      <c r="V52" s="61">
        <v>6</v>
      </c>
      <c r="W52" s="61">
        <v>4</v>
      </c>
      <c r="X52" s="61">
        <v>4</v>
      </c>
      <c r="Y52" s="61">
        <v>5</v>
      </c>
      <c r="Z52" s="61">
        <v>8</v>
      </c>
      <c r="AA52" s="61">
        <v>2</v>
      </c>
      <c r="AB52" s="61">
        <v>4</v>
      </c>
      <c r="AC52" s="61">
        <v>4</v>
      </c>
      <c r="AD52" s="62">
        <f t="shared" si="14"/>
        <v>42</v>
      </c>
      <c r="AE52" s="100">
        <f t="shared" si="15"/>
        <v>80</v>
      </c>
      <c r="AF52" s="61">
        <f t="shared" si="16"/>
        <v>42</v>
      </c>
      <c r="AG52" s="61">
        <f t="shared" si="17"/>
        <v>27</v>
      </c>
      <c r="AH52" s="61">
        <f t="shared" si="18"/>
        <v>10</v>
      </c>
      <c r="AI52" s="61">
        <f t="shared" si="19"/>
        <v>4</v>
      </c>
    </row>
    <row r="53" spans="1:35" ht="12.75">
      <c r="A53" s="101">
        <v>11</v>
      </c>
      <c r="B53" s="44" t="s">
        <v>51</v>
      </c>
      <c r="C53" s="44" t="s">
        <v>178</v>
      </c>
      <c r="D53" s="44" t="s">
        <v>169</v>
      </c>
      <c r="E53" s="46">
        <v>4.3</v>
      </c>
      <c r="F53" s="70" t="s">
        <v>413</v>
      </c>
      <c r="G53" s="76">
        <f t="shared" si="11"/>
        <v>248</v>
      </c>
      <c r="H53" s="84">
        <f>'D1R'!Z48</f>
        <v>82</v>
      </c>
      <c r="I53" s="92">
        <f>'D2R'!AD56</f>
        <v>88</v>
      </c>
      <c r="J53" s="126">
        <f t="shared" si="12"/>
        <v>78</v>
      </c>
      <c r="K53" s="61">
        <v>4</v>
      </c>
      <c r="L53" s="61">
        <v>5</v>
      </c>
      <c r="M53" s="61">
        <v>4</v>
      </c>
      <c r="N53" s="61">
        <v>3</v>
      </c>
      <c r="O53" s="61">
        <v>5</v>
      </c>
      <c r="P53" s="61">
        <v>3</v>
      </c>
      <c r="Q53" s="61">
        <v>4</v>
      </c>
      <c r="R53" s="61">
        <v>4</v>
      </c>
      <c r="S53" s="61">
        <v>5</v>
      </c>
      <c r="T53" s="62">
        <f t="shared" si="13"/>
        <v>37</v>
      </c>
      <c r="U53" s="61">
        <v>5</v>
      </c>
      <c r="V53" s="61">
        <v>6</v>
      </c>
      <c r="W53" s="61">
        <v>3</v>
      </c>
      <c r="X53" s="61">
        <v>6</v>
      </c>
      <c r="Y53" s="61">
        <v>4</v>
      </c>
      <c r="Z53" s="61">
        <v>5</v>
      </c>
      <c r="AA53" s="61">
        <v>4</v>
      </c>
      <c r="AB53" s="61">
        <v>4</v>
      </c>
      <c r="AC53" s="61">
        <v>4</v>
      </c>
      <c r="AD53" s="62">
        <f t="shared" si="14"/>
        <v>41</v>
      </c>
      <c r="AE53" s="100">
        <f t="shared" si="15"/>
        <v>78</v>
      </c>
      <c r="AF53" s="61">
        <f t="shared" si="16"/>
        <v>41</v>
      </c>
      <c r="AG53" s="61">
        <f t="shared" si="17"/>
        <v>27</v>
      </c>
      <c r="AH53" s="61">
        <f t="shared" si="18"/>
        <v>12</v>
      </c>
      <c r="AI53" s="61">
        <f t="shared" si="19"/>
        <v>4</v>
      </c>
    </row>
    <row r="54" spans="1:35" ht="12.75">
      <c r="A54" s="101">
        <v>12</v>
      </c>
      <c r="B54" s="44" t="s">
        <v>16</v>
      </c>
      <c r="C54" s="44" t="s">
        <v>152</v>
      </c>
      <c r="D54" s="44" t="s">
        <v>169</v>
      </c>
      <c r="E54" s="46">
        <v>4.7</v>
      </c>
      <c r="F54" s="69" t="s">
        <v>401</v>
      </c>
      <c r="G54" s="76">
        <f t="shared" si="11"/>
        <v>252</v>
      </c>
      <c r="H54" s="84">
        <f>'D1R'!Z55</f>
        <v>84</v>
      </c>
      <c r="I54" s="92">
        <f>'D2R'!AD51</f>
        <v>83</v>
      </c>
      <c r="J54" s="126">
        <f t="shared" si="12"/>
        <v>85</v>
      </c>
      <c r="K54" s="61">
        <v>4</v>
      </c>
      <c r="L54" s="61">
        <v>6</v>
      </c>
      <c r="M54" s="61">
        <v>5</v>
      </c>
      <c r="N54" s="61">
        <v>3</v>
      </c>
      <c r="O54" s="61">
        <v>6</v>
      </c>
      <c r="P54" s="61">
        <v>4</v>
      </c>
      <c r="Q54" s="61">
        <v>4</v>
      </c>
      <c r="R54" s="61">
        <v>5</v>
      </c>
      <c r="S54" s="61">
        <v>9</v>
      </c>
      <c r="T54" s="62">
        <f t="shared" si="13"/>
        <v>46</v>
      </c>
      <c r="U54" s="61">
        <v>4</v>
      </c>
      <c r="V54" s="61">
        <v>4</v>
      </c>
      <c r="W54" s="61">
        <v>4</v>
      </c>
      <c r="X54" s="61">
        <v>5</v>
      </c>
      <c r="Y54" s="61">
        <v>6</v>
      </c>
      <c r="Z54" s="61">
        <v>5</v>
      </c>
      <c r="AA54" s="61">
        <v>3</v>
      </c>
      <c r="AB54" s="61">
        <v>4</v>
      </c>
      <c r="AC54" s="61">
        <v>4</v>
      </c>
      <c r="AD54" s="62">
        <f t="shared" si="14"/>
        <v>39</v>
      </c>
      <c r="AE54" s="100">
        <f t="shared" si="15"/>
        <v>85</v>
      </c>
      <c r="AF54" s="61">
        <f t="shared" si="16"/>
        <v>39</v>
      </c>
      <c r="AG54" s="61">
        <f t="shared" si="17"/>
        <v>27</v>
      </c>
      <c r="AH54" s="61">
        <f t="shared" si="18"/>
        <v>11</v>
      </c>
      <c r="AI54" s="61">
        <f t="shared" si="19"/>
        <v>4</v>
      </c>
    </row>
    <row r="55" spans="1:35" ht="12.75">
      <c r="A55" s="101">
        <v>13</v>
      </c>
      <c r="B55" s="44" t="s">
        <v>50</v>
      </c>
      <c r="C55" s="44" t="s">
        <v>157</v>
      </c>
      <c r="D55" s="44" t="s">
        <v>169</v>
      </c>
      <c r="E55" s="46">
        <v>3.2</v>
      </c>
      <c r="F55" s="70" t="s">
        <v>410</v>
      </c>
      <c r="G55" s="76">
        <f t="shared" si="11"/>
        <v>253</v>
      </c>
      <c r="H55" s="84">
        <f>'D1R'!Z54</f>
        <v>84</v>
      </c>
      <c r="I55" s="92">
        <f>'D2R'!AD55</f>
        <v>85</v>
      </c>
      <c r="J55" s="126">
        <f t="shared" si="12"/>
        <v>84</v>
      </c>
      <c r="K55" s="61">
        <v>5</v>
      </c>
      <c r="L55" s="61">
        <v>4</v>
      </c>
      <c r="M55" s="61">
        <v>4</v>
      </c>
      <c r="N55" s="61">
        <v>4</v>
      </c>
      <c r="O55" s="61">
        <v>4</v>
      </c>
      <c r="P55" s="61">
        <v>4</v>
      </c>
      <c r="Q55" s="61">
        <v>5</v>
      </c>
      <c r="R55" s="61">
        <v>7</v>
      </c>
      <c r="S55" s="61">
        <v>6</v>
      </c>
      <c r="T55" s="62">
        <f t="shared" si="13"/>
        <v>43</v>
      </c>
      <c r="U55" s="61">
        <v>6</v>
      </c>
      <c r="V55" s="61">
        <v>3</v>
      </c>
      <c r="W55" s="61">
        <v>4</v>
      </c>
      <c r="X55" s="61">
        <v>5</v>
      </c>
      <c r="Y55" s="61">
        <v>5</v>
      </c>
      <c r="Z55" s="61">
        <v>6</v>
      </c>
      <c r="AA55" s="61">
        <v>3</v>
      </c>
      <c r="AB55" s="61">
        <v>5</v>
      </c>
      <c r="AC55" s="61">
        <v>4</v>
      </c>
      <c r="AD55" s="62">
        <f t="shared" si="14"/>
        <v>41</v>
      </c>
      <c r="AE55" s="100">
        <f t="shared" si="15"/>
        <v>84</v>
      </c>
      <c r="AF55" s="61">
        <f t="shared" si="16"/>
        <v>41</v>
      </c>
      <c r="AG55" s="61">
        <f t="shared" si="17"/>
        <v>28</v>
      </c>
      <c r="AH55" s="61">
        <f t="shared" si="18"/>
        <v>12</v>
      </c>
      <c r="AI55" s="61">
        <f t="shared" si="19"/>
        <v>4</v>
      </c>
    </row>
    <row r="56" spans="1:35" ht="12.75">
      <c r="A56" s="101">
        <v>14</v>
      </c>
      <c r="B56" s="44" t="s">
        <v>180</v>
      </c>
      <c r="C56" s="44" t="s">
        <v>152</v>
      </c>
      <c r="D56" s="44" t="s">
        <v>169</v>
      </c>
      <c r="E56" s="46">
        <v>5.4</v>
      </c>
      <c r="F56" s="70" t="s">
        <v>411</v>
      </c>
      <c r="G56" s="76">
        <f t="shared" si="11"/>
        <v>253</v>
      </c>
      <c r="H56" s="84">
        <f>'D1R'!Z51</f>
        <v>83</v>
      </c>
      <c r="I56" s="92">
        <f>'D2R'!AD53</f>
        <v>85</v>
      </c>
      <c r="J56" s="126">
        <f t="shared" si="12"/>
        <v>85</v>
      </c>
      <c r="K56" s="61">
        <v>4</v>
      </c>
      <c r="L56" s="61">
        <v>5</v>
      </c>
      <c r="M56" s="61">
        <v>5</v>
      </c>
      <c r="N56" s="61">
        <v>3</v>
      </c>
      <c r="O56" s="61">
        <v>6</v>
      </c>
      <c r="P56" s="61">
        <v>5</v>
      </c>
      <c r="Q56" s="61">
        <v>4</v>
      </c>
      <c r="R56" s="61">
        <v>5</v>
      </c>
      <c r="S56" s="61">
        <v>6</v>
      </c>
      <c r="T56" s="62">
        <f t="shared" si="13"/>
        <v>43</v>
      </c>
      <c r="U56" s="61">
        <v>5</v>
      </c>
      <c r="V56" s="61">
        <v>5</v>
      </c>
      <c r="W56" s="61">
        <v>4</v>
      </c>
      <c r="X56" s="61">
        <v>4</v>
      </c>
      <c r="Y56" s="61">
        <v>5</v>
      </c>
      <c r="Z56" s="61">
        <v>6</v>
      </c>
      <c r="AA56" s="61">
        <v>4</v>
      </c>
      <c r="AB56" s="61">
        <v>5</v>
      </c>
      <c r="AC56" s="61">
        <v>4</v>
      </c>
      <c r="AD56" s="62">
        <f t="shared" si="14"/>
        <v>42</v>
      </c>
      <c r="AE56" s="100">
        <f t="shared" si="15"/>
        <v>85</v>
      </c>
      <c r="AF56" s="61">
        <f t="shared" si="16"/>
        <v>42</v>
      </c>
      <c r="AG56" s="61">
        <f t="shared" si="17"/>
        <v>28</v>
      </c>
      <c r="AH56" s="61">
        <f t="shared" si="18"/>
        <v>13</v>
      </c>
      <c r="AI56" s="61">
        <f t="shared" si="19"/>
        <v>4</v>
      </c>
    </row>
    <row r="57" spans="1:35" ht="12.75">
      <c r="A57" s="101">
        <v>15</v>
      </c>
      <c r="B57" s="44" t="s">
        <v>18</v>
      </c>
      <c r="C57" s="44" t="s">
        <v>168</v>
      </c>
      <c r="D57" s="44" t="s">
        <v>169</v>
      </c>
      <c r="E57" s="46">
        <v>11.5</v>
      </c>
      <c r="F57" s="70" t="s">
        <v>418</v>
      </c>
      <c r="G57" s="76">
        <f t="shared" si="11"/>
        <v>259</v>
      </c>
      <c r="H57" s="84">
        <f>'D1R'!Z58</f>
        <v>86</v>
      </c>
      <c r="I57" s="92">
        <f>'D2R'!AD59</f>
        <v>90</v>
      </c>
      <c r="J57" s="126">
        <f t="shared" si="12"/>
        <v>83</v>
      </c>
      <c r="K57" s="61">
        <v>5</v>
      </c>
      <c r="L57" s="61">
        <v>5</v>
      </c>
      <c r="M57" s="61">
        <v>4</v>
      </c>
      <c r="N57" s="61">
        <v>4</v>
      </c>
      <c r="O57" s="61">
        <v>5</v>
      </c>
      <c r="P57" s="61">
        <v>3</v>
      </c>
      <c r="Q57" s="61">
        <v>3</v>
      </c>
      <c r="R57" s="61">
        <v>5</v>
      </c>
      <c r="S57" s="61">
        <v>10</v>
      </c>
      <c r="T57" s="62">
        <f t="shared" si="13"/>
        <v>44</v>
      </c>
      <c r="U57" s="61">
        <v>5</v>
      </c>
      <c r="V57" s="61">
        <v>4</v>
      </c>
      <c r="W57" s="61">
        <v>3</v>
      </c>
      <c r="X57" s="61">
        <v>5</v>
      </c>
      <c r="Y57" s="61">
        <v>5</v>
      </c>
      <c r="Z57" s="61">
        <v>6</v>
      </c>
      <c r="AA57" s="61">
        <v>3</v>
      </c>
      <c r="AB57" s="61">
        <v>4</v>
      </c>
      <c r="AC57" s="61">
        <v>4</v>
      </c>
      <c r="AD57" s="62">
        <f t="shared" si="14"/>
        <v>39</v>
      </c>
      <c r="AE57" s="100">
        <f t="shared" si="15"/>
        <v>83</v>
      </c>
      <c r="AF57" s="61">
        <f t="shared" si="16"/>
        <v>39</v>
      </c>
      <c r="AG57" s="61">
        <f t="shared" si="17"/>
        <v>27</v>
      </c>
      <c r="AH57" s="61">
        <f t="shared" si="18"/>
        <v>11</v>
      </c>
      <c r="AI57" s="61">
        <f t="shared" si="19"/>
        <v>4</v>
      </c>
    </row>
    <row r="58" spans="1:35" ht="12.75">
      <c r="A58" s="101">
        <v>16</v>
      </c>
      <c r="B58" s="44" t="s">
        <v>75</v>
      </c>
      <c r="C58" s="44" t="s">
        <v>178</v>
      </c>
      <c r="D58" s="44" t="s">
        <v>169</v>
      </c>
      <c r="E58" s="46">
        <v>10.4</v>
      </c>
      <c r="F58" s="70" t="s">
        <v>426</v>
      </c>
      <c r="G58" s="76">
        <f t="shared" si="11"/>
        <v>260</v>
      </c>
      <c r="H58" s="84">
        <f>'D1R'!Z59</f>
        <v>87</v>
      </c>
      <c r="I58" s="92">
        <f>'D2R'!AD58</f>
        <v>86</v>
      </c>
      <c r="J58" s="126">
        <f t="shared" si="12"/>
        <v>87</v>
      </c>
      <c r="K58" s="61">
        <v>4</v>
      </c>
      <c r="L58" s="61">
        <v>5</v>
      </c>
      <c r="M58" s="61">
        <v>4</v>
      </c>
      <c r="N58" s="61">
        <v>4</v>
      </c>
      <c r="O58" s="61">
        <v>5</v>
      </c>
      <c r="P58" s="61">
        <v>3</v>
      </c>
      <c r="Q58" s="61">
        <v>5</v>
      </c>
      <c r="R58" s="61">
        <v>5</v>
      </c>
      <c r="S58" s="61">
        <v>7</v>
      </c>
      <c r="T58" s="62">
        <f t="shared" si="13"/>
        <v>42</v>
      </c>
      <c r="U58" s="61">
        <v>8</v>
      </c>
      <c r="V58" s="61">
        <v>4</v>
      </c>
      <c r="W58" s="61">
        <v>4</v>
      </c>
      <c r="X58" s="61">
        <v>4</v>
      </c>
      <c r="Y58" s="61">
        <v>5</v>
      </c>
      <c r="Z58" s="61">
        <v>8</v>
      </c>
      <c r="AA58" s="61">
        <v>2</v>
      </c>
      <c r="AB58" s="61">
        <v>4</v>
      </c>
      <c r="AC58" s="61">
        <v>6</v>
      </c>
      <c r="AD58" s="62">
        <f t="shared" si="14"/>
        <v>45</v>
      </c>
      <c r="AE58" s="100">
        <f t="shared" si="15"/>
        <v>87</v>
      </c>
      <c r="AF58" s="61">
        <f t="shared" si="16"/>
        <v>45</v>
      </c>
      <c r="AG58" s="61">
        <f t="shared" si="17"/>
        <v>29</v>
      </c>
      <c r="AH58" s="61">
        <f t="shared" si="18"/>
        <v>12</v>
      </c>
      <c r="AI58" s="61">
        <f t="shared" si="19"/>
        <v>6</v>
      </c>
    </row>
    <row r="59" spans="1:35" ht="12.75">
      <c r="A59" s="101">
        <v>17</v>
      </c>
      <c r="B59" s="44" t="s">
        <v>176</v>
      </c>
      <c r="C59" s="44" t="s">
        <v>177</v>
      </c>
      <c r="D59" s="44" t="s">
        <v>169</v>
      </c>
      <c r="E59" s="46">
        <v>4.3</v>
      </c>
      <c r="F59" s="70" t="s">
        <v>427</v>
      </c>
      <c r="G59" s="76">
        <f t="shared" si="11"/>
        <v>262</v>
      </c>
      <c r="H59" s="84">
        <f>'D1R'!Z65</f>
        <v>90</v>
      </c>
      <c r="I59" s="92">
        <f>'D2R'!AD64</f>
        <v>89</v>
      </c>
      <c r="J59" s="126">
        <f t="shared" si="12"/>
        <v>83</v>
      </c>
      <c r="K59" s="61">
        <v>5</v>
      </c>
      <c r="L59" s="61">
        <v>6</v>
      </c>
      <c r="M59" s="61">
        <v>8</v>
      </c>
      <c r="N59" s="61">
        <v>4</v>
      </c>
      <c r="O59" s="61">
        <v>4</v>
      </c>
      <c r="P59" s="61">
        <v>3</v>
      </c>
      <c r="Q59" s="61">
        <v>4</v>
      </c>
      <c r="R59" s="61">
        <v>4</v>
      </c>
      <c r="S59" s="61">
        <v>5</v>
      </c>
      <c r="T59" s="62">
        <f t="shared" si="13"/>
        <v>43</v>
      </c>
      <c r="U59" s="61">
        <v>5</v>
      </c>
      <c r="V59" s="61">
        <v>5</v>
      </c>
      <c r="W59" s="61">
        <v>5</v>
      </c>
      <c r="X59" s="61">
        <v>4</v>
      </c>
      <c r="Y59" s="61">
        <v>4</v>
      </c>
      <c r="Z59" s="61">
        <v>5</v>
      </c>
      <c r="AA59" s="61">
        <v>3</v>
      </c>
      <c r="AB59" s="61">
        <v>5</v>
      </c>
      <c r="AC59" s="61">
        <v>4</v>
      </c>
      <c r="AD59" s="62">
        <f t="shared" si="14"/>
        <v>40</v>
      </c>
      <c r="AE59" s="100">
        <f t="shared" si="15"/>
        <v>83</v>
      </c>
      <c r="AF59" s="61">
        <f t="shared" si="16"/>
        <v>40</v>
      </c>
      <c r="AG59" s="61">
        <f t="shared" si="17"/>
        <v>25</v>
      </c>
      <c r="AH59" s="61">
        <f t="shared" si="18"/>
        <v>12</v>
      </c>
      <c r="AI59" s="61">
        <f t="shared" si="19"/>
        <v>4</v>
      </c>
    </row>
    <row r="60" spans="1:35" ht="12.75">
      <c r="A60" s="101">
        <v>18</v>
      </c>
      <c r="B60" s="44" t="s">
        <v>14</v>
      </c>
      <c r="C60" s="44" t="s">
        <v>182</v>
      </c>
      <c r="D60" s="44" t="s">
        <v>169</v>
      </c>
      <c r="E60" s="46">
        <v>6.4</v>
      </c>
      <c r="F60" s="70" t="s">
        <v>417</v>
      </c>
      <c r="G60" s="76">
        <f t="shared" si="11"/>
        <v>262</v>
      </c>
      <c r="H60" s="84">
        <f>'D1R'!Z66</f>
        <v>90</v>
      </c>
      <c r="I60" s="92">
        <f>'D2R'!AD61</f>
        <v>88</v>
      </c>
      <c r="J60" s="126">
        <f t="shared" si="12"/>
        <v>84</v>
      </c>
      <c r="K60" s="61">
        <v>3</v>
      </c>
      <c r="L60" s="61">
        <v>4</v>
      </c>
      <c r="M60" s="61">
        <v>5</v>
      </c>
      <c r="N60" s="61">
        <v>5</v>
      </c>
      <c r="O60" s="61">
        <v>5</v>
      </c>
      <c r="P60" s="61">
        <v>3</v>
      </c>
      <c r="Q60" s="61">
        <v>6</v>
      </c>
      <c r="R60" s="61">
        <v>4</v>
      </c>
      <c r="S60" s="61">
        <v>6</v>
      </c>
      <c r="T60" s="62">
        <f t="shared" si="13"/>
        <v>41</v>
      </c>
      <c r="U60" s="61">
        <v>5</v>
      </c>
      <c r="V60" s="61">
        <v>6</v>
      </c>
      <c r="W60" s="61">
        <v>3</v>
      </c>
      <c r="X60" s="61">
        <v>6</v>
      </c>
      <c r="Y60" s="61">
        <v>4</v>
      </c>
      <c r="Z60" s="61">
        <v>6</v>
      </c>
      <c r="AA60" s="61">
        <v>4</v>
      </c>
      <c r="AB60" s="61">
        <v>5</v>
      </c>
      <c r="AC60" s="61">
        <v>4</v>
      </c>
      <c r="AD60" s="62">
        <f t="shared" si="14"/>
        <v>43</v>
      </c>
      <c r="AE60" s="100">
        <f t="shared" si="15"/>
        <v>84</v>
      </c>
      <c r="AF60" s="61">
        <f t="shared" si="16"/>
        <v>43</v>
      </c>
      <c r="AG60" s="61">
        <f t="shared" si="17"/>
        <v>29</v>
      </c>
      <c r="AH60" s="61">
        <f t="shared" si="18"/>
        <v>13</v>
      </c>
      <c r="AI60" s="61">
        <f t="shared" si="19"/>
        <v>4</v>
      </c>
    </row>
    <row r="61" spans="1:35" ht="12.75">
      <c r="A61" s="101">
        <v>19</v>
      </c>
      <c r="B61" s="44" t="s">
        <v>188</v>
      </c>
      <c r="C61" s="44" t="s">
        <v>177</v>
      </c>
      <c r="D61" s="44" t="s">
        <v>169</v>
      </c>
      <c r="E61" s="46">
        <v>8.1</v>
      </c>
      <c r="F61" s="70" t="s">
        <v>419</v>
      </c>
      <c r="G61" s="76">
        <f t="shared" si="11"/>
        <v>265</v>
      </c>
      <c r="H61" s="84">
        <f>'D1R'!Z68</f>
        <v>91</v>
      </c>
      <c r="I61" s="92">
        <f>'D2R'!AD60</f>
        <v>87</v>
      </c>
      <c r="J61" s="126">
        <f t="shared" si="12"/>
        <v>87</v>
      </c>
      <c r="K61" s="61">
        <v>3</v>
      </c>
      <c r="L61" s="61">
        <v>6</v>
      </c>
      <c r="M61" s="61">
        <v>5</v>
      </c>
      <c r="N61" s="61">
        <v>4</v>
      </c>
      <c r="O61" s="61">
        <v>8</v>
      </c>
      <c r="P61" s="61">
        <v>2</v>
      </c>
      <c r="Q61" s="61">
        <v>4</v>
      </c>
      <c r="R61" s="61">
        <v>4</v>
      </c>
      <c r="S61" s="61">
        <v>5</v>
      </c>
      <c r="T61" s="62">
        <f t="shared" si="13"/>
        <v>41</v>
      </c>
      <c r="U61" s="61">
        <v>5</v>
      </c>
      <c r="V61" s="61">
        <v>6</v>
      </c>
      <c r="W61" s="61">
        <v>4</v>
      </c>
      <c r="X61" s="61">
        <v>6</v>
      </c>
      <c r="Y61" s="61">
        <v>4</v>
      </c>
      <c r="Z61" s="61">
        <v>5</v>
      </c>
      <c r="AA61" s="61">
        <v>4</v>
      </c>
      <c r="AB61" s="61">
        <v>5</v>
      </c>
      <c r="AC61" s="61">
        <v>7</v>
      </c>
      <c r="AD61" s="62">
        <f t="shared" si="14"/>
        <v>46</v>
      </c>
      <c r="AE61" s="100">
        <f t="shared" si="15"/>
        <v>87</v>
      </c>
      <c r="AF61" s="61">
        <f t="shared" si="16"/>
        <v>46</v>
      </c>
      <c r="AG61" s="61">
        <f t="shared" si="17"/>
        <v>31</v>
      </c>
      <c r="AH61" s="61">
        <f t="shared" si="18"/>
        <v>16</v>
      </c>
      <c r="AI61" s="61">
        <f t="shared" si="19"/>
        <v>7</v>
      </c>
    </row>
    <row r="62" spans="1:35" ht="12.75">
      <c r="A62" s="101">
        <v>20</v>
      </c>
      <c r="B62" s="44" t="s">
        <v>53</v>
      </c>
      <c r="C62" s="44" t="s">
        <v>152</v>
      </c>
      <c r="D62" s="44" t="s">
        <v>169</v>
      </c>
      <c r="E62" s="46">
        <v>8.5</v>
      </c>
      <c r="F62" s="70" t="s">
        <v>412</v>
      </c>
      <c r="G62" s="76">
        <f t="shared" si="11"/>
        <v>265</v>
      </c>
      <c r="H62" s="84">
        <f>'D1R'!Z60</f>
        <v>87</v>
      </c>
      <c r="I62" s="92">
        <f>'D2R'!AD57</f>
        <v>85</v>
      </c>
      <c r="J62" s="126">
        <f t="shared" si="12"/>
        <v>93</v>
      </c>
      <c r="K62" s="61">
        <v>4</v>
      </c>
      <c r="L62" s="61">
        <v>4</v>
      </c>
      <c r="M62" s="61">
        <v>5</v>
      </c>
      <c r="N62" s="61">
        <v>4</v>
      </c>
      <c r="O62" s="61">
        <v>6</v>
      </c>
      <c r="P62" s="61">
        <v>4</v>
      </c>
      <c r="Q62" s="61">
        <v>3</v>
      </c>
      <c r="R62" s="61">
        <v>4</v>
      </c>
      <c r="S62" s="61">
        <v>6</v>
      </c>
      <c r="T62" s="62">
        <f t="shared" si="13"/>
        <v>40</v>
      </c>
      <c r="U62" s="61">
        <v>8</v>
      </c>
      <c r="V62" s="61">
        <v>6</v>
      </c>
      <c r="W62" s="61">
        <v>4</v>
      </c>
      <c r="X62" s="61">
        <v>7</v>
      </c>
      <c r="Y62" s="61">
        <v>6</v>
      </c>
      <c r="Z62" s="61">
        <v>7</v>
      </c>
      <c r="AA62" s="61">
        <v>3</v>
      </c>
      <c r="AB62" s="61">
        <v>5</v>
      </c>
      <c r="AC62" s="61">
        <v>7</v>
      </c>
      <c r="AD62" s="62">
        <f t="shared" si="14"/>
        <v>53</v>
      </c>
      <c r="AE62" s="100">
        <f t="shared" si="15"/>
        <v>93</v>
      </c>
      <c r="AF62" s="61">
        <f t="shared" si="16"/>
        <v>53</v>
      </c>
      <c r="AG62" s="61">
        <f t="shared" si="17"/>
        <v>35</v>
      </c>
      <c r="AH62" s="61">
        <f t="shared" si="18"/>
        <v>15</v>
      </c>
      <c r="AI62" s="61">
        <f t="shared" si="19"/>
        <v>7</v>
      </c>
    </row>
    <row r="63" spans="1:35" ht="12.75">
      <c r="A63" s="101">
        <v>21</v>
      </c>
      <c r="B63" s="44" t="s">
        <v>74</v>
      </c>
      <c r="C63" s="44" t="s">
        <v>157</v>
      </c>
      <c r="D63" s="44" t="s">
        <v>169</v>
      </c>
      <c r="E63" s="46">
        <v>9.7</v>
      </c>
      <c r="F63" s="70" t="s">
        <v>428</v>
      </c>
      <c r="G63" s="76">
        <f t="shared" si="11"/>
        <v>272</v>
      </c>
      <c r="H63" s="84">
        <f>'D1R'!Z63</f>
        <v>89</v>
      </c>
      <c r="I63" s="92">
        <f>'D2R'!AD62</f>
        <v>89</v>
      </c>
      <c r="J63" s="126">
        <f t="shared" si="12"/>
        <v>94</v>
      </c>
      <c r="K63" s="61">
        <v>5</v>
      </c>
      <c r="L63" s="61">
        <v>7</v>
      </c>
      <c r="M63" s="61">
        <v>5</v>
      </c>
      <c r="N63" s="61">
        <v>3</v>
      </c>
      <c r="O63" s="61">
        <v>4</v>
      </c>
      <c r="P63" s="61">
        <v>5</v>
      </c>
      <c r="Q63" s="61">
        <v>5</v>
      </c>
      <c r="R63" s="61">
        <v>5</v>
      </c>
      <c r="S63" s="61">
        <v>9</v>
      </c>
      <c r="T63" s="62">
        <f t="shared" si="13"/>
        <v>48</v>
      </c>
      <c r="U63" s="61">
        <v>6</v>
      </c>
      <c r="V63" s="61">
        <v>7</v>
      </c>
      <c r="W63" s="61">
        <v>4</v>
      </c>
      <c r="X63" s="61">
        <v>4</v>
      </c>
      <c r="Y63" s="61">
        <v>5</v>
      </c>
      <c r="Z63" s="61">
        <v>6</v>
      </c>
      <c r="AA63" s="61">
        <v>2</v>
      </c>
      <c r="AB63" s="61">
        <v>8</v>
      </c>
      <c r="AC63" s="61">
        <v>4</v>
      </c>
      <c r="AD63" s="62">
        <f t="shared" si="14"/>
        <v>46</v>
      </c>
      <c r="AE63" s="100">
        <f t="shared" si="15"/>
        <v>94</v>
      </c>
      <c r="AF63" s="61">
        <f t="shared" si="16"/>
        <v>46</v>
      </c>
      <c r="AG63" s="61">
        <f t="shared" si="17"/>
        <v>29</v>
      </c>
      <c r="AH63" s="61">
        <f t="shared" si="18"/>
        <v>14</v>
      </c>
      <c r="AI63" s="61">
        <f t="shared" si="19"/>
        <v>4</v>
      </c>
    </row>
    <row r="64" spans="1:35" ht="12.75">
      <c r="A64" s="101">
        <v>22</v>
      </c>
      <c r="B64" s="44" t="s">
        <v>202</v>
      </c>
      <c r="C64" s="44" t="s">
        <v>68</v>
      </c>
      <c r="D64" s="44" t="s">
        <v>169</v>
      </c>
      <c r="E64" s="46">
        <v>14</v>
      </c>
      <c r="F64" s="70" t="s">
        <v>429</v>
      </c>
      <c r="G64" s="76">
        <f t="shared" si="11"/>
        <v>275</v>
      </c>
      <c r="H64" s="84">
        <f>'D1R'!Z61</f>
        <v>87</v>
      </c>
      <c r="I64" s="92">
        <f>'D2R'!AD65</f>
        <v>95</v>
      </c>
      <c r="J64" s="126">
        <f t="shared" si="12"/>
        <v>93</v>
      </c>
      <c r="K64" s="61">
        <v>4</v>
      </c>
      <c r="L64" s="61">
        <v>7</v>
      </c>
      <c r="M64" s="61">
        <v>5</v>
      </c>
      <c r="N64" s="61">
        <v>4</v>
      </c>
      <c r="O64" s="61">
        <v>9</v>
      </c>
      <c r="P64" s="61">
        <v>3</v>
      </c>
      <c r="Q64" s="61">
        <v>4</v>
      </c>
      <c r="R64" s="61">
        <v>8</v>
      </c>
      <c r="S64" s="61">
        <v>5</v>
      </c>
      <c r="T64" s="62">
        <f t="shared" si="13"/>
        <v>49</v>
      </c>
      <c r="U64" s="61">
        <v>7</v>
      </c>
      <c r="V64" s="61">
        <v>3</v>
      </c>
      <c r="W64" s="61">
        <v>4</v>
      </c>
      <c r="X64" s="61">
        <v>5</v>
      </c>
      <c r="Y64" s="61">
        <v>4</v>
      </c>
      <c r="Z64" s="61">
        <v>7</v>
      </c>
      <c r="AA64" s="61">
        <v>3</v>
      </c>
      <c r="AB64" s="61">
        <v>7</v>
      </c>
      <c r="AC64" s="61">
        <v>4</v>
      </c>
      <c r="AD64" s="62">
        <f t="shared" si="14"/>
        <v>44</v>
      </c>
      <c r="AE64" s="100">
        <f t="shared" si="15"/>
        <v>93</v>
      </c>
      <c r="AF64" s="61">
        <f t="shared" si="16"/>
        <v>44</v>
      </c>
      <c r="AG64" s="61">
        <f t="shared" si="17"/>
        <v>30</v>
      </c>
      <c r="AH64" s="61">
        <f t="shared" si="18"/>
        <v>14</v>
      </c>
      <c r="AI64" s="61">
        <f t="shared" si="19"/>
        <v>4</v>
      </c>
    </row>
    <row r="65" spans="1:35" ht="12.75">
      <c r="A65" s="102">
        <v>23</v>
      </c>
      <c r="B65" s="103" t="s">
        <v>181</v>
      </c>
      <c r="C65" s="103" t="s">
        <v>68</v>
      </c>
      <c r="D65" s="103" t="s">
        <v>169</v>
      </c>
      <c r="E65" s="104">
        <v>6</v>
      </c>
      <c r="F65" s="105" t="s">
        <v>430</v>
      </c>
      <c r="G65" s="76">
        <f t="shared" si="11"/>
        <v>275</v>
      </c>
      <c r="H65" s="107">
        <f>'D1R'!Z67</f>
        <v>90</v>
      </c>
      <c r="I65" s="92">
        <f>'D2R'!AD63</f>
        <v>89</v>
      </c>
      <c r="J65" s="126">
        <f t="shared" si="12"/>
        <v>96</v>
      </c>
      <c r="K65" s="39">
        <v>4</v>
      </c>
      <c r="L65" s="39">
        <v>8</v>
      </c>
      <c r="M65" s="39">
        <v>4</v>
      </c>
      <c r="N65" s="39">
        <v>7</v>
      </c>
      <c r="O65" s="39">
        <v>6</v>
      </c>
      <c r="P65" s="39">
        <v>3</v>
      </c>
      <c r="Q65" s="39">
        <v>6</v>
      </c>
      <c r="R65" s="39">
        <v>6</v>
      </c>
      <c r="S65" s="39">
        <v>8</v>
      </c>
      <c r="T65" s="109">
        <f t="shared" si="13"/>
        <v>52</v>
      </c>
      <c r="U65" s="39">
        <v>6</v>
      </c>
      <c r="V65" s="39">
        <v>6</v>
      </c>
      <c r="W65" s="39">
        <v>4</v>
      </c>
      <c r="X65" s="39">
        <v>6</v>
      </c>
      <c r="Y65" s="39">
        <v>4</v>
      </c>
      <c r="Z65" s="39">
        <v>5</v>
      </c>
      <c r="AA65" s="39">
        <v>4</v>
      </c>
      <c r="AB65" s="39">
        <v>4</v>
      </c>
      <c r="AC65" s="39">
        <v>5</v>
      </c>
      <c r="AD65" s="109">
        <f t="shared" si="14"/>
        <v>44</v>
      </c>
      <c r="AE65" s="110">
        <f t="shared" si="15"/>
        <v>96</v>
      </c>
      <c r="AF65" s="39">
        <f t="shared" si="16"/>
        <v>44</v>
      </c>
      <c r="AG65" s="39">
        <f t="shared" si="17"/>
        <v>28</v>
      </c>
      <c r="AH65" s="39">
        <f t="shared" si="18"/>
        <v>13</v>
      </c>
      <c r="AI65" s="39">
        <f t="shared" si="19"/>
        <v>5</v>
      </c>
    </row>
    <row r="66" spans="1:37" ht="12.75">
      <c r="A66" s="122">
        <v>24</v>
      </c>
      <c r="B66" s="112" t="s">
        <v>200</v>
      </c>
      <c r="C66" s="112" t="s">
        <v>201</v>
      </c>
      <c r="D66" s="112" t="s">
        <v>169</v>
      </c>
      <c r="E66" s="113">
        <v>13.5</v>
      </c>
      <c r="F66" s="114"/>
      <c r="G66" s="115">
        <f aca="true" t="shared" si="20" ref="G66:G76">H66+I66</f>
        <v>85</v>
      </c>
      <c r="H66" s="116">
        <f>'D1R'!Z56</f>
        <v>85</v>
      </c>
      <c r="I66" s="117">
        <f aca="true" t="shared" si="21" ref="I66:I76">AE66</f>
        <v>0</v>
      </c>
      <c r="J66" s="127"/>
      <c r="K66" s="118"/>
      <c r="L66" s="118"/>
      <c r="M66" s="118"/>
      <c r="N66" s="118"/>
      <c r="O66" s="118"/>
      <c r="P66" s="118"/>
      <c r="Q66" s="118"/>
      <c r="R66" s="118"/>
      <c r="S66" s="118"/>
      <c r="T66" s="119">
        <f t="shared" si="13"/>
        <v>0</v>
      </c>
      <c r="U66" s="118"/>
      <c r="V66" s="118"/>
      <c r="W66" s="118"/>
      <c r="X66" s="118"/>
      <c r="Y66" s="118"/>
      <c r="Z66" s="118"/>
      <c r="AA66" s="118"/>
      <c r="AB66" s="118"/>
      <c r="AC66" s="118"/>
      <c r="AD66" s="119">
        <f t="shared" si="14"/>
        <v>0</v>
      </c>
      <c r="AE66" s="120">
        <f t="shared" si="15"/>
        <v>0</v>
      </c>
      <c r="AF66" s="118">
        <f t="shared" si="16"/>
        <v>0</v>
      </c>
      <c r="AG66" s="118">
        <f t="shared" si="17"/>
        <v>0</v>
      </c>
      <c r="AH66" s="118">
        <f t="shared" si="18"/>
        <v>0</v>
      </c>
      <c r="AI66" s="118">
        <f t="shared" si="19"/>
        <v>0</v>
      </c>
      <c r="AJ66" s="133" t="s">
        <v>324</v>
      </c>
      <c r="AK66" s="121"/>
    </row>
    <row r="67" spans="1:35" ht="12.75">
      <c r="A67" s="19">
        <v>25</v>
      </c>
      <c r="B67" s="44" t="s">
        <v>184</v>
      </c>
      <c r="C67" s="44" t="s">
        <v>177</v>
      </c>
      <c r="D67" s="44" t="s">
        <v>169</v>
      </c>
      <c r="E67" s="46">
        <v>6.7</v>
      </c>
      <c r="F67" s="70"/>
      <c r="G67" s="76">
        <f t="shared" si="20"/>
        <v>87</v>
      </c>
      <c r="H67" s="84">
        <f>'D1R'!Z62</f>
        <v>87</v>
      </c>
      <c r="I67" s="92">
        <f t="shared" si="21"/>
        <v>0</v>
      </c>
      <c r="J67" s="126"/>
      <c r="K67" s="61"/>
      <c r="L67" s="61"/>
      <c r="M67" s="61"/>
      <c r="N67" s="61"/>
      <c r="O67" s="61"/>
      <c r="P67" s="61"/>
      <c r="Q67" s="61"/>
      <c r="R67" s="61"/>
      <c r="S67" s="61"/>
      <c r="T67" s="62">
        <f t="shared" si="13"/>
        <v>0</v>
      </c>
      <c r="U67" s="61"/>
      <c r="V67" s="61"/>
      <c r="W67" s="61"/>
      <c r="X67" s="61"/>
      <c r="Y67" s="61"/>
      <c r="Z67" s="61"/>
      <c r="AA67" s="61"/>
      <c r="AB67" s="61"/>
      <c r="AC67" s="61"/>
      <c r="AD67" s="62">
        <f t="shared" si="14"/>
        <v>0</v>
      </c>
      <c r="AE67" s="100">
        <f t="shared" si="15"/>
        <v>0</v>
      </c>
      <c r="AF67" s="61">
        <f t="shared" si="16"/>
        <v>0</v>
      </c>
      <c r="AG67" s="61">
        <f t="shared" si="17"/>
        <v>0</v>
      </c>
      <c r="AH67" s="61">
        <f t="shared" si="18"/>
        <v>0</v>
      </c>
      <c r="AI67" s="61">
        <f t="shared" si="19"/>
        <v>0</v>
      </c>
    </row>
    <row r="68" spans="1:35" ht="12.75">
      <c r="A68" s="19">
        <v>26</v>
      </c>
      <c r="B68" s="44" t="s">
        <v>183</v>
      </c>
      <c r="C68" s="44" t="s">
        <v>162</v>
      </c>
      <c r="D68" s="44" t="s">
        <v>169</v>
      </c>
      <c r="E68" s="46">
        <v>6.5</v>
      </c>
      <c r="F68" s="70"/>
      <c r="G68" s="76">
        <f t="shared" si="20"/>
        <v>95</v>
      </c>
      <c r="H68" s="84">
        <f>'D1R'!Z70</f>
        <v>95</v>
      </c>
      <c r="I68" s="92">
        <f t="shared" si="21"/>
        <v>0</v>
      </c>
      <c r="J68" s="126"/>
      <c r="K68" s="61"/>
      <c r="L68" s="61"/>
      <c r="M68" s="61"/>
      <c r="N68" s="61"/>
      <c r="O68" s="61"/>
      <c r="P68" s="61"/>
      <c r="Q68" s="61"/>
      <c r="R68" s="61"/>
      <c r="S68" s="61"/>
      <c r="T68" s="62">
        <f t="shared" si="13"/>
        <v>0</v>
      </c>
      <c r="U68" s="61"/>
      <c r="V68" s="61"/>
      <c r="W68" s="61"/>
      <c r="X68" s="61"/>
      <c r="Y68" s="61"/>
      <c r="Z68" s="61"/>
      <c r="AA68" s="61"/>
      <c r="AB68" s="61"/>
      <c r="AC68" s="61"/>
      <c r="AD68" s="62">
        <f t="shared" si="14"/>
        <v>0</v>
      </c>
      <c r="AE68" s="100">
        <f t="shared" si="15"/>
        <v>0</v>
      </c>
      <c r="AF68" s="61">
        <f t="shared" si="16"/>
        <v>0</v>
      </c>
      <c r="AG68" s="61">
        <f t="shared" si="17"/>
        <v>0</v>
      </c>
      <c r="AH68" s="61">
        <f t="shared" si="18"/>
        <v>0</v>
      </c>
      <c r="AI68" s="61">
        <f t="shared" si="19"/>
        <v>0</v>
      </c>
    </row>
    <row r="69" spans="1:35" ht="12.75">
      <c r="A69" s="18">
        <v>27</v>
      </c>
      <c r="B69" s="44" t="s">
        <v>185</v>
      </c>
      <c r="C69" s="44" t="s">
        <v>69</v>
      </c>
      <c r="D69" s="44" t="s">
        <v>169</v>
      </c>
      <c r="E69" s="46">
        <v>7.2</v>
      </c>
      <c r="F69" s="70"/>
      <c r="G69" s="76">
        <f t="shared" si="20"/>
        <v>89</v>
      </c>
      <c r="H69" s="84">
        <f>'D1R'!Z64</f>
        <v>89</v>
      </c>
      <c r="I69" s="92">
        <f t="shared" si="21"/>
        <v>0</v>
      </c>
      <c r="J69" s="126"/>
      <c r="K69" s="61"/>
      <c r="L69" s="61"/>
      <c r="M69" s="61"/>
      <c r="N69" s="61"/>
      <c r="O69" s="61"/>
      <c r="P69" s="61"/>
      <c r="Q69" s="61"/>
      <c r="R69" s="61"/>
      <c r="S69" s="61"/>
      <c r="T69" s="62">
        <f t="shared" si="13"/>
        <v>0</v>
      </c>
      <c r="U69" s="61"/>
      <c r="V69" s="61"/>
      <c r="W69" s="61"/>
      <c r="X69" s="61"/>
      <c r="Y69" s="61"/>
      <c r="Z69" s="61"/>
      <c r="AA69" s="61"/>
      <c r="AB69" s="61"/>
      <c r="AC69" s="61"/>
      <c r="AD69" s="62">
        <f t="shared" si="14"/>
        <v>0</v>
      </c>
      <c r="AE69" s="100">
        <f t="shared" si="15"/>
        <v>0</v>
      </c>
      <c r="AF69" s="61">
        <f t="shared" si="16"/>
        <v>0</v>
      </c>
      <c r="AG69" s="61">
        <f t="shared" si="17"/>
        <v>0</v>
      </c>
      <c r="AH69" s="61">
        <f t="shared" si="18"/>
        <v>0</v>
      </c>
      <c r="AI69" s="61">
        <f t="shared" si="19"/>
        <v>0</v>
      </c>
    </row>
    <row r="70" spans="1:35" ht="12.75">
      <c r="A70" s="19">
        <v>28</v>
      </c>
      <c r="B70" s="44" t="s">
        <v>198</v>
      </c>
      <c r="C70" s="44" t="s">
        <v>68</v>
      </c>
      <c r="D70" s="44" t="s">
        <v>169</v>
      </c>
      <c r="E70" s="46">
        <v>12</v>
      </c>
      <c r="F70" s="70"/>
      <c r="G70" s="76">
        <f t="shared" si="20"/>
        <v>96</v>
      </c>
      <c r="H70" s="84">
        <f>'D1R'!Z71</f>
        <v>96</v>
      </c>
      <c r="I70" s="92">
        <f t="shared" si="21"/>
        <v>0</v>
      </c>
      <c r="J70" s="126"/>
      <c r="K70" s="61"/>
      <c r="L70" s="61"/>
      <c r="M70" s="61"/>
      <c r="N70" s="61"/>
      <c r="O70" s="61"/>
      <c r="P70" s="61"/>
      <c r="Q70" s="61"/>
      <c r="R70" s="61"/>
      <c r="S70" s="61"/>
      <c r="T70" s="62">
        <f t="shared" si="13"/>
        <v>0</v>
      </c>
      <c r="U70" s="61"/>
      <c r="V70" s="61"/>
      <c r="W70" s="61"/>
      <c r="X70" s="61"/>
      <c r="Y70" s="61"/>
      <c r="Z70" s="61"/>
      <c r="AA70" s="61"/>
      <c r="AB70" s="61"/>
      <c r="AC70" s="61"/>
      <c r="AD70" s="62">
        <f t="shared" si="14"/>
        <v>0</v>
      </c>
      <c r="AE70" s="100">
        <f t="shared" si="15"/>
        <v>0</v>
      </c>
      <c r="AF70" s="61">
        <f t="shared" si="16"/>
        <v>0</v>
      </c>
      <c r="AG70" s="61">
        <f t="shared" si="17"/>
        <v>0</v>
      </c>
      <c r="AH70" s="61">
        <f t="shared" si="18"/>
        <v>0</v>
      </c>
      <c r="AI70" s="61">
        <f t="shared" si="19"/>
        <v>0</v>
      </c>
    </row>
    <row r="71" spans="1:35" ht="12.75">
      <c r="A71" s="18">
        <v>29</v>
      </c>
      <c r="B71" s="44" t="s">
        <v>199</v>
      </c>
      <c r="C71" s="44" t="s">
        <v>157</v>
      </c>
      <c r="D71" s="44" t="s">
        <v>169</v>
      </c>
      <c r="E71" s="46">
        <v>12.1</v>
      </c>
      <c r="F71" s="70"/>
      <c r="G71" s="76">
        <f t="shared" si="20"/>
        <v>100</v>
      </c>
      <c r="H71" s="84">
        <f>'D1R'!Z73</f>
        <v>100</v>
      </c>
      <c r="I71" s="92">
        <f t="shared" si="21"/>
        <v>0</v>
      </c>
      <c r="J71" s="126"/>
      <c r="K71" s="61"/>
      <c r="L71" s="61"/>
      <c r="M71" s="61"/>
      <c r="N71" s="61"/>
      <c r="O71" s="61"/>
      <c r="P71" s="61"/>
      <c r="Q71" s="61"/>
      <c r="R71" s="61"/>
      <c r="S71" s="61"/>
      <c r="T71" s="62">
        <f t="shared" si="13"/>
        <v>0</v>
      </c>
      <c r="U71" s="61"/>
      <c r="V71" s="61"/>
      <c r="W71" s="61"/>
      <c r="X71" s="61"/>
      <c r="Y71" s="61"/>
      <c r="Z71" s="61"/>
      <c r="AA71" s="61"/>
      <c r="AB71" s="61"/>
      <c r="AC71" s="61"/>
      <c r="AD71" s="62">
        <f t="shared" si="14"/>
        <v>0</v>
      </c>
      <c r="AE71" s="100">
        <f t="shared" si="15"/>
        <v>0</v>
      </c>
      <c r="AF71" s="61">
        <f t="shared" si="16"/>
        <v>0</v>
      </c>
      <c r="AG71" s="61">
        <f t="shared" si="17"/>
        <v>0</v>
      </c>
      <c r="AH71" s="61">
        <f t="shared" si="18"/>
        <v>0</v>
      </c>
      <c r="AI71" s="61">
        <f t="shared" si="19"/>
        <v>0</v>
      </c>
    </row>
    <row r="72" spans="1:35" ht="12.75">
      <c r="A72" s="19">
        <v>30</v>
      </c>
      <c r="B72" s="44" t="s">
        <v>189</v>
      </c>
      <c r="C72" s="44" t="s">
        <v>190</v>
      </c>
      <c r="D72" s="44" t="s">
        <v>169</v>
      </c>
      <c r="E72" s="46">
        <v>10.1</v>
      </c>
      <c r="F72" s="70"/>
      <c r="G72" s="76">
        <f t="shared" si="20"/>
        <v>99</v>
      </c>
      <c r="H72" s="84">
        <f>'D1R'!Z72</f>
        <v>99</v>
      </c>
      <c r="I72" s="92">
        <f t="shared" si="21"/>
        <v>0</v>
      </c>
      <c r="J72" s="126"/>
      <c r="K72" s="61"/>
      <c r="L72" s="61"/>
      <c r="M72" s="61"/>
      <c r="N72" s="61"/>
      <c r="O72" s="61"/>
      <c r="P72" s="61"/>
      <c r="Q72" s="61"/>
      <c r="R72" s="61"/>
      <c r="S72" s="61"/>
      <c r="T72" s="62">
        <f t="shared" si="13"/>
        <v>0</v>
      </c>
      <c r="U72" s="61"/>
      <c r="V72" s="61"/>
      <c r="W72" s="61"/>
      <c r="X72" s="61"/>
      <c r="Y72" s="61"/>
      <c r="Z72" s="61"/>
      <c r="AA72" s="61"/>
      <c r="AB72" s="61"/>
      <c r="AC72" s="61"/>
      <c r="AD72" s="62">
        <f t="shared" si="14"/>
        <v>0</v>
      </c>
      <c r="AE72" s="100">
        <f t="shared" si="15"/>
        <v>0</v>
      </c>
      <c r="AF72" s="61">
        <f t="shared" si="16"/>
        <v>0</v>
      </c>
      <c r="AG72" s="61">
        <f t="shared" si="17"/>
        <v>0</v>
      </c>
      <c r="AH72" s="61">
        <f t="shared" si="18"/>
        <v>0</v>
      </c>
      <c r="AI72" s="61">
        <f t="shared" si="19"/>
        <v>0</v>
      </c>
    </row>
    <row r="73" spans="1:35" ht="12.75">
      <c r="A73" s="19">
        <v>31</v>
      </c>
      <c r="B73" s="44" t="s">
        <v>195</v>
      </c>
      <c r="C73" s="44" t="s">
        <v>196</v>
      </c>
      <c r="D73" s="44" t="s">
        <v>169</v>
      </c>
      <c r="E73" s="46">
        <v>11.2</v>
      </c>
      <c r="F73" s="70"/>
      <c r="G73" s="76">
        <f t="shared" si="20"/>
        <v>101</v>
      </c>
      <c r="H73" s="84">
        <f>'D1R'!Z74</f>
        <v>101</v>
      </c>
      <c r="I73" s="92">
        <f t="shared" si="21"/>
        <v>0</v>
      </c>
      <c r="J73" s="126"/>
      <c r="K73" s="61"/>
      <c r="L73" s="61"/>
      <c r="M73" s="61"/>
      <c r="N73" s="61"/>
      <c r="O73" s="61"/>
      <c r="P73" s="61"/>
      <c r="Q73" s="61"/>
      <c r="R73" s="61"/>
      <c r="S73" s="61"/>
      <c r="T73" s="62">
        <f t="shared" si="13"/>
        <v>0</v>
      </c>
      <c r="U73" s="61"/>
      <c r="V73" s="61"/>
      <c r="W73" s="61"/>
      <c r="X73" s="61"/>
      <c r="Y73" s="61"/>
      <c r="Z73" s="61"/>
      <c r="AA73" s="61"/>
      <c r="AB73" s="61"/>
      <c r="AC73" s="61"/>
      <c r="AD73" s="62">
        <f t="shared" si="14"/>
        <v>0</v>
      </c>
      <c r="AE73" s="100">
        <f t="shared" si="15"/>
        <v>0</v>
      </c>
      <c r="AF73" s="61">
        <f t="shared" si="16"/>
        <v>0</v>
      </c>
      <c r="AG73" s="61">
        <f t="shared" si="17"/>
        <v>0</v>
      </c>
      <c r="AH73" s="61">
        <f t="shared" si="18"/>
        <v>0</v>
      </c>
      <c r="AI73" s="61">
        <f t="shared" si="19"/>
        <v>0</v>
      </c>
    </row>
    <row r="74" spans="1:35" ht="12.75">
      <c r="A74" s="18">
        <v>32</v>
      </c>
      <c r="B74" s="44" t="s">
        <v>54</v>
      </c>
      <c r="C74" s="44" t="s">
        <v>157</v>
      </c>
      <c r="D74" s="44" t="s">
        <v>169</v>
      </c>
      <c r="E74" s="46">
        <v>9.6</v>
      </c>
      <c r="F74" s="70"/>
      <c r="G74" s="76">
        <f t="shared" si="20"/>
        <v>109</v>
      </c>
      <c r="H74" s="84">
        <f>'D1R'!Z76</f>
        <v>109</v>
      </c>
      <c r="I74" s="92">
        <f t="shared" si="21"/>
        <v>0</v>
      </c>
      <c r="J74" s="126"/>
      <c r="K74" s="61"/>
      <c r="L74" s="61"/>
      <c r="M74" s="61"/>
      <c r="N74" s="61"/>
      <c r="O74" s="61"/>
      <c r="P74" s="61"/>
      <c r="Q74" s="61"/>
      <c r="R74" s="61"/>
      <c r="S74" s="61"/>
      <c r="T74" s="62">
        <f t="shared" si="13"/>
        <v>0</v>
      </c>
      <c r="U74" s="61"/>
      <c r="V74" s="61"/>
      <c r="W74" s="61"/>
      <c r="X74" s="61"/>
      <c r="Y74" s="61"/>
      <c r="Z74" s="61"/>
      <c r="AA74" s="61"/>
      <c r="AB74" s="61"/>
      <c r="AC74" s="61"/>
      <c r="AD74" s="62">
        <f t="shared" si="14"/>
        <v>0</v>
      </c>
      <c r="AE74" s="100">
        <f t="shared" si="15"/>
        <v>0</v>
      </c>
      <c r="AF74" s="61">
        <f t="shared" si="16"/>
        <v>0</v>
      </c>
      <c r="AG74" s="61">
        <f t="shared" si="17"/>
        <v>0</v>
      </c>
      <c r="AH74" s="61">
        <f t="shared" si="18"/>
        <v>0</v>
      </c>
      <c r="AI74" s="61">
        <f t="shared" si="19"/>
        <v>0</v>
      </c>
    </row>
    <row r="75" spans="1:35" ht="12.75">
      <c r="A75" s="19">
        <v>33</v>
      </c>
      <c r="B75" s="44" t="s">
        <v>206</v>
      </c>
      <c r="C75" s="44" t="s">
        <v>152</v>
      </c>
      <c r="D75" s="44" t="s">
        <v>169</v>
      </c>
      <c r="E75" s="46">
        <v>15.6</v>
      </c>
      <c r="F75" s="70"/>
      <c r="G75" s="76">
        <f t="shared" si="20"/>
        <v>94</v>
      </c>
      <c r="H75" s="84">
        <f>'D1R'!Z69</f>
        <v>94</v>
      </c>
      <c r="I75" s="92">
        <f t="shared" si="21"/>
        <v>0</v>
      </c>
      <c r="J75" s="126"/>
      <c r="K75" s="61"/>
      <c r="L75" s="61"/>
      <c r="M75" s="61"/>
      <c r="N75" s="61"/>
      <c r="O75" s="61"/>
      <c r="P75" s="61"/>
      <c r="Q75" s="61"/>
      <c r="R75" s="61"/>
      <c r="S75" s="61"/>
      <c r="T75" s="62">
        <f t="shared" si="13"/>
        <v>0</v>
      </c>
      <c r="U75" s="61"/>
      <c r="V75" s="61"/>
      <c r="W75" s="61"/>
      <c r="X75" s="61"/>
      <c r="Y75" s="61"/>
      <c r="Z75" s="61"/>
      <c r="AA75" s="61"/>
      <c r="AB75" s="61"/>
      <c r="AC75" s="61"/>
      <c r="AD75" s="62">
        <f t="shared" si="14"/>
        <v>0</v>
      </c>
      <c r="AE75" s="100">
        <f t="shared" si="15"/>
        <v>0</v>
      </c>
      <c r="AF75" s="61">
        <f t="shared" si="16"/>
        <v>0</v>
      </c>
      <c r="AG75" s="61">
        <f t="shared" si="17"/>
        <v>0</v>
      </c>
      <c r="AH75" s="61">
        <f t="shared" si="18"/>
        <v>0</v>
      </c>
      <c r="AI75" s="61">
        <f t="shared" si="19"/>
        <v>0</v>
      </c>
    </row>
    <row r="76" spans="1:35" ht="12.75">
      <c r="A76" s="18">
        <v>34</v>
      </c>
      <c r="B76" s="44" t="s">
        <v>203</v>
      </c>
      <c r="C76" s="44" t="s">
        <v>204</v>
      </c>
      <c r="D76" s="44" t="s">
        <v>169</v>
      </c>
      <c r="E76" s="46">
        <v>15.5</v>
      </c>
      <c r="F76" s="70"/>
      <c r="G76" s="76">
        <f t="shared" si="20"/>
        <v>118</v>
      </c>
      <c r="H76" s="84">
        <f>'D1R'!Z77</f>
        <v>118</v>
      </c>
      <c r="I76" s="92">
        <f t="shared" si="21"/>
        <v>0</v>
      </c>
      <c r="J76" s="126"/>
      <c r="K76" s="61"/>
      <c r="L76" s="61"/>
      <c r="M76" s="61"/>
      <c r="N76" s="61"/>
      <c r="O76" s="61"/>
      <c r="P76" s="61"/>
      <c r="Q76" s="61"/>
      <c r="R76" s="61"/>
      <c r="S76" s="61"/>
      <c r="T76" s="62">
        <f t="shared" si="13"/>
        <v>0</v>
      </c>
      <c r="U76" s="61"/>
      <c r="V76" s="61"/>
      <c r="W76" s="61"/>
      <c r="X76" s="61"/>
      <c r="Y76" s="61"/>
      <c r="Z76" s="61"/>
      <c r="AA76" s="61"/>
      <c r="AB76" s="61"/>
      <c r="AC76" s="61"/>
      <c r="AD76" s="62">
        <f t="shared" si="14"/>
        <v>0</v>
      </c>
      <c r="AE76" s="100">
        <f t="shared" si="15"/>
        <v>0</v>
      </c>
      <c r="AF76" s="61">
        <f t="shared" si="16"/>
        <v>0</v>
      </c>
      <c r="AG76" s="61">
        <f t="shared" si="17"/>
        <v>0</v>
      </c>
      <c r="AH76" s="61">
        <f t="shared" si="18"/>
        <v>0</v>
      </c>
      <c r="AI76" s="61">
        <f t="shared" si="19"/>
        <v>0</v>
      </c>
    </row>
    <row r="77" spans="1:35" ht="12.75">
      <c r="A77" s="19">
        <v>35</v>
      </c>
      <c r="B77" s="44" t="s">
        <v>193</v>
      </c>
      <c r="C77" s="44" t="s">
        <v>194</v>
      </c>
      <c r="D77" s="44" t="s">
        <v>169</v>
      </c>
      <c r="E77" s="46">
        <v>11.1</v>
      </c>
      <c r="F77" s="70"/>
      <c r="G77" s="76"/>
      <c r="H77" s="84"/>
      <c r="I77" s="92"/>
      <c r="J77" s="126"/>
      <c r="K77" s="61" t="s">
        <v>361</v>
      </c>
      <c r="L77" s="61"/>
      <c r="M77" s="61"/>
      <c r="N77" s="61"/>
      <c r="O77" s="61"/>
      <c r="P77" s="61"/>
      <c r="Q77" s="61"/>
      <c r="R77" s="61"/>
      <c r="S77" s="61"/>
      <c r="T77" s="62">
        <f t="shared" si="13"/>
        <v>0</v>
      </c>
      <c r="U77" s="61"/>
      <c r="V77" s="61"/>
      <c r="W77" s="61"/>
      <c r="X77" s="61"/>
      <c r="Y77" s="61"/>
      <c r="Z77" s="61"/>
      <c r="AA77" s="61"/>
      <c r="AB77" s="61"/>
      <c r="AC77" s="61"/>
      <c r="AD77" s="62">
        <f t="shared" si="14"/>
        <v>0</v>
      </c>
      <c r="AE77" s="100">
        <f t="shared" si="15"/>
        <v>0</v>
      </c>
      <c r="AF77" s="61">
        <f t="shared" si="16"/>
        <v>0</v>
      </c>
      <c r="AG77" s="61">
        <f t="shared" si="17"/>
        <v>0</v>
      </c>
      <c r="AH77" s="61">
        <f t="shared" si="18"/>
        <v>0</v>
      </c>
      <c r="AI77" s="61">
        <f t="shared" si="19"/>
        <v>0</v>
      </c>
    </row>
    <row r="78" spans="1:35" ht="12.75">
      <c r="A78" s="19">
        <v>36</v>
      </c>
      <c r="B78" s="44" t="s">
        <v>179</v>
      </c>
      <c r="C78" s="44" t="s">
        <v>151</v>
      </c>
      <c r="D78" s="44" t="s">
        <v>169</v>
      </c>
      <c r="E78" s="45">
        <v>5.4</v>
      </c>
      <c r="F78" s="69"/>
      <c r="G78" s="76"/>
      <c r="H78" s="84"/>
      <c r="I78" s="92"/>
      <c r="J78" s="126"/>
      <c r="K78" s="61" t="s">
        <v>262</v>
      </c>
      <c r="L78" s="61"/>
      <c r="M78" s="61"/>
      <c r="N78" s="61"/>
      <c r="O78" s="61"/>
      <c r="P78" s="61"/>
      <c r="Q78" s="61"/>
      <c r="R78" s="61"/>
      <c r="S78" s="61"/>
      <c r="T78" s="62">
        <f t="shared" si="13"/>
        <v>0</v>
      </c>
      <c r="U78" s="61"/>
      <c r="V78" s="61"/>
      <c r="W78" s="61"/>
      <c r="X78" s="61"/>
      <c r="Y78" s="61"/>
      <c r="Z78" s="61"/>
      <c r="AA78" s="61"/>
      <c r="AB78" s="61"/>
      <c r="AC78" s="61"/>
      <c r="AD78" s="62">
        <f t="shared" si="14"/>
        <v>0</v>
      </c>
      <c r="AE78" s="100">
        <f t="shared" si="15"/>
        <v>0</v>
      </c>
      <c r="AF78" s="61">
        <f t="shared" si="16"/>
        <v>0</v>
      </c>
      <c r="AG78" s="61">
        <f t="shared" si="17"/>
        <v>0</v>
      </c>
      <c r="AH78" s="61">
        <f t="shared" si="18"/>
        <v>0</v>
      </c>
      <c r="AI78" s="61">
        <f t="shared" si="19"/>
        <v>0</v>
      </c>
    </row>
    <row r="79" spans="1:35" ht="12.75">
      <c r="A79" s="18">
        <v>37</v>
      </c>
      <c r="B79" s="44" t="s">
        <v>191</v>
      </c>
      <c r="C79" s="44" t="s">
        <v>192</v>
      </c>
      <c r="D79" s="44" t="s">
        <v>169</v>
      </c>
      <c r="E79" s="46">
        <v>11</v>
      </c>
      <c r="F79" s="70"/>
      <c r="G79" s="78"/>
      <c r="H79" s="86"/>
      <c r="I79" s="93"/>
      <c r="J79" s="129"/>
      <c r="K79" s="61" t="s">
        <v>263</v>
      </c>
      <c r="L79" s="61"/>
      <c r="M79" s="61"/>
      <c r="N79" s="61"/>
      <c r="O79" s="61"/>
      <c r="P79" s="61"/>
      <c r="Q79" s="61"/>
      <c r="R79" s="61"/>
      <c r="S79" s="61"/>
      <c r="T79" s="62">
        <f t="shared" si="13"/>
        <v>0</v>
      </c>
      <c r="U79" s="61"/>
      <c r="V79" s="61"/>
      <c r="W79" s="61"/>
      <c r="X79" s="61"/>
      <c r="Y79" s="61"/>
      <c r="Z79" s="61"/>
      <c r="AA79" s="61"/>
      <c r="AB79" s="61"/>
      <c r="AC79" s="61"/>
      <c r="AD79" s="62">
        <f t="shared" si="14"/>
        <v>0</v>
      </c>
      <c r="AE79" s="100">
        <f t="shared" si="15"/>
        <v>0</v>
      </c>
      <c r="AF79" s="61">
        <f t="shared" si="16"/>
        <v>0</v>
      </c>
      <c r="AG79" s="61">
        <f t="shared" si="17"/>
        <v>0</v>
      </c>
      <c r="AH79" s="61">
        <f t="shared" si="18"/>
        <v>0</v>
      </c>
      <c r="AI79" s="61">
        <f t="shared" si="19"/>
        <v>0</v>
      </c>
    </row>
    <row r="80" spans="1:35" ht="12.75">
      <c r="A80" s="19">
        <v>38</v>
      </c>
      <c r="B80" s="44" t="s">
        <v>205</v>
      </c>
      <c r="C80" s="44" t="s">
        <v>152</v>
      </c>
      <c r="D80" s="44" t="s">
        <v>169</v>
      </c>
      <c r="E80" s="46">
        <v>15.6</v>
      </c>
      <c r="F80" s="70"/>
      <c r="G80" s="78"/>
      <c r="H80" s="86"/>
      <c r="I80" s="93"/>
      <c r="J80" s="129"/>
      <c r="K80" s="61" t="s">
        <v>260</v>
      </c>
      <c r="L80" s="61"/>
      <c r="M80" s="61"/>
      <c r="N80" s="61"/>
      <c r="O80" s="61"/>
      <c r="P80" s="61"/>
      <c r="Q80" s="61"/>
      <c r="R80" s="61"/>
      <c r="S80" s="61"/>
      <c r="T80" s="62">
        <f t="shared" si="13"/>
        <v>0</v>
      </c>
      <c r="U80" s="61"/>
      <c r="V80" s="61"/>
      <c r="W80" s="61"/>
      <c r="X80" s="61"/>
      <c r="Y80" s="61"/>
      <c r="Z80" s="61"/>
      <c r="AA80" s="61"/>
      <c r="AB80" s="61"/>
      <c r="AC80" s="61"/>
      <c r="AD80" s="62">
        <f t="shared" si="14"/>
        <v>0</v>
      </c>
      <c r="AE80" s="100">
        <f t="shared" si="15"/>
        <v>0</v>
      </c>
      <c r="AF80" s="61">
        <f t="shared" si="16"/>
        <v>0</v>
      </c>
      <c r="AG80" s="61">
        <f t="shared" si="17"/>
        <v>0</v>
      </c>
      <c r="AH80" s="61">
        <f t="shared" si="18"/>
        <v>0</v>
      </c>
      <c r="AI80" s="61">
        <f t="shared" si="19"/>
        <v>0</v>
      </c>
    </row>
    <row r="81" spans="1:35" ht="12.75">
      <c r="A81" s="2"/>
      <c r="B81" s="13"/>
      <c r="C81" s="10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99"/>
      <c r="AF81" s="38"/>
      <c r="AG81" s="38"/>
      <c r="AH81" s="38"/>
      <c r="AI81" s="38"/>
    </row>
    <row r="82" spans="1:35" ht="15">
      <c r="A82" s="4" t="s">
        <v>76</v>
      </c>
      <c r="B82" s="13"/>
      <c r="C82" s="10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99"/>
      <c r="AF82" s="38"/>
      <c r="AG82" s="38"/>
      <c r="AH82" s="38"/>
      <c r="AI82" s="38"/>
    </row>
    <row r="83" spans="1:35" ht="15">
      <c r="A83" s="4"/>
      <c r="B83" s="13"/>
      <c r="C83" s="10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99"/>
      <c r="AF83" s="38"/>
      <c r="AG83" s="38"/>
      <c r="AH83" s="38"/>
      <c r="AI83" s="38"/>
    </row>
    <row r="84" spans="1:35" ht="12.75">
      <c r="A84" s="101">
        <v>1</v>
      </c>
      <c r="B84" s="57" t="s">
        <v>207</v>
      </c>
      <c r="C84" s="44" t="s">
        <v>141</v>
      </c>
      <c r="D84" s="44" t="s">
        <v>208</v>
      </c>
      <c r="E84" s="45" t="s">
        <v>209</v>
      </c>
      <c r="F84" s="69" t="s">
        <v>378</v>
      </c>
      <c r="G84" s="76">
        <f aca="true" t="shared" si="22" ref="G84:G92">SUM(H84:J84)</f>
        <v>233</v>
      </c>
      <c r="H84" s="84">
        <f>'D1R'!Z87</f>
        <v>78</v>
      </c>
      <c r="I84" s="92">
        <f>'D2R'!AD85</f>
        <v>78</v>
      </c>
      <c r="J84" s="126">
        <f aca="true" t="shared" si="23" ref="J84:J92">AE84</f>
        <v>77</v>
      </c>
      <c r="K84" s="61">
        <v>5</v>
      </c>
      <c r="L84" s="61">
        <v>5</v>
      </c>
      <c r="M84" s="61">
        <v>4</v>
      </c>
      <c r="N84" s="61">
        <v>3</v>
      </c>
      <c r="O84" s="61">
        <v>6</v>
      </c>
      <c r="P84" s="61">
        <v>3</v>
      </c>
      <c r="Q84" s="61">
        <v>4</v>
      </c>
      <c r="R84" s="61">
        <v>4</v>
      </c>
      <c r="S84" s="61">
        <v>6</v>
      </c>
      <c r="T84" s="62">
        <f aca="true" t="shared" si="24" ref="T84:T97">SUM(K84:S84)</f>
        <v>40</v>
      </c>
      <c r="U84" s="61">
        <v>5</v>
      </c>
      <c r="V84" s="61">
        <v>4</v>
      </c>
      <c r="W84" s="61">
        <v>4</v>
      </c>
      <c r="X84" s="61">
        <v>4</v>
      </c>
      <c r="Y84" s="61">
        <v>3</v>
      </c>
      <c r="Z84" s="61">
        <v>5</v>
      </c>
      <c r="AA84" s="61">
        <v>3</v>
      </c>
      <c r="AB84" s="61">
        <v>5</v>
      </c>
      <c r="AC84" s="61">
        <v>4</v>
      </c>
      <c r="AD84" s="62">
        <f aca="true" t="shared" si="25" ref="AD84:AD97">SUM(U84:AC84)</f>
        <v>37</v>
      </c>
      <c r="AE84" s="100">
        <f aca="true" t="shared" si="26" ref="AE84:AE97">T84+AD84</f>
        <v>77</v>
      </c>
      <c r="AF84" s="61">
        <f aca="true" t="shared" si="27" ref="AF84:AF97">AD84</f>
        <v>37</v>
      </c>
      <c r="AG84" s="61">
        <f aca="true" t="shared" si="28" ref="AG84:AG97">X84+Y84+Z84+AA84+AB84+AC84</f>
        <v>24</v>
      </c>
      <c r="AH84" s="61">
        <f aca="true" t="shared" si="29" ref="AH84:AH97">AA84+AB84+AC84</f>
        <v>12</v>
      </c>
      <c r="AI84" s="61">
        <f aca="true" t="shared" si="30" ref="AI84:AI97">AC84</f>
        <v>4</v>
      </c>
    </row>
    <row r="85" spans="1:35" ht="12.75">
      <c r="A85" s="101">
        <v>2</v>
      </c>
      <c r="B85" s="44" t="s">
        <v>211</v>
      </c>
      <c r="C85" s="44" t="s">
        <v>151</v>
      </c>
      <c r="D85" s="44" t="s">
        <v>208</v>
      </c>
      <c r="E85" s="46">
        <v>0.4</v>
      </c>
      <c r="F85" s="70" t="s">
        <v>369</v>
      </c>
      <c r="G85" s="76">
        <f t="shared" si="22"/>
        <v>237</v>
      </c>
      <c r="H85" s="84">
        <f>'D1R'!Z88</f>
        <v>81</v>
      </c>
      <c r="I85" s="92">
        <f>'D2R'!AD88</f>
        <v>82</v>
      </c>
      <c r="J85" s="126">
        <f t="shared" si="23"/>
        <v>74</v>
      </c>
      <c r="K85" s="61">
        <v>5</v>
      </c>
      <c r="L85" s="61">
        <v>4</v>
      </c>
      <c r="M85" s="61">
        <v>4</v>
      </c>
      <c r="N85" s="61">
        <v>2</v>
      </c>
      <c r="O85" s="61">
        <v>5</v>
      </c>
      <c r="P85" s="61">
        <v>4</v>
      </c>
      <c r="Q85" s="61">
        <v>4</v>
      </c>
      <c r="R85" s="61">
        <v>4</v>
      </c>
      <c r="S85" s="61">
        <v>5</v>
      </c>
      <c r="T85" s="62">
        <f t="shared" si="24"/>
        <v>37</v>
      </c>
      <c r="U85" s="61">
        <v>5</v>
      </c>
      <c r="V85" s="61">
        <v>4</v>
      </c>
      <c r="W85" s="61">
        <v>3</v>
      </c>
      <c r="X85" s="61">
        <v>6</v>
      </c>
      <c r="Y85" s="61">
        <v>4</v>
      </c>
      <c r="Z85" s="61">
        <v>5</v>
      </c>
      <c r="AA85" s="61">
        <v>2</v>
      </c>
      <c r="AB85" s="61">
        <v>4</v>
      </c>
      <c r="AC85" s="61">
        <v>4</v>
      </c>
      <c r="AD85" s="62">
        <f t="shared" si="25"/>
        <v>37</v>
      </c>
      <c r="AE85" s="100">
        <f t="shared" si="26"/>
        <v>74</v>
      </c>
      <c r="AF85" s="61">
        <f t="shared" si="27"/>
        <v>37</v>
      </c>
      <c r="AG85" s="61">
        <f t="shared" si="28"/>
        <v>25</v>
      </c>
      <c r="AH85" s="61">
        <f t="shared" si="29"/>
        <v>10</v>
      </c>
      <c r="AI85" s="61">
        <f t="shared" si="30"/>
        <v>4</v>
      </c>
    </row>
    <row r="86" spans="1:35" ht="12.75">
      <c r="A86" s="101">
        <v>3</v>
      </c>
      <c r="B86" s="44" t="s">
        <v>210</v>
      </c>
      <c r="C86" s="44" t="s">
        <v>151</v>
      </c>
      <c r="D86" s="44" t="s">
        <v>208</v>
      </c>
      <c r="E86" s="46">
        <v>0.1</v>
      </c>
      <c r="F86" s="70" t="s">
        <v>372</v>
      </c>
      <c r="G86" s="76">
        <f t="shared" si="22"/>
        <v>239</v>
      </c>
      <c r="H86" s="84">
        <f>'D1R'!Z90</f>
        <v>83</v>
      </c>
      <c r="I86" s="92">
        <f>'D2R'!AD87</f>
        <v>77</v>
      </c>
      <c r="J86" s="126">
        <f t="shared" si="23"/>
        <v>79</v>
      </c>
      <c r="K86" s="61">
        <v>5</v>
      </c>
      <c r="L86" s="61">
        <v>4</v>
      </c>
      <c r="M86" s="61">
        <v>4</v>
      </c>
      <c r="N86" s="61">
        <v>4</v>
      </c>
      <c r="O86" s="61">
        <v>6</v>
      </c>
      <c r="P86" s="61">
        <v>4</v>
      </c>
      <c r="Q86" s="61">
        <v>3</v>
      </c>
      <c r="R86" s="61">
        <v>5</v>
      </c>
      <c r="S86" s="61">
        <v>6</v>
      </c>
      <c r="T86" s="62">
        <f t="shared" si="24"/>
        <v>41</v>
      </c>
      <c r="U86" s="61">
        <v>5</v>
      </c>
      <c r="V86" s="61">
        <v>4</v>
      </c>
      <c r="W86" s="61">
        <v>3</v>
      </c>
      <c r="X86" s="61">
        <v>4</v>
      </c>
      <c r="Y86" s="61">
        <v>4</v>
      </c>
      <c r="Z86" s="61">
        <v>5</v>
      </c>
      <c r="AA86" s="61">
        <v>3</v>
      </c>
      <c r="AB86" s="61">
        <v>5</v>
      </c>
      <c r="AC86" s="61">
        <v>5</v>
      </c>
      <c r="AD86" s="62">
        <f t="shared" si="25"/>
        <v>38</v>
      </c>
      <c r="AE86" s="100">
        <f t="shared" si="26"/>
        <v>79</v>
      </c>
      <c r="AF86" s="61">
        <f t="shared" si="27"/>
        <v>38</v>
      </c>
      <c r="AG86" s="61">
        <f t="shared" si="28"/>
        <v>26</v>
      </c>
      <c r="AH86" s="61">
        <f t="shared" si="29"/>
        <v>13</v>
      </c>
      <c r="AI86" s="61">
        <f t="shared" si="30"/>
        <v>5</v>
      </c>
    </row>
    <row r="87" spans="1:35" ht="12.75">
      <c r="A87" s="101">
        <v>4</v>
      </c>
      <c r="B87" s="44" t="s">
        <v>212</v>
      </c>
      <c r="C87" s="44" t="s">
        <v>69</v>
      </c>
      <c r="D87" s="44" t="s">
        <v>208</v>
      </c>
      <c r="E87" s="46">
        <v>1</v>
      </c>
      <c r="F87" s="70" t="s">
        <v>379</v>
      </c>
      <c r="G87" s="76">
        <f t="shared" si="22"/>
        <v>239</v>
      </c>
      <c r="H87" s="84">
        <f>'D1R'!Z84</f>
        <v>77</v>
      </c>
      <c r="I87" s="92">
        <f>'D2R'!AD86</f>
        <v>81</v>
      </c>
      <c r="J87" s="126">
        <f t="shared" si="23"/>
        <v>81</v>
      </c>
      <c r="K87" s="61">
        <v>3</v>
      </c>
      <c r="L87" s="61">
        <v>5</v>
      </c>
      <c r="M87" s="61">
        <v>4</v>
      </c>
      <c r="N87" s="61">
        <v>4</v>
      </c>
      <c r="O87" s="61">
        <v>5</v>
      </c>
      <c r="P87" s="61">
        <v>3</v>
      </c>
      <c r="Q87" s="61">
        <v>4</v>
      </c>
      <c r="R87" s="61">
        <v>4</v>
      </c>
      <c r="S87" s="61">
        <v>6</v>
      </c>
      <c r="T87" s="62">
        <f t="shared" si="24"/>
        <v>38</v>
      </c>
      <c r="U87" s="61">
        <v>5</v>
      </c>
      <c r="V87" s="61">
        <v>4</v>
      </c>
      <c r="W87" s="61">
        <v>2</v>
      </c>
      <c r="X87" s="61">
        <v>6</v>
      </c>
      <c r="Y87" s="61">
        <v>7</v>
      </c>
      <c r="Z87" s="61">
        <v>7</v>
      </c>
      <c r="AA87" s="61">
        <v>3</v>
      </c>
      <c r="AB87" s="61">
        <v>5</v>
      </c>
      <c r="AC87" s="61">
        <v>4</v>
      </c>
      <c r="AD87" s="62">
        <f t="shared" si="25"/>
        <v>43</v>
      </c>
      <c r="AE87" s="100">
        <f t="shared" si="26"/>
        <v>81</v>
      </c>
      <c r="AF87" s="61">
        <f t="shared" si="27"/>
        <v>43</v>
      </c>
      <c r="AG87" s="61">
        <f t="shared" si="28"/>
        <v>32</v>
      </c>
      <c r="AH87" s="61">
        <f t="shared" si="29"/>
        <v>12</v>
      </c>
      <c r="AI87" s="61">
        <f t="shared" si="30"/>
        <v>4</v>
      </c>
    </row>
    <row r="88" spans="1:35" ht="12.75">
      <c r="A88" s="101">
        <v>5</v>
      </c>
      <c r="B88" s="44" t="s">
        <v>1</v>
      </c>
      <c r="C88" s="44" t="s">
        <v>214</v>
      </c>
      <c r="D88" s="44" t="s">
        <v>208</v>
      </c>
      <c r="E88" s="46">
        <v>4.1</v>
      </c>
      <c r="F88" s="70" t="s">
        <v>374</v>
      </c>
      <c r="G88" s="76">
        <f t="shared" si="22"/>
        <v>247</v>
      </c>
      <c r="H88" s="84">
        <f>'D1R'!Z86</f>
        <v>78</v>
      </c>
      <c r="I88" s="92">
        <f>'D2R'!AD89</f>
        <v>86</v>
      </c>
      <c r="J88" s="126">
        <f t="shared" si="23"/>
        <v>83</v>
      </c>
      <c r="K88" s="61">
        <v>5</v>
      </c>
      <c r="L88" s="61">
        <v>6</v>
      </c>
      <c r="M88" s="61">
        <v>4</v>
      </c>
      <c r="N88" s="61">
        <v>3</v>
      </c>
      <c r="O88" s="61">
        <v>6</v>
      </c>
      <c r="P88" s="61">
        <v>3</v>
      </c>
      <c r="Q88" s="61">
        <v>4</v>
      </c>
      <c r="R88" s="61">
        <v>7</v>
      </c>
      <c r="S88" s="61">
        <v>5</v>
      </c>
      <c r="T88" s="62">
        <f t="shared" si="24"/>
        <v>43</v>
      </c>
      <c r="U88" s="61">
        <v>6</v>
      </c>
      <c r="V88" s="61">
        <v>5</v>
      </c>
      <c r="W88" s="61">
        <v>4</v>
      </c>
      <c r="X88" s="61">
        <v>5</v>
      </c>
      <c r="Y88" s="61">
        <v>4</v>
      </c>
      <c r="Z88" s="61">
        <v>5</v>
      </c>
      <c r="AA88" s="61">
        <v>3</v>
      </c>
      <c r="AB88" s="61">
        <v>4</v>
      </c>
      <c r="AC88" s="61">
        <v>4</v>
      </c>
      <c r="AD88" s="62">
        <f t="shared" si="25"/>
        <v>40</v>
      </c>
      <c r="AE88" s="100">
        <f t="shared" si="26"/>
        <v>83</v>
      </c>
      <c r="AF88" s="61">
        <f t="shared" si="27"/>
        <v>40</v>
      </c>
      <c r="AG88" s="61">
        <f t="shared" si="28"/>
        <v>25</v>
      </c>
      <c r="AH88" s="61">
        <f t="shared" si="29"/>
        <v>11</v>
      </c>
      <c r="AI88" s="61">
        <f t="shared" si="30"/>
        <v>4</v>
      </c>
    </row>
    <row r="89" spans="1:35" ht="12.75">
      <c r="A89" s="101">
        <v>6</v>
      </c>
      <c r="B89" s="57" t="s">
        <v>115</v>
      </c>
      <c r="C89" s="44" t="s">
        <v>130</v>
      </c>
      <c r="D89" s="44" t="s">
        <v>208</v>
      </c>
      <c r="E89" s="46">
        <v>4.1</v>
      </c>
      <c r="F89" s="70" t="s">
        <v>376</v>
      </c>
      <c r="G89" s="76">
        <f t="shared" si="22"/>
        <v>251</v>
      </c>
      <c r="H89" s="84">
        <f>'D1R'!Z89</f>
        <v>82</v>
      </c>
      <c r="I89" s="92">
        <f>'D2R'!AD90</f>
        <v>83</v>
      </c>
      <c r="J89" s="126">
        <f t="shared" si="23"/>
        <v>86</v>
      </c>
      <c r="K89" s="61">
        <v>4</v>
      </c>
      <c r="L89" s="61">
        <v>4</v>
      </c>
      <c r="M89" s="61">
        <v>3</v>
      </c>
      <c r="N89" s="61">
        <v>2</v>
      </c>
      <c r="O89" s="61">
        <v>6</v>
      </c>
      <c r="P89" s="61">
        <v>3</v>
      </c>
      <c r="Q89" s="61">
        <v>4</v>
      </c>
      <c r="R89" s="61">
        <v>6</v>
      </c>
      <c r="S89" s="61">
        <v>10</v>
      </c>
      <c r="T89" s="62">
        <f t="shared" si="24"/>
        <v>42</v>
      </c>
      <c r="U89" s="61">
        <v>6</v>
      </c>
      <c r="V89" s="61">
        <v>4</v>
      </c>
      <c r="W89" s="61">
        <v>3</v>
      </c>
      <c r="X89" s="61">
        <v>7</v>
      </c>
      <c r="Y89" s="61">
        <v>5</v>
      </c>
      <c r="Z89" s="61">
        <v>8</v>
      </c>
      <c r="AA89" s="61">
        <v>3</v>
      </c>
      <c r="AB89" s="61">
        <v>4</v>
      </c>
      <c r="AC89" s="61">
        <v>4</v>
      </c>
      <c r="AD89" s="62">
        <f t="shared" si="25"/>
        <v>44</v>
      </c>
      <c r="AE89" s="100">
        <f t="shared" si="26"/>
        <v>86</v>
      </c>
      <c r="AF89" s="61">
        <f t="shared" si="27"/>
        <v>44</v>
      </c>
      <c r="AG89" s="61">
        <f t="shared" si="28"/>
        <v>31</v>
      </c>
      <c r="AH89" s="61">
        <f t="shared" si="29"/>
        <v>11</v>
      </c>
      <c r="AI89" s="61">
        <f t="shared" si="30"/>
        <v>4</v>
      </c>
    </row>
    <row r="90" spans="1:35" ht="12.75">
      <c r="A90" s="101">
        <v>7</v>
      </c>
      <c r="B90" s="44" t="s">
        <v>215</v>
      </c>
      <c r="C90" s="44" t="s">
        <v>178</v>
      </c>
      <c r="D90" s="44" t="s">
        <v>208</v>
      </c>
      <c r="E90" s="46">
        <v>5.1</v>
      </c>
      <c r="F90" s="70" t="s">
        <v>382</v>
      </c>
      <c r="G90" s="76">
        <f t="shared" si="22"/>
        <v>252</v>
      </c>
      <c r="H90" s="84">
        <f>'D1R'!Z92</f>
        <v>88</v>
      </c>
      <c r="I90" s="92">
        <f>'D2R'!AD91</f>
        <v>85</v>
      </c>
      <c r="J90" s="126">
        <f t="shared" si="23"/>
        <v>79</v>
      </c>
      <c r="K90" s="61">
        <v>5</v>
      </c>
      <c r="L90" s="61">
        <v>5</v>
      </c>
      <c r="M90" s="61">
        <v>4</v>
      </c>
      <c r="N90" s="61">
        <v>2</v>
      </c>
      <c r="O90" s="61">
        <v>5</v>
      </c>
      <c r="P90" s="61">
        <v>3</v>
      </c>
      <c r="Q90" s="61">
        <v>4</v>
      </c>
      <c r="R90" s="61">
        <v>4</v>
      </c>
      <c r="S90" s="61">
        <v>6</v>
      </c>
      <c r="T90" s="62">
        <f t="shared" si="24"/>
        <v>38</v>
      </c>
      <c r="U90" s="61">
        <v>5</v>
      </c>
      <c r="V90" s="61">
        <v>4</v>
      </c>
      <c r="W90" s="61">
        <v>4</v>
      </c>
      <c r="X90" s="61">
        <v>5</v>
      </c>
      <c r="Y90" s="61">
        <v>5</v>
      </c>
      <c r="Z90" s="61">
        <v>6</v>
      </c>
      <c r="AA90" s="61">
        <v>2</v>
      </c>
      <c r="AB90" s="61">
        <v>5</v>
      </c>
      <c r="AC90" s="61">
        <v>5</v>
      </c>
      <c r="AD90" s="62">
        <f t="shared" si="25"/>
        <v>41</v>
      </c>
      <c r="AE90" s="100">
        <f t="shared" si="26"/>
        <v>79</v>
      </c>
      <c r="AF90" s="61">
        <f t="shared" si="27"/>
        <v>41</v>
      </c>
      <c r="AG90" s="61">
        <f t="shared" si="28"/>
        <v>28</v>
      </c>
      <c r="AH90" s="61">
        <f t="shared" si="29"/>
        <v>12</v>
      </c>
      <c r="AI90" s="61">
        <f t="shared" si="30"/>
        <v>5</v>
      </c>
    </row>
    <row r="91" spans="1:35" ht="12.75">
      <c r="A91" s="101">
        <v>8</v>
      </c>
      <c r="B91" s="44" t="s">
        <v>216</v>
      </c>
      <c r="C91" s="44" t="s">
        <v>217</v>
      </c>
      <c r="D91" s="44" t="s">
        <v>208</v>
      </c>
      <c r="E91" s="46">
        <v>6.8</v>
      </c>
      <c r="F91" s="70" t="s">
        <v>385</v>
      </c>
      <c r="G91" s="76">
        <f t="shared" si="22"/>
        <v>258</v>
      </c>
      <c r="H91" s="84">
        <f>'D1R'!Z91</f>
        <v>86</v>
      </c>
      <c r="I91" s="92">
        <f>'D2R'!AD92</f>
        <v>87</v>
      </c>
      <c r="J91" s="126">
        <f t="shared" si="23"/>
        <v>85</v>
      </c>
      <c r="K91" s="61">
        <v>4</v>
      </c>
      <c r="L91" s="61">
        <v>6</v>
      </c>
      <c r="M91" s="61">
        <v>4</v>
      </c>
      <c r="N91" s="61">
        <v>3</v>
      </c>
      <c r="O91" s="61">
        <v>5</v>
      </c>
      <c r="P91" s="61">
        <v>4</v>
      </c>
      <c r="Q91" s="61">
        <v>5</v>
      </c>
      <c r="R91" s="61">
        <v>5</v>
      </c>
      <c r="S91" s="61">
        <v>9</v>
      </c>
      <c r="T91" s="62">
        <f t="shared" si="24"/>
        <v>45</v>
      </c>
      <c r="U91" s="61">
        <v>5</v>
      </c>
      <c r="V91" s="61">
        <v>5</v>
      </c>
      <c r="W91" s="61">
        <v>4</v>
      </c>
      <c r="X91" s="61">
        <v>5</v>
      </c>
      <c r="Y91" s="61">
        <v>4</v>
      </c>
      <c r="Z91" s="61">
        <v>5</v>
      </c>
      <c r="AA91" s="61">
        <v>3</v>
      </c>
      <c r="AB91" s="61">
        <v>5</v>
      </c>
      <c r="AC91" s="61">
        <v>4</v>
      </c>
      <c r="AD91" s="62">
        <f t="shared" si="25"/>
        <v>40</v>
      </c>
      <c r="AE91" s="100">
        <f t="shared" si="26"/>
        <v>85</v>
      </c>
      <c r="AF91" s="61">
        <f t="shared" si="27"/>
        <v>40</v>
      </c>
      <c r="AG91" s="61">
        <f t="shared" si="28"/>
        <v>26</v>
      </c>
      <c r="AH91" s="61">
        <f t="shared" si="29"/>
        <v>12</v>
      </c>
      <c r="AI91" s="61">
        <f t="shared" si="30"/>
        <v>4</v>
      </c>
    </row>
    <row r="92" spans="1:35" ht="12.75">
      <c r="A92" s="102">
        <v>9</v>
      </c>
      <c r="B92" s="134" t="s">
        <v>213</v>
      </c>
      <c r="C92" s="103" t="s">
        <v>151</v>
      </c>
      <c r="D92" s="103" t="s">
        <v>208</v>
      </c>
      <c r="E92" s="104">
        <v>1.9</v>
      </c>
      <c r="F92" s="105"/>
      <c r="G92" s="76">
        <f t="shared" si="22"/>
        <v>153</v>
      </c>
      <c r="H92" s="107">
        <f>'D1R'!Z85</f>
        <v>77</v>
      </c>
      <c r="I92" s="92">
        <f>'D2R'!AD84</f>
        <v>76</v>
      </c>
      <c r="J92" s="126">
        <f t="shared" si="23"/>
        <v>0</v>
      </c>
      <c r="K92" s="39" t="s">
        <v>389</v>
      </c>
      <c r="L92" s="39"/>
      <c r="M92" s="39"/>
      <c r="N92" s="39"/>
      <c r="O92" s="39"/>
      <c r="P92" s="39"/>
      <c r="Q92" s="39"/>
      <c r="R92" s="39"/>
      <c r="S92" s="39"/>
      <c r="T92" s="109">
        <f t="shared" si="24"/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109">
        <f t="shared" si="25"/>
        <v>0</v>
      </c>
      <c r="AE92" s="110">
        <f t="shared" si="26"/>
        <v>0</v>
      </c>
      <c r="AF92" s="39">
        <f t="shared" si="27"/>
        <v>0</v>
      </c>
      <c r="AG92" s="39">
        <f t="shared" si="28"/>
        <v>0</v>
      </c>
      <c r="AH92" s="39">
        <f t="shared" si="29"/>
        <v>0</v>
      </c>
      <c r="AI92" s="39">
        <f t="shared" si="30"/>
        <v>0</v>
      </c>
    </row>
    <row r="93" spans="1:37" ht="12.75">
      <c r="A93" s="111">
        <v>10</v>
      </c>
      <c r="B93" s="112" t="s">
        <v>218</v>
      </c>
      <c r="C93" s="112" t="s">
        <v>219</v>
      </c>
      <c r="D93" s="112" t="s">
        <v>208</v>
      </c>
      <c r="E93" s="113">
        <v>7.5</v>
      </c>
      <c r="F93" s="114"/>
      <c r="G93" s="115"/>
      <c r="H93" s="116"/>
      <c r="I93" s="117"/>
      <c r="J93" s="127"/>
      <c r="K93" s="118"/>
      <c r="L93" s="118"/>
      <c r="M93" s="118"/>
      <c r="N93" s="118"/>
      <c r="O93" s="118"/>
      <c r="P93" s="118"/>
      <c r="Q93" s="118"/>
      <c r="R93" s="118"/>
      <c r="S93" s="118"/>
      <c r="T93" s="119">
        <f t="shared" si="24"/>
        <v>0</v>
      </c>
      <c r="U93" s="118"/>
      <c r="V93" s="118"/>
      <c r="W93" s="118"/>
      <c r="X93" s="118"/>
      <c r="Y93" s="118"/>
      <c r="Z93" s="118"/>
      <c r="AA93" s="118"/>
      <c r="AB93" s="118"/>
      <c r="AC93" s="118"/>
      <c r="AD93" s="119">
        <f t="shared" si="25"/>
        <v>0</v>
      </c>
      <c r="AE93" s="120">
        <f t="shared" si="26"/>
        <v>0</v>
      </c>
      <c r="AF93" s="118">
        <f t="shared" si="27"/>
        <v>0</v>
      </c>
      <c r="AG93" s="118">
        <f t="shared" si="28"/>
        <v>0</v>
      </c>
      <c r="AH93" s="118">
        <f t="shared" si="29"/>
        <v>0</v>
      </c>
      <c r="AI93" s="118">
        <f t="shared" si="30"/>
        <v>0</v>
      </c>
      <c r="AJ93" s="121" t="s">
        <v>324</v>
      </c>
      <c r="AK93" s="121"/>
    </row>
    <row r="94" spans="1:35" ht="12.75">
      <c r="A94" s="19">
        <v>11</v>
      </c>
      <c r="B94" s="44" t="s">
        <v>7</v>
      </c>
      <c r="C94" s="44" t="s">
        <v>168</v>
      </c>
      <c r="D94" s="44" t="s">
        <v>208</v>
      </c>
      <c r="E94" s="46">
        <v>10.6</v>
      </c>
      <c r="F94" s="70"/>
      <c r="G94" s="76"/>
      <c r="H94" s="84"/>
      <c r="I94" s="92"/>
      <c r="J94" s="126"/>
      <c r="K94" s="61"/>
      <c r="L94" s="61"/>
      <c r="M94" s="61"/>
      <c r="N94" s="61"/>
      <c r="O94" s="61"/>
      <c r="P94" s="61"/>
      <c r="Q94" s="61"/>
      <c r="R94" s="61"/>
      <c r="S94" s="61"/>
      <c r="T94" s="62">
        <f t="shared" si="24"/>
        <v>0</v>
      </c>
      <c r="U94" s="61"/>
      <c r="V94" s="61"/>
      <c r="W94" s="61"/>
      <c r="X94" s="61"/>
      <c r="Y94" s="61"/>
      <c r="Z94" s="61"/>
      <c r="AA94" s="61"/>
      <c r="AB94" s="61"/>
      <c r="AC94" s="61"/>
      <c r="AD94" s="62">
        <f t="shared" si="25"/>
        <v>0</v>
      </c>
      <c r="AE94" s="100">
        <f t="shared" si="26"/>
        <v>0</v>
      </c>
      <c r="AF94" s="61">
        <f t="shared" si="27"/>
        <v>0</v>
      </c>
      <c r="AG94" s="61">
        <f t="shared" si="28"/>
        <v>0</v>
      </c>
      <c r="AH94" s="61">
        <f t="shared" si="29"/>
        <v>0</v>
      </c>
      <c r="AI94" s="61">
        <f t="shared" si="30"/>
        <v>0</v>
      </c>
    </row>
    <row r="95" spans="1:35" ht="12.75">
      <c r="A95" s="18">
        <v>12</v>
      </c>
      <c r="B95" s="44" t="s">
        <v>220</v>
      </c>
      <c r="C95" s="44" t="s">
        <v>204</v>
      </c>
      <c r="D95" s="44" t="s">
        <v>208</v>
      </c>
      <c r="E95" s="46">
        <v>17.7</v>
      </c>
      <c r="F95" s="70"/>
      <c r="G95" s="76"/>
      <c r="H95" s="84"/>
      <c r="I95" s="92"/>
      <c r="J95" s="126"/>
      <c r="K95" s="61"/>
      <c r="L95" s="61"/>
      <c r="M95" s="61"/>
      <c r="N95" s="61"/>
      <c r="O95" s="61"/>
      <c r="P95" s="61"/>
      <c r="Q95" s="61"/>
      <c r="R95" s="61"/>
      <c r="S95" s="61"/>
      <c r="T95" s="62">
        <f t="shared" si="24"/>
        <v>0</v>
      </c>
      <c r="U95" s="61"/>
      <c r="V95" s="61"/>
      <c r="W95" s="61"/>
      <c r="X95" s="61"/>
      <c r="Y95" s="61"/>
      <c r="Z95" s="61"/>
      <c r="AA95" s="61"/>
      <c r="AB95" s="61"/>
      <c r="AC95" s="61"/>
      <c r="AD95" s="62">
        <f t="shared" si="25"/>
        <v>0</v>
      </c>
      <c r="AE95" s="100">
        <f t="shared" si="26"/>
        <v>0</v>
      </c>
      <c r="AF95" s="61">
        <f t="shared" si="27"/>
        <v>0</v>
      </c>
      <c r="AG95" s="61">
        <f t="shared" si="28"/>
        <v>0</v>
      </c>
      <c r="AH95" s="61">
        <f t="shared" si="29"/>
        <v>0</v>
      </c>
      <c r="AI95" s="61">
        <f t="shared" si="30"/>
        <v>0</v>
      </c>
    </row>
    <row r="96" spans="1:35" ht="12.75">
      <c r="A96" s="19">
        <v>13</v>
      </c>
      <c r="B96" s="57" t="s">
        <v>17</v>
      </c>
      <c r="C96" s="44" t="s">
        <v>141</v>
      </c>
      <c r="D96" s="44" t="s">
        <v>208</v>
      </c>
      <c r="E96" s="46">
        <v>1.7</v>
      </c>
      <c r="F96" s="70"/>
      <c r="G96" s="78"/>
      <c r="H96" s="86"/>
      <c r="I96" s="93"/>
      <c r="J96" s="129"/>
      <c r="K96" s="61" t="s">
        <v>260</v>
      </c>
      <c r="L96" s="61"/>
      <c r="M96" s="61"/>
      <c r="N96" s="61"/>
      <c r="O96" s="61"/>
      <c r="P96" s="61"/>
      <c r="Q96" s="61"/>
      <c r="R96" s="61"/>
      <c r="S96" s="61"/>
      <c r="T96" s="62">
        <f t="shared" si="24"/>
        <v>0</v>
      </c>
      <c r="U96" s="61"/>
      <c r="V96" s="61"/>
      <c r="W96" s="61"/>
      <c r="X96" s="61"/>
      <c r="Y96" s="61"/>
      <c r="Z96" s="61"/>
      <c r="AA96" s="61"/>
      <c r="AB96" s="61"/>
      <c r="AC96" s="61"/>
      <c r="AD96" s="62">
        <f t="shared" si="25"/>
        <v>0</v>
      </c>
      <c r="AE96" s="100">
        <f t="shared" si="26"/>
        <v>0</v>
      </c>
      <c r="AF96" s="61">
        <f t="shared" si="27"/>
        <v>0</v>
      </c>
      <c r="AG96" s="61">
        <f t="shared" si="28"/>
        <v>0</v>
      </c>
      <c r="AH96" s="61">
        <f t="shared" si="29"/>
        <v>0</v>
      </c>
      <c r="AI96" s="61">
        <f t="shared" si="30"/>
        <v>0</v>
      </c>
    </row>
    <row r="97" spans="1:35" ht="12.75">
      <c r="A97" s="18">
        <v>14</v>
      </c>
      <c r="B97" s="44" t="s">
        <v>6</v>
      </c>
      <c r="C97" s="44" t="s">
        <v>152</v>
      </c>
      <c r="D97" s="44" t="s">
        <v>208</v>
      </c>
      <c r="E97" s="46">
        <v>8.4</v>
      </c>
      <c r="F97" s="70"/>
      <c r="G97" s="78"/>
      <c r="H97" s="86"/>
      <c r="I97" s="93"/>
      <c r="J97" s="129"/>
      <c r="K97" s="61" t="s">
        <v>261</v>
      </c>
      <c r="L97" s="61"/>
      <c r="M97" s="61"/>
      <c r="N97" s="61"/>
      <c r="O97" s="61"/>
      <c r="P97" s="61"/>
      <c r="Q97" s="61"/>
      <c r="R97" s="61"/>
      <c r="S97" s="61"/>
      <c r="T97" s="62">
        <f t="shared" si="24"/>
        <v>0</v>
      </c>
      <c r="U97" s="61"/>
      <c r="V97" s="61"/>
      <c r="W97" s="61"/>
      <c r="X97" s="61"/>
      <c r="Y97" s="61"/>
      <c r="Z97" s="61"/>
      <c r="AA97" s="61"/>
      <c r="AB97" s="61"/>
      <c r="AC97" s="61"/>
      <c r="AD97" s="62">
        <f t="shared" si="25"/>
        <v>0</v>
      </c>
      <c r="AE97" s="100">
        <f t="shared" si="26"/>
        <v>0</v>
      </c>
      <c r="AF97" s="61">
        <f t="shared" si="27"/>
        <v>0</v>
      </c>
      <c r="AG97" s="61">
        <f t="shared" si="28"/>
        <v>0</v>
      </c>
      <c r="AH97" s="61">
        <f t="shared" si="29"/>
        <v>0</v>
      </c>
      <c r="AI97" s="61">
        <f t="shared" si="30"/>
        <v>0</v>
      </c>
    </row>
    <row r="98" spans="2:35" ht="12.75">
      <c r="B98" s="28"/>
      <c r="C98" s="20"/>
      <c r="D98" s="25"/>
      <c r="E98" s="29"/>
      <c r="F98" s="72"/>
      <c r="G98" s="79"/>
      <c r="H98" s="87"/>
      <c r="I98" s="95"/>
      <c r="J98" s="130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99"/>
      <c r="AF98" s="38"/>
      <c r="AG98" s="38"/>
      <c r="AH98" s="38"/>
      <c r="AI98" s="38"/>
    </row>
    <row r="99" spans="1:35" ht="12.75">
      <c r="A99" s="2"/>
      <c r="B99" s="15"/>
      <c r="C99" s="20"/>
      <c r="D99" s="21"/>
      <c r="E99" s="49"/>
      <c r="F99" s="73"/>
      <c r="G99" s="80"/>
      <c r="H99" s="88"/>
      <c r="I99" s="96"/>
      <c r="J99" s="131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99"/>
      <c r="AF99" s="38"/>
      <c r="AG99" s="38"/>
      <c r="AH99" s="38"/>
      <c r="AI99" s="38"/>
    </row>
    <row r="100" spans="1:35" ht="15">
      <c r="A100" s="4" t="s">
        <v>77</v>
      </c>
      <c r="B100" s="11"/>
      <c r="C100" s="16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99"/>
      <c r="AF100" s="38"/>
      <c r="AG100" s="38"/>
      <c r="AH100" s="38"/>
      <c r="AI100" s="38"/>
    </row>
    <row r="101" spans="1:35" ht="15">
      <c r="A101" s="4"/>
      <c r="B101" s="11"/>
      <c r="C101" s="16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99"/>
      <c r="AF101" s="38"/>
      <c r="AG101" s="38"/>
      <c r="AH101" s="38"/>
      <c r="AI101" s="38"/>
    </row>
    <row r="102" spans="1:35" ht="12.75">
      <c r="A102" s="101">
        <v>1</v>
      </c>
      <c r="B102" s="44" t="s">
        <v>81</v>
      </c>
      <c r="C102" s="44" t="s">
        <v>68</v>
      </c>
      <c r="D102" s="44" t="s">
        <v>222</v>
      </c>
      <c r="E102" s="46">
        <v>5</v>
      </c>
      <c r="F102" s="70" t="s">
        <v>384</v>
      </c>
      <c r="G102" s="76">
        <f aca="true" t="shared" si="31" ref="G102:G114">SUM(H102:J102)</f>
        <v>229</v>
      </c>
      <c r="H102" s="84">
        <f>'D1R'!Z103</f>
        <v>75</v>
      </c>
      <c r="I102" s="92">
        <f>'D2R'!AD102</f>
        <v>76</v>
      </c>
      <c r="J102" s="126">
        <f aca="true" t="shared" si="32" ref="J102:J114">AE102</f>
        <v>78</v>
      </c>
      <c r="K102" s="61">
        <v>5</v>
      </c>
      <c r="L102" s="61">
        <v>5</v>
      </c>
      <c r="M102" s="61">
        <v>5</v>
      </c>
      <c r="N102" s="61">
        <v>3</v>
      </c>
      <c r="O102" s="61">
        <v>5</v>
      </c>
      <c r="P102" s="61">
        <v>3</v>
      </c>
      <c r="Q102" s="61">
        <v>4</v>
      </c>
      <c r="R102" s="61">
        <v>6</v>
      </c>
      <c r="S102" s="61">
        <v>5</v>
      </c>
      <c r="T102" s="62">
        <f aca="true" t="shared" si="33" ref="T102:T123">SUM(K102:S102)</f>
        <v>41</v>
      </c>
      <c r="U102" s="61">
        <v>4</v>
      </c>
      <c r="V102" s="61">
        <v>4</v>
      </c>
      <c r="W102" s="61">
        <v>3</v>
      </c>
      <c r="X102" s="61">
        <v>5</v>
      </c>
      <c r="Y102" s="61">
        <v>4</v>
      </c>
      <c r="Z102" s="61">
        <v>6</v>
      </c>
      <c r="AA102" s="61">
        <v>3</v>
      </c>
      <c r="AB102" s="61">
        <v>4</v>
      </c>
      <c r="AC102" s="61">
        <v>4</v>
      </c>
      <c r="AD102" s="62">
        <f aca="true" t="shared" si="34" ref="AD102:AD123">SUM(U102:AC102)</f>
        <v>37</v>
      </c>
      <c r="AE102" s="100">
        <f aca="true" t="shared" si="35" ref="AE102:AE123">T102+AD102</f>
        <v>78</v>
      </c>
      <c r="AF102" s="61">
        <f aca="true" t="shared" si="36" ref="AF102:AF123">AD102</f>
        <v>37</v>
      </c>
      <c r="AG102" s="61">
        <f aca="true" t="shared" si="37" ref="AG102:AG123">X102+Y102+Z102+AA102+AB102+AC102</f>
        <v>26</v>
      </c>
      <c r="AH102" s="61">
        <f aca="true" t="shared" si="38" ref="AH102:AH123">AA102+AB102+AC102</f>
        <v>11</v>
      </c>
      <c r="AI102" s="61">
        <f aca="true" t="shared" si="39" ref="AI102:AI123">AC102</f>
        <v>4</v>
      </c>
    </row>
    <row r="103" spans="1:35" ht="12.75">
      <c r="A103" s="101">
        <v>2</v>
      </c>
      <c r="B103" s="44" t="s">
        <v>225</v>
      </c>
      <c r="C103" s="44" t="s">
        <v>68</v>
      </c>
      <c r="D103" s="44" t="s">
        <v>222</v>
      </c>
      <c r="E103" s="46">
        <v>3</v>
      </c>
      <c r="F103" s="70" t="s">
        <v>383</v>
      </c>
      <c r="G103" s="76">
        <f t="shared" si="31"/>
        <v>232</v>
      </c>
      <c r="H103" s="84">
        <f>'D1R'!Z104</f>
        <v>76</v>
      </c>
      <c r="I103" s="92">
        <f>'D2R'!AD103</f>
        <v>79</v>
      </c>
      <c r="J103" s="126">
        <f t="shared" si="32"/>
        <v>77</v>
      </c>
      <c r="K103" s="61">
        <v>4</v>
      </c>
      <c r="L103" s="61">
        <v>4</v>
      </c>
      <c r="M103" s="61">
        <v>4</v>
      </c>
      <c r="N103" s="61">
        <v>2</v>
      </c>
      <c r="O103" s="61">
        <v>5</v>
      </c>
      <c r="P103" s="61">
        <v>3</v>
      </c>
      <c r="Q103" s="61">
        <v>4</v>
      </c>
      <c r="R103" s="61">
        <v>5</v>
      </c>
      <c r="S103" s="61">
        <v>4</v>
      </c>
      <c r="T103" s="62">
        <f t="shared" si="33"/>
        <v>35</v>
      </c>
      <c r="U103" s="61">
        <v>6</v>
      </c>
      <c r="V103" s="61">
        <v>4</v>
      </c>
      <c r="W103" s="61">
        <v>3</v>
      </c>
      <c r="X103" s="61">
        <v>5</v>
      </c>
      <c r="Y103" s="61">
        <v>8</v>
      </c>
      <c r="Z103" s="61">
        <v>5</v>
      </c>
      <c r="AA103" s="61">
        <v>3</v>
      </c>
      <c r="AB103" s="61">
        <v>4</v>
      </c>
      <c r="AC103" s="61">
        <v>4</v>
      </c>
      <c r="AD103" s="62">
        <f t="shared" si="34"/>
        <v>42</v>
      </c>
      <c r="AE103" s="100">
        <f t="shared" si="35"/>
        <v>77</v>
      </c>
      <c r="AF103" s="61">
        <f t="shared" si="36"/>
        <v>42</v>
      </c>
      <c r="AG103" s="61">
        <f t="shared" si="37"/>
        <v>29</v>
      </c>
      <c r="AH103" s="61">
        <f t="shared" si="38"/>
        <v>11</v>
      </c>
      <c r="AI103" s="61">
        <f t="shared" si="39"/>
        <v>4</v>
      </c>
    </row>
    <row r="104" spans="1:35" ht="12.75">
      <c r="A104" s="101">
        <v>3</v>
      </c>
      <c r="B104" s="57" t="s">
        <v>78</v>
      </c>
      <c r="C104" s="44" t="s">
        <v>223</v>
      </c>
      <c r="D104" s="44" t="s">
        <v>222</v>
      </c>
      <c r="E104" s="46">
        <v>1.3</v>
      </c>
      <c r="F104" s="70" t="s">
        <v>377</v>
      </c>
      <c r="G104" s="76">
        <f t="shared" si="31"/>
        <v>233</v>
      </c>
      <c r="H104" s="84">
        <f>'D1R'!Z102</f>
        <v>74</v>
      </c>
      <c r="I104" s="92">
        <f>'D2R'!AD104</f>
        <v>84</v>
      </c>
      <c r="J104" s="126">
        <f t="shared" si="32"/>
        <v>75</v>
      </c>
      <c r="K104" s="61">
        <v>4</v>
      </c>
      <c r="L104" s="61">
        <v>4</v>
      </c>
      <c r="M104" s="61">
        <v>4</v>
      </c>
      <c r="N104" s="61">
        <v>3</v>
      </c>
      <c r="O104" s="61">
        <v>4</v>
      </c>
      <c r="P104" s="61">
        <v>3</v>
      </c>
      <c r="Q104" s="61">
        <v>3</v>
      </c>
      <c r="R104" s="61">
        <v>5</v>
      </c>
      <c r="S104" s="61">
        <v>5</v>
      </c>
      <c r="T104" s="62">
        <f t="shared" si="33"/>
        <v>35</v>
      </c>
      <c r="U104" s="61">
        <v>5</v>
      </c>
      <c r="V104" s="61">
        <v>6</v>
      </c>
      <c r="W104" s="61">
        <v>3</v>
      </c>
      <c r="X104" s="61">
        <v>4</v>
      </c>
      <c r="Y104" s="61">
        <v>4</v>
      </c>
      <c r="Z104" s="61">
        <v>7</v>
      </c>
      <c r="AA104" s="61">
        <v>3</v>
      </c>
      <c r="AB104" s="61">
        <v>4</v>
      </c>
      <c r="AC104" s="61">
        <v>4</v>
      </c>
      <c r="AD104" s="62">
        <f t="shared" si="34"/>
        <v>40</v>
      </c>
      <c r="AE104" s="100">
        <f t="shared" si="35"/>
        <v>75</v>
      </c>
      <c r="AF104" s="61">
        <f t="shared" si="36"/>
        <v>40</v>
      </c>
      <c r="AG104" s="61">
        <f t="shared" si="37"/>
        <v>26</v>
      </c>
      <c r="AH104" s="61">
        <f t="shared" si="38"/>
        <v>11</v>
      </c>
      <c r="AI104" s="61">
        <f t="shared" si="39"/>
        <v>4</v>
      </c>
    </row>
    <row r="105" spans="1:35" ht="12.75">
      <c r="A105" s="101">
        <v>4</v>
      </c>
      <c r="B105" s="44" t="s">
        <v>79</v>
      </c>
      <c r="C105" s="44" t="s">
        <v>224</v>
      </c>
      <c r="D105" s="44" t="s">
        <v>222</v>
      </c>
      <c r="E105" s="46">
        <v>2.7</v>
      </c>
      <c r="F105" s="70" t="s">
        <v>373</v>
      </c>
      <c r="G105" s="76">
        <f t="shared" si="31"/>
        <v>236</v>
      </c>
      <c r="H105" s="84">
        <f>'D1R'!Z105</f>
        <v>77</v>
      </c>
      <c r="I105" s="92">
        <f>'D2R'!AD106</f>
        <v>84</v>
      </c>
      <c r="J105" s="126">
        <f t="shared" si="32"/>
        <v>75</v>
      </c>
      <c r="K105" s="61">
        <v>5</v>
      </c>
      <c r="L105" s="61">
        <v>4</v>
      </c>
      <c r="M105" s="61">
        <v>4</v>
      </c>
      <c r="N105" s="61">
        <v>3</v>
      </c>
      <c r="O105" s="61">
        <v>4</v>
      </c>
      <c r="P105" s="61">
        <v>3</v>
      </c>
      <c r="Q105" s="61">
        <v>4</v>
      </c>
      <c r="R105" s="61">
        <v>5</v>
      </c>
      <c r="S105" s="61">
        <v>5</v>
      </c>
      <c r="T105" s="62">
        <f t="shared" si="33"/>
        <v>37</v>
      </c>
      <c r="U105" s="61">
        <v>5</v>
      </c>
      <c r="V105" s="61">
        <v>4</v>
      </c>
      <c r="W105" s="61">
        <v>3</v>
      </c>
      <c r="X105" s="61">
        <v>4</v>
      </c>
      <c r="Y105" s="61">
        <v>4</v>
      </c>
      <c r="Z105" s="61">
        <v>6</v>
      </c>
      <c r="AA105" s="61">
        <v>3</v>
      </c>
      <c r="AB105" s="61">
        <v>5</v>
      </c>
      <c r="AC105" s="61">
        <v>4</v>
      </c>
      <c r="AD105" s="62">
        <f t="shared" si="34"/>
        <v>38</v>
      </c>
      <c r="AE105" s="100">
        <f t="shared" si="35"/>
        <v>75</v>
      </c>
      <c r="AF105" s="61">
        <f t="shared" si="36"/>
        <v>38</v>
      </c>
      <c r="AG105" s="61">
        <f t="shared" si="37"/>
        <v>26</v>
      </c>
      <c r="AH105" s="61">
        <f t="shared" si="38"/>
        <v>12</v>
      </c>
      <c r="AI105" s="61">
        <f t="shared" si="39"/>
        <v>4</v>
      </c>
    </row>
    <row r="106" spans="1:35" ht="12.75">
      <c r="A106" s="101">
        <v>5</v>
      </c>
      <c r="B106" s="44" t="s">
        <v>226</v>
      </c>
      <c r="C106" s="44" t="s">
        <v>148</v>
      </c>
      <c r="D106" s="44" t="s">
        <v>222</v>
      </c>
      <c r="E106" s="46">
        <v>3.3</v>
      </c>
      <c r="F106" s="70" t="s">
        <v>370</v>
      </c>
      <c r="G106" s="76">
        <f t="shared" si="31"/>
        <v>242</v>
      </c>
      <c r="H106" s="84">
        <f>'D1R'!Z107</f>
        <v>80</v>
      </c>
      <c r="I106" s="92">
        <f>'D2R'!AD107</f>
        <v>82</v>
      </c>
      <c r="J106" s="126">
        <f t="shared" si="32"/>
        <v>80</v>
      </c>
      <c r="K106" s="61">
        <v>5</v>
      </c>
      <c r="L106" s="61">
        <v>5</v>
      </c>
      <c r="M106" s="61">
        <v>4</v>
      </c>
      <c r="N106" s="61">
        <v>3</v>
      </c>
      <c r="O106" s="61">
        <v>5</v>
      </c>
      <c r="P106" s="61">
        <v>3</v>
      </c>
      <c r="Q106" s="61">
        <v>5</v>
      </c>
      <c r="R106" s="61">
        <v>5</v>
      </c>
      <c r="S106" s="61">
        <v>5</v>
      </c>
      <c r="T106" s="62">
        <f t="shared" si="33"/>
        <v>40</v>
      </c>
      <c r="U106" s="61">
        <v>6</v>
      </c>
      <c r="V106" s="61">
        <v>5</v>
      </c>
      <c r="W106" s="61">
        <v>3</v>
      </c>
      <c r="X106" s="61">
        <v>4</v>
      </c>
      <c r="Y106" s="61">
        <v>5</v>
      </c>
      <c r="Z106" s="61">
        <v>6</v>
      </c>
      <c r="AA106" s="61">
        <v>3</v>
      </c>
      <c r="AB106" s="61">
        <v>4</v>
      </c>
      <c r="AC106" s="61">
        <v>4</v>
      </c>
      <c r="AD106" s="62">
        <f t="shared" si="34"/>
        <v>40</v>
      </c>
      <c r="AE106" s="100">
        <f t="shared" si="35"/>
        <v>80</v>
      </c>
      <c r="AF106" s="61">
        <f t="shared" si="36"/>
        <v>40</v>
      </c>
      <c r="AG106" s="61">
        <f t="shared" si="37"/>
        <v>26</v>
      </c>
      <c r="AH106" s="61">
        <f t="shared" si="38"/>
        <v>11</v>
      </c>
      <c r="AI106" s="61">
        <f t="shared" si="39"/>
        <v>4</v>
      </c>
    </row>
    <row r="107" spans="1:35" ht="12.75">
      <c r="A107" s="101">
        <v>6</v>
      </c>
      <c r="B107" s="44" t="s">
        <v>227</v>
      </c>
      <c r="C107" s="44" t="s">
        <v>224</v>
      </c>
      <c r="D107" s="44" t="s">
        <v>222</v>
      </c>
      <c r="E107" s="46">
        <v>7.4</v>
      </c>
      <c r="F107" s="70" t="s">
        <v>375</v>
      </c>
      <c r="G107" s="76">
        <f t="shared" si="31"/>
        <v>245</v>
      </c>
      <c r="H107" s="84">
        <f>'D1R'!Z111</f>
        <v>83</v>
      </c>
      <c r="I107" s="92">
        <f>'D2R'!AD109</f>
        <v>83</v>
      </c>
      <c r="J107" s="126">
        <f t="shared" si="32"/>
        <v>79</v>
      </c>
      <c r="K107" s="61">
        <v>3</v>
      </c>
      <c r="L107" s="61">
        <v>6</v>
      </c>
      <c r="M107" s="61">
        <v>5</v>
      </c>
      <c r="N107" s="61">
        <v>2</v>
      </c>
      <c r="O107" s="61">
        <v>5</v>
      </c>
      <c r="P107" s="61">
        <v>4</v>
      </c>
      <c r="Q107" s="61">
        <v>4</v>
      </c>
      <c r="R107" s="61">
        <v>4</v>
      </c>
      <c r="S107" s="61">
        <v>7</v>
      </c>
      <c r="T107" s="62">
        <f t="shared" si="33"/>
        <v>40</v>
      </c>
      <c r="U107" s="61">
        <v>6</v>
      </c>
      <c r="V107" s="61">
        <v>4</v>
      </c>
      <c r="W107" s="61">
        <v>4</v>
      </c>
      <c r="X107" s="61">
        <v>5</v>
      </c>
      <c r="Y107" s="61">
        <v>4</v>
      </c>
      <c r="Z107" s="61">
        <v>5</v>
      </c>
      <c r="AA107" s="61">
        <v>3</v>
      </c>
      <c r="AB107" s="61">
        <v>4</v>
      </c>
      <c r="AC107" s="61">
        <v>4</v>
      </c>
      <c r="AD107" s="62">
        <f t="shared" si="34"/>
        <v>39</v>
      </c>
      <c r="AE107" s="100">
        <f t="shared" si="35"/>
        <v>79</v>
      </c>
      <c r="AF107" s="61">
        <f t="shared" si="36"/>
        <v>39</v>
      </c>
      <c r="AG107" s="61">
        <f t="shared" si="37"/>
        <v>25</v>
      </c>
      <c r="AH107" s="61">
        <f t="shared" si="38"/>
        <v>11</v>
      </c>
      <c r="AI107" s="61">
        <f t="shared" si="39"/>
        <v>4</v>
      </c>
    </row>
    <row r="108" spans="1:35" ht="12.75">
      <c r="A108" s="101">
        <v>7</v>
      </c>
      <c r="B108" s="57" t="s">
        <v>80</v>
      </c>
      <c r="C108" s="44" t="s">
        <v>68</v>
      </c>
      <c r="D108" s="44" t="s">
        <v>222</v>
      </c>
      <c r="E108" s="46">
        <v>6</v>
      </c>
      <c r="F108" s="70" t="s">
        <v>371</v>
      </c>
      <c r="G108" s="76">
        <f t="shared" si="31"/>
        <v>249</v>
      </c>
      <c r="H108" s="84">
        <f>'D1R'!Z106</f>
        <v>78</v>
      </c>
      <c r="I108" s="92">
        <f>'D2R'!AD105</f>
        <v>83</v>
      </c>
      <c r="J108" s="126">
        <f t="shared" si="32"/>
        <v>88</v>
      </c>
      <c r="K108" s="61">
        <v>8</v>
      </c>
      <c r="L108" s="61">
        <v>5</v>
      </c>
      <c r="M108" s="61">
        <v>4</v>
      </c>
      <c r="N108" s="61">
        <v>3</v>
      </c>
      <c r="O108" s="61">
        <v>7</v>
      </c>
      <c r="P108" s="61">
        <v>4</v>
      </c>
      <c r="Q108" s="61">
        <v>4</v>
      </c>
      <c r="R108" s="61">
        <v>5</v>
      </c>
      <c r="S108" s="61">
        <v>6</v>
      </c>
      <c r="T108" s="62">
        <f t="shared" si="33"/>
        <v>46</v>
      </c>
      <c r="U108" s="61">
        <v>7</v>
      </c>
      <c r="V108" s="61">
        <v>5</v>
      </c>
      <c r="W108" s="61">
        <v>5</v>
      </c>
      <c r="X108" s="61">
        <v>4</v>
      </c>
      <c r="Y108" s="61">
        <v>4</v>
      </c>
      <c r="Z108" s="61">
        <v>6</v>
      </c>
      <c r="AA108" s="61">
        <v>3</v>
      </c>
      <c r="AB108" s="61">
        <v>4</v>
      </c>
      <c r="AC108" s="61">
        <v>4</v>
      </c>
      <c r="AD108" s="62">
        <f t="shared" si="34"/>
        <v>42</v>
      </c>
      <c r="AE108" s="100">
        <f t="shared" si="35"/>
        <v>88</v>
      </c>
      <c r="AF108" s="61">
        <f t="shared" si="36"/>
        <v>42</v>
      </c>
      <c r="AG108" s="61">
        <f t="shared" si="37"/>
        <v>25</v>
      </c>
      <c r="AH108" s="61">
        <f t="shared" si="38"/>
        <v>11</v>
      </c>
      <c r="AI108" s="61">
        <f t="shared" si="39"/>
        <v>4</v>
      </c>
    </row>
    <row r="109" spans="1:35" ht="12.75">
      <c r="A109" s="101">
        <v>8</v>
      </c>
      <c r="B109" s="44" t="s">
        <v>55</v>
      </c>
      <c r="C109" s="44" t="s">
        <v>136</v>
      </c>
      <c r="D109" s="44" t="s">
        <v>222</v>
      </c>
      <c r="E109" s="46">
        <v>6.2</v>
      </c>
      <c r="F109" s="70" t="s">
        <v>368</v>
      </c>
      <c r="G109" s="76">
        <f t="shared" si="31"/>
        <v>250</v>
      </c>
      <c r="H109" s="84">
        <f>'D1R'!Z108</f>
        <v>81</v>
      </c>
      <c r="I109" s="92">
        <f>'D2R'!AD108</f>
        <v>83</v>
      </c>
      <c r="J109" s="126">
        <f t="shared" si="32"/>
        <v>86</v>
      </c>
      <c r="K109" s="61">
        <v>5</v>
      </c>
      <c r="L109" s="61">
        <v>5</v>
      </c>
      <c r="M109" s="61">
        <v>4</v>
      </c>
      <c r="N109" s="61">
        <v>3</v>
      </c>
      <c r="O109" s="61">
        <v>5</v>
      </c>
      <c r="P109" s="61">
        <v>3</v>
      </c>
      <c r="Q109" s="61">
        <v>4</v>
      </c>
      <c r="R109" s="61">
        <v>4</v>
      </c>
      <c r="S109" s="61">
        <v>8</v>
      </c>
      <c r="T109" s="62">
        <f t="shared" si="33"/>
        <v>41</v>
      </c>
      <c r="U109" s="61">
        <v>6</v>
      </c>
      <c r="V109" s="61">
        <v>7</v>
      </c>
      <c r="W109" s="61">
        <v>4</v>
      </c>
      <c r="X109" s="61">
        <v>4</v>
      </c>
      <c r="Y109" s="61">
        <v>4</v>
      </c>
      <c r="Z109" s="61">
        <v>7</v>
      </c>
      <c r="AA109" s="61">
        <v>4</v>
      </c>
      <c r="AB109" s="61">
        <v>5</v>
      </c>
      <c r="AC109" s="61">
        <v>4</v>
      </c>
      <c r="AD109" s="62">
        <f t="shared" si="34"/>
        <v>45</v>
      </c>
      <c r="AE109" s="100">
        <f t="shared" si="35"/>
        <v>86</v>
      </c>
      <c r="AF109" s="61">
        <f t="shared" si="36"/>
        <v>45</v>
      </c>
      <c r="AG109" s="61">
        <f t="shared" si="37"/>
        <v>28</v>
      </c>
      <c r="AH109" s="61">
        <f t="shared" si="38"/>
        <v>13</v>
      </c>
      <c r="AI109" s="61">
        <f t="shared" si="39"/>
        <v>4</v>
      </c>
    </row>
    <row r="110" spans="1:35" ht="12.75">
      <c r="A110" s="101">
        <v>9</v>
      </c>
      <c r="B110" s="44" t="s">
        <v>221</v>
      </c>
      <c r="C110" s="44" t="s">
        <v>69</v>
      </c>
      <c r="D110" s="44" t="s">
        <v>222</v>
      </c>
      <c r="E110" s="46">
        <v>9</v>
      </c>
      <c r="F110" s="70" t="s">
        <v>380</v>
      </c>
      <c r="G110" s="76">
        <f t="shared" si="31"/>
        <v>253</v>
      </c>
      <c r="H110" s="84">
        <f>'D1R'!Z113</f>
        <v>93</v>
      </c>
      <c r="I110" s="92">
        <f>'D2R'!AD111</f>
        <v>78</v>
      </c>
      <c r="J110" s="126">
        <f t="shared" si="32"/>
        <v>82</v>
      </c>
      <c r="K110" s="61">
        <v>4</v>
      </c>
      <c r="L110" s="61">
        <v>5</v>
      </c>
      <c r="M110" s="61">
        <v>5</v>
      </c>
      <c r="N110" s="61">
        <v>3</v>
      </c>
      <c r="O110" s="61">
        <v>5</v>
      </c>
      <c r="P110" s="61">
        <v>3</v>
      </c>
      <c r="Q110" s="61">
        <v>4</v>
      </c>
      <c r="R110" s="61">
        <v>5</v>
      </c>
      <c r="S110" s="61">
        <v>5</v>
      </c>
      <c r="T110" s="62">
        <f t="shared" si="33"/>
        <v>39</v>
      </c>
      <c r="U110" s="61">
        <v>5</v>
      </c>
      <c r="V110" s="61">
        <v>7</v>
      </c>
      <c r="W110" s="61">
        <v>2</v>
      </c>
      <c r="X110" s="61">
        <v>6</v>
      </c>
      <c r="Y110" s="61">
        <v>6</v>
      </c>
      <c r="Z110" s="61">
        <v>6</v>
      </c>
      <c r="AA110" s="61">
        <v>3</v>
      </c>
      <c r="AB110" s="61">
        <v>4</v>
      </c>
      <c r="AC110" s="61">
        <v>4</v>
      </c>
      <c r="AD110" s="62">
        <f t="shared" si="34"/>
        <v>43</v>
      </c>
      <c r="AE110" s="100">
        <f t="shared" si="35"/>
        <v>82</v>
      </c>
      <c r="AF110" s="61">
        <f t="shared" si="36"/>
        <v>43</v>
      </c>
      <c r="AG110" s="61">
        <f t="shared" si="37"/>
        <v>29</v>
      </c>
      <c r="AH110" s="61">
        <f t="shared" si="38"/>
        <v>11</v>
      </c>
      <c r="AI110" s="61">
        <f t="shared" si="39"/>
        <v>4</v>
      </c>
    </row>
    <row r="111" spans="1:35" ht="12.75">
      <c r="A111" s="101">
        <v>10</v>
      </c>
      <c r="B111" s="44" t="s">
        <v>82</v>
      </c>
      <c r="C111" s="44" t="s">
        <v>157</v>
      </c>
      <c r="D111" s="44" t="s">
        <v>222</v>
      </c>
      <c r="E111" s="46">
        <v>7.2</v>
      </c>
      <c r="F111" s="70" t="s">
        <v>381</v>
      </c>
      <c r="G111" s="76">
        <f t="shared" si="31"/>
        <v>258</v>
      </c>
      <c r="H111" s="84">
        <f>'D1R'!Z110</f>
        <v>83</v>
      </c>
      <c r="I111" s="92">
        <f>'D2R'!AD110</f>
        <v>87</v>
      </c>
      <c r="J111" s="126">
        <f t="shared" si="32"/>
        <v>88</v>
      </c>
      <c r="K111" s="61">
        <v>4</v>
      </c>
      <c r="L111" s="61">
        <v>6</v>
      </c>
      <c r="M111" s="61">
        <v>5</v>
      </c>
      <c r="N111" s="61">
        <v>3</v>
      </c>
      <c r="O111" s="61">
        <v>6</v>
      </c>
      <c r="P111" s="61">
        <v>3</v>
      </c>
      <c r="Q111" s="61">
        <v>4</v>
      </c>
      <c r="R111" s="61">
        <v>6</v>
      </c>
      <c r="S111" s="61">
        <v>8</v>
      </c>
      <c r="T111" s="62">
        <f t="shared" si="33"/>
        <v>45</v>
      </c>
      <c r="U111" s="61">
        <v>7</v>
      </c>
      <c r="V111" s="61">
        <v>4</v>
      </c>
      <c r="W111" s="61">
        <v>4</v>
      </c>
      <c r="X111" s="61">
        <v>7</v>
      </c>
      <c r="Y111" s="61">
        <v>4</v>
      </c>
      <c r="Z111" s="61">
        <v>5</v>
      </c>
      <c r="AA111" s="61">
        <v>3</v>
      </c>
      <c r="AB111" s="61">
        <v>4</v>
      </c>
      <c r="AC111" s="61">
        <v>5</v>
      </c>
      <c r="AD111" s="62">
        <f t="shared" si="34"/>
        <v>43</v>
      </c>
      <c r="AE111" s="100">
        <f t="shared" si="35"/>
        <v>88</v>
      </c>
      <c r="AF111" s="61">
        <f t="shared" si="36"/>
        <v>43</v>
      </c>
      <c r="AG111" s="61">
        <f t="shared" si="37"/>
        <v>28</v>
      </c>
      <c r="AH111" s="61">
        <f t="shared" si="38"/>
        <v>12</v>
      </c>
      <c r="AI111" s="61">
        <f t="shared" si="39"/>
        <v>5</v>
      </c>
    </row>
    <row r="112" spans="1:35" ht="12.75">
      <c r="A112" s="101">
        <v>11</v>
      </c>
      <c r="B112" s="44" t="s">
        <v>312</v>
      </c>
      <c r="C112" s="44" t="s">
        <v>68</v>
      </c>
      <c r="D112" s="44" t="s">
        <v>222</v>
      </c>
      <c r="E112" s="46">
        <v>5</v>
      </c>
      <c r="F112" s="70" t="s">
        <v>386</v>
      </c>
      <c r="G112" s="76">
        <f t="shared" si="31"/>
        <v>269</v>
      </c>
      <c r="H112" s="84">
        <f>'D1R'!Z109</f>
        <v>82</v>
      </c>
      <c r="I112" s="92">
        <f>'D2R'!AD112</f>
        <v>91</v>
      </c>
      <c r="J112" s="126">
        <f t="shared" si="32"/>
        <v>96</v>
      </c>
      <c r="K112" s="61">
        <v>4</v>
      </c>
      <c r="L112" s="61">
        <v>4</v>
      </c>
      <c r="M112" s="61">
        <v>6</v>
      </c>
      <c r="N112" s="61">
        <v>3</v>
      </c>
      <c r="O112" s="61">
        <v>6</v>
      </c>
      <c r="P112" s="61">
        <v>3</v>
      </c>
      <c r="Q112" s="61">
        <v>5</v>
      </c>
      <c r="R112" s="61">
        <v>7</v>
      </c>
      <c r="S112" s="61">
        <v>8</v>
      </c>
      <c r="T112" s="62">
        <f t="shared" si="33"/>
        <v>46</v>
      </c>
      <c r="U112" s="61">
        <v>6</v>
      </c>
      <c r="V112" s="61">
        <v>9</v>
      </c>
      <c r="W112" s="61">
        <v>4</v>
      </c>
      <c r="X112" s="61">
        <v>4</v>
      </c>
      <c r="Y112" s="61">
        <v>5</v>
      </c>
      <c r="Z112" s="61">
        <v>6</v>
      </c>
      <c r="AA112" s="61">
        <v>4</v>
      </c>
      <c r="AB112" s="61">
        <v>7</v>
      </c>
      <c r="AC112" s="61">
        <v>5</v>
      </c>
      <c r="AD112" s="62">
        <f t="shared" si="34"/>
        <v>50</v>
      </c>
      <c r="AE112" s="100">
        <f t="shared" si="35"/>
        <v>96</v>
      </c>
      <c r="AF112" s="61">
        <f t="shared" si="36"/>
        <v>50</v>
      </c>
      <c r="AG112" s="61">
        <f t="shared" si="37"/>
        <v>31</v>
      </c>
      <c r="AH112" s="61">
        <f t="shared" si="38"/>
        <v>16</v>
      </c>
      <c r="AI112" s="61">
        <f t="shared" si="39"/>
        <v>5</v>
      </c>
    </row>
    <row r="113" spans="1:35" ht="12.75">
      <c r="A113" s="101">
        <v>12</v>
      </c>
      <c r="B113" s="44" t="s">
        <v>229</v>
      </c>
      <c r="C113" s="44" t="s">
        <v>219</v>
      </c>
      <c r="D113" s="44" t="s">
        <v>222</v>
      </c>
      <c r="E113" s="46">
        <v>9.7</v>
      </c>
      <c r="F113" s="70" t="s">
        <v>388</v>
      </c>
      <c r="G113" s="76">
        <f t="shared" si="31"/>
        <v>270</v>
      </c>
      <c r="H113" s="84">
        <f>'D1R'!Z116</f>
        <v>95</v>
      </c>
      <c r="I113" s="92">
        <f>'D2R'!AD113</f>
        <v>86</v>
      </c>
      <c r="J113" s="126">
        <f t="shared" si="32"/>
        <v>89</v>
      </c>
      <c r="K113" s="61">
        <v>4</v>
      </c>
      <c r="L113" s="61">
        <v>5</v>
      </c>
      <c r="M113" s="61">
        <v>5</v>
      </c>
      <c r="N113" s="61">
        <v>5</v>
      </c>
      <c r="O113" s="61">
        <v>6</v>
      </c>
      <c r="P113" s="61">
        <v>4</v>
      </c>
      <c r="Q113" s="61">
        <v>4</v>
      </c>
      <c r="R113" s="61">
        <v>4</v>
      </c>
      <c r="S113" s="61">
        <v>6</v>
      </c>
      <c r="T113" s="62">
        <f t="shared" si="33"/>
        <v>43</v>
      </c>
      <c r="U113" s="61">
        <v>7</v>
      </c>
      <c r="V113" s="61">
        <v>4</v>
      </c>
      <c r="W113" s="61">
        <v>4</v>
      </c>
      <c r="X113" s="61">
        <v>6</v>
      </c>
      <c r="Y113" s="61">
        <v>5</v>
      </c>
      <c r="Z113" s="61">
        <v>6</v>
      </c>
      <c r="AA113" s="61">
        <v>3</v>
      </c>
      <c r="AB113" s="61">
        <v>6</v>
      </c>
      <c r="AC113" s="61">
        <v>5</v>
      </c>
      <c r="AD113" s="62">
        <f t="shared" si="34"/>
        <v>46</v>
      </c>
      <c r="AE113" s="100">
        <f t="shared" si="35"/>
        <v>89</v>
      </c>
      <c r="AF113" s="61">
        <f t="shared" si="36"/>
        <v>46</v>
      </c>
      <c r="AG113" s="61">
        <f t="shared" si="37"/>
        <v>31</v>
      </c>
      <c r="AH113" s="61">
        <f t="shared" si="38"/>
        <v>14</v>
      </c>
      <c r="AI113" s="61">
        <f t="shared" si="39"/>
        <v>5</v>
      </c>
    </row>
    <row r="114" spans="1:35" ht="12.75">
      <c r="A114" s="102">
        <v>13</v>
      </c>
      <c r="B114" s="103" t="s">
        <v>231</v>
      </c>
      <c r="C114" s="103" t="s">
        <v>157</v>
      </c>
      <c r="D114" s="103" t="s">
        <v>222</v>
      </c>
      <c r="E114" s="104">
        <v>12.5</v>
      </c>
      <c r="F114" s="105" t="s">
        <v>387</v>
      </c>
      <c r="G114" s="76">
        <f t="shared" si="31"/>
        <v>276</v>
      </c>
      <c r="H114" s="107">
        <f>'D1R'!Z112</f>
        <v>91</v>
      </c>
      <c r="I114" s="92">
        <f>'D2R'!AD114</f>
        <v>97</v>
      </c>
      <c r="J114" s="126">
        <f t="shared" si="32"/>
        <v>88</v>
      </c>
      <c r="K114" s="39">
        <v>5</v>
      </c>
      <c r="L114" s="39">
        <v>5</v>
      </c>
      <c r="M114" s="39">
        <v>4</v>
      </c>
      <c r="N114" s="39">
        <v>3</v>
      </c>
      <c r="O114" s="39">
        <v>6</v>
      </c>
      <c r="P114" s="39">
        <v>3</v>
      </c>
      <c r="Q114" s="39">
        <v>5</v>
      </c>
      <c r="R114" s="39">
        <v>5</v>
      </c>
      <c r="S114" s="39">
        <v>7</v>
      </c>
      <c r="T114" s="109">
        <f t="shared" si="33"/>
        <v>43</v>
      </c>
      <c r="U114" s="39">
        <v>6</v>
      </c>
      <c r="V114" s="39">
        <v>6</v>
      </c>
      <c r="W114" s="39">
        <v>5</v>
      </c>
      <c r="X114" s="39">
        <v>6</v>
      </c>
      <c r="Y114" s="39">
        <v>5</v>
      </c>
      <c r="Z114" s="39">
        <v>6</v>
      </c>
      <c r="AA114" s="39">
        <v>3</v>
      </c>
      <c r="AB114" s="39">
        <v>4</v>
      </c>
      <c r="AC114" s="39">
        <v>4</v>
      </c>
      <c r="AD114" s="109">
        <f t="shared" si="34"/>
        <v>45</v>
      </c>
      <c r="AE114" s="110">
        <f t="shared" si="35"/>
        <v>88</v>
      </c>
      <c r="AF114" s="39">
        <f t="shared" si="36"/>
        <v>45</v>
      </c>
      <c r="AG114" s="39">
        <f t="shared" si="37"/>
        <v>28</v>
      </c>
      <c r="AH114" s="39">
        <f t="shared" si="38"/>
        <v>11</v>
      </c>
      <c r="AI114" s="39">
        <f t="shared" si="39"/>
        <v>4</v>
      </c>
    </row>
    <row r="115" spans="1:37" ht="12.75">
      <c r="A115" s="122">
        <v>14</v>
      </c>
      <c r="B115" s="112" t="s">
        <v>228</v>
      </c>
      <c r="C115" s="112" t="s">
        <v>68</v>
      </c>
      <c r="D115" s="112" t="s">
        <v>222</v>
      </c>
      <c r="E115" s="113">
        <v>8</v>
      </c>
      <c r="F115" s="114"/>
      <c r="G115" s="115"/>
      <c r="H115" s="116"/>
      <c r="I115" s="117"/>
      <c r="J115" s="127"/>
      <c r="K115" s="118"/>
      <c r="L115" s="118"/>
      <c r="M115" s="118"/>
      <c r="N115" s="118"/>
      <c r="O115" s="118"/>
      <c r="P115" s="118"/>
      <c r="Q115" s="118"/>
      <c r="R115" s="118"/>
      <c r="S115" s="118"/>
      <c r="T115" s="119">
        <f t="shared" si="33"/>
        <v>0</v>
      </c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9">
        <f t="shared" si="34"/>
        <v>0</v>
      </c>
      <c r="AE115" s="120">
        <f t="shared" si="35"/>
        <v>0</v>
      </c>
      <c r="AF115" s="118">
        <f t="shared" si="36"/>
        <v>0</v>
      </c>
      <c r="AG115" s="118">
        <f t="shared" si="37"/>
        <v>0</v>
      </c>
      <c r="AH115" s="118">
        <f t="shared" si="38"/>
        <v>0</v>
      </c>
      <c r="AI115" s="118">
        <f t="shared" si="39"/>
        <v>0</v>
      </c>
      <c r="AJ115" s="121" t="s">
        <v>324</v>
      </c>
      <c r="AK115" s="121"/>
    </row>
    <row r="116" spans="1:35" ht="12.75">
      <c r="A116" s="18">
        <v>15</v>
      </c>
      <c r="B116" s="44" t="s">
        <v>234</v>
      </c>
      <c r="C116" s="44" t="s">
        <v>157</v>
      </c>
      <c r="D116" s="44" t="s">
        <v>222</v>
      </c>
      <c r="E116" s="46">
        <v>15.9</v>
      </c>
      <c r="F116" s="70"/>
      <c r="G116" s="76"/>
      <c r="H116" s="84"/>
      <c r="I116" s="92"/>
      <c r="J116" s="126"/>
      <c r="K116" s="61"/>
      <c r="L116" s="61"/>
      <c r="M116" s="61"/>
      <c r="N116" s="61"/>
      <c r="O116" s="61"/>
      <c r="P116" s="61"/>
      <c r="Q116" s="61"/>
      <c r="R116" s="61"/>
      <c r="S116" s="61"/>
      <c r="T116" s="62">
        <f t="shared" si="33"/>
        <v>0</v>
      </c>
      <c r="U116" s="61"/>
      <c r="V116" s="61"/>
      <c r="W116" s="61"/>
      <c r="X116" s="61"/>
      <c r="Y116" s="61"/>
      <c r="Z116" s="61"/>
      <c r="AA116" s="61"/>
      <c r="AB116" s="61"/>
      <c r="AC116" s="61"/>
      <c r="AD116" s="62">
        <f t="shared" si="34"/>
        <v>0</v>
      </c>
      <c r="AE116" s="100">
        <f t="shared" si="35"/>
        <v>0</v>
      </c>
      <c r="AF116" s="61">
        <f t="shared" si="36"/>
        <v>0</v>
      </c>
      <c r="AG116" s="61">
        <f t="shared" si="37"/>
        <v>0</v>
      </c>
      <c r="AH116" s="61">
        <f t="shared" si="38"/>
        <v>0</v>
      </c>
      <c r="AI116" s="61">
        <f t="shared" si="39"/>
        <v>0</v>
      </c>
    </row>
    <row r="117" spans="1:35" ht="12.75">
      <c r="A117" s="18">
        <v>16</v>
      </c>
      <c r="B117" s="44" t="s">
        <v>233</v>
      </c>
      <c r="C117" s="44" t="s">
        <v>157</v>
      </c>
      <c r="D117" s="44" t="s">
        <v>222</v>
      </c>
      <c r="E117" s="46">
        <v>14</v>
      </c>
      <c r="F117" s="70"/>
      <c r="G117" s="76"/>
      <c r="H117" s="84"/>
      <c r="I117" s="92"/>
      <c r="J117" s="126"/>
      <c r="K117" s="61"/>
      <c r="L117" s="61"/>
      <c r="M117" s="61"/>
      <c r="N117" s="61"/>
      <c r="O117" s="61"/>
      <c r="P117" s="61"/>
      <c r="Q117" s="61"/>
      <c r="R117" s="61"/>
      <c r="S117" s="61"/>
      <c r="T117" s="62">
        <f t="shared" si="33"/>
        <v>0</v>
      </c>
      <c r="U117" s="61"/>
      <c r="V117" s="61"/>
      <c r="W117" s="61"/>
      <c r="X117" s="61"/>
      <c r="Y117" s="61"/>
      <c r="Z117" s="61"/>
      <c r="AA117" s="61"/>
      <c r="AB117" s="61"/>
      <c r="AC117" s="61"/>
      <c r="AD117" s="62">
        <f t="shared" si="34"/>
        <v>0</v>
      </c>
      <c r="AE117" s="100">
        <f t="shared" si="35"/>
        <v>0</v>
      </c>
      <c r="AF117" s="61">
        <f t="shared" si="36"/>
        <v>0</v>
      </c>
      <c r="AG117" s="61">
        <f t="shared" si="37"/>
        <v>0</v>
      </c>
      <c r="AH117" s="61">
        <f t="shared" si="38"/>
        <v>0</v>
      </c>
      <c r="AI117" s="61">
        <f t="shared" si="39"/>
        <v>0</v>
      </c>
    </row>
    <row r="118" spans="1:35" ht="12.75">
      <c r="A118" s="18">
        <v>17</v>
      </c>
      <c r="B118" s="44" t="s">
        <v>232</v>
      </c>
      <c r="C118" s="44" t="s">
        <v>175</v>
      </c>
      <c r="D118" s="44" t="s">
        <v>222</v>
      </c>
      <c r="E118" s="46">
        <v>13.3</v>
      </c>
      <c r="F118" s="70"/>
      <c r="G118" s="76"/>
      <c r="H118" s="84"/>
      <c r="I118" s="92"/>
      <c r="J118" s="126"/>
      <c r="K118" s="61"/>
      <c r="L118" s="61"/>
      <c r="M118" s="61"/>
      <c r="N118" s="61"/>
      <c r="O118" s="61"/>
      <c r="P118" s="61"/>
      <c r="Q118" s="61"/>
      <c r="R118" s="61"/>
      <c r="S118" s="61"/>
      <c r="T118" s="62">
        <f t="shared" si="33"/>
        <v>0</v>
      </c>
      <c r="U118" s="61"/>
      <c r="V118" s="61"/>
      <c r="W118" s="61"/>
      <c r="X118" s="61"/>
      <c r="Y118" s="61"/>
      <c r="Z118" s="61"/>
      <c r="AA118" s="61"/>
      <c r="AB118" s="61"/>
      <c r="AC118" s="61"/>
      <c r="AD118" s="62">
        <f t="shared" si="34"/>
        <v>0</v>
      </c>
      <c r="AE118" s="100">
        <f t="shared" si="35"/>
        <v>0</v>
      </c>
      <c r="AF118" s="61">
        <f t="shared" si="36"/>
        <v>0</v>
      </c>
      <c r="AG118" s="61">
        <f t="shared" si="37"/>
        <v>0</v>
      </c>
      <c r="AH118" s="61">
        <f t="shared" si="38"/>
        <v>0</v>
      </c>
      <c r="AI118" s="61">
        <f t="shared" si="39"/>
        <v>0</v>
      </c>
    </row>
    <row r="119" spans="1:35" ht="12.75">
      <c r="A119" s="18">
        <v>18</v>
      </c>
      <c r="B119" s="44" t="s">
        <v>236</v>
      </c>
      <c r="C119" s="44" t="s">
        <v>217</v>
      </c>
      <c r="D119" s="44" t="s">
        <v>222</v>
      </c>
      <c r="E119" s="46">
        <v>17.2</v>
      </c>
      <c r="F119" s="70"/>
      <c r="G119" s="76"/>
      <c r="H119" s="84"/>
      <c r="I119" s="92"/>
      <c r="J119" s="126"/>
      <c r="K119" s="61"/>
      <c r="L119" s="61"/>
      <c r="M119" s="61"/>
      <c r="N119" s="61"/>
      <c r="O119" s="61"/>
      <c r="P119" s="61"/>
      <c r="Q119" s="61"/>
      <c r="R119" s="61"/>
      <c r="S119" s="61"/>
      <c r="T119" s="62">
        <f t="shared" si="33"/>
        <v>0</v>
      </c>
      <c r="U119" s="61"/>
      <c r="V119" s="61"/>
      <c r="W119" s="61"/>
      <c r="X119" s="61"/>
      <c r="Y119" s="61"/>
      <c r="Z119" s="61"/>
      <c r="AA119" s="61"/>
      <c r="AB119" s="61"/>
      <c r="AC119" s="61"/>
      <c r="AD119" s="62">
        <f t="shared" si="34"/>
        <v>0</v>
      </c>
      <c r="AE119" s="100">
        <f t="shared" si="35"/>
        <v>0</v>
      </c>
      <c r="AF119" s="61">
        <f t="shared" si="36"/>
        <v>0</v>
      </c>
      <c r="AG119" s="61">
        <f t="shared" si="37"/>
        <v>0</v>
      </c>
      <c r="AH119" s="61">
        <f t="shared" si="38"/>
        <v>0</v>
      </c>
      <c r="AI119" s="61">
        <f t="shared" si="39"/>
        <v>0</v>
      </c>
    </row>
    <row r="120" spans="1:35" ht="12.75">
      <c r="A120" s="18">
        <v>19</v>
      </c>
      <c r="B120" s="44" t="s">
        <v>235</v>
      </c>
      <c r="C120" s="44" t="s">
        <v>157</v>
      </c>
      <c r="D120" s="44" t="s">
        <v>222</v>
      </c>
      <c r="E120" s="46">
        <v>16.4</v>
      </c>
      <c r="F120" s="70"/>
      <c r="G120" s="76"/>
      <c r="H120" s="84"/>
      <c r="I120" s="92"/>
      <c r="J120" s="126"/>
      <c r="K120" s="61"/>
      <c r="L120" s="61"/>
      <c r="M120" s="61"/>
      <c r="N120" s="61"/>
      <c r="O120" s="61"/>
      <c r="P120" s="61"/>
      <c r="Q120" s="61"/>
      <c r="R120" s="61"/>
      <c r="S120" s="61"/>
      <c r="T120" s="62">
        <f t="shared" si="33"/>
        <v>0</v>
      </c>
      <c r="U120" s="61"/>
      <c r="V120" s="61"/>
      <c r="W120" s="61"/>
      <c r="X120" s="61"/>
      <c r="Y120" s="61"/>
      <c r="Z120" s="61"/>
      <c r="AA120" s="61"/>
      <c r="AB120" s="61"/>
      <c r="AC120" s="61"/>
      <c r="AD120" s="62">
        <f t="shared" si="34"/>
        <v>0</v>
      </c>
      <c r="AE120" s="100">
        <f t="shared" si="35"/>
        <v>0</v>
      </c>
      <c r="AF120" s="61">
        <f t="shared" si="36"/>
        <v>0</v>
      </c>
      <c r="AG120" s="61">
        <f t="shared" si="37"/>
        <v>0</v>
      </c>
      <c r="AH120" s="61">
        <f t="shared" si="38"/>
        <v>0</v>
      </c>
      <c r="AI120" s="61">
        <f t="shared" si="39"/>
        <v>0</v>
      </c>
    </row>
    <row r="121" spans="1:35" ht="12.75">
      <c r="A121" s="18">
        <v>20</v>
      </c>
      <c r="B121" s="44" t="s">
        <v>230</v>
      </c>
      <c r="C121" s="44" t="s">
        <v>175</v>
      </c>
      <c r="D121" s="44" t="s">
        <v>222</v>
      </c>
      <c r="E121" s="46">
        <v>10.4</v>
      </c>
      <c r="F121" s="70"/>
      <c r="G121" s="76"/>
      <c r="H121" s="84"/>
      <c r="I121" s="92"/>
      <c r="J121" s="126"/>
      <c r="K121" s="61"/>
      <c r="L121" s="61"/>
      <c r="M121" s="61"/>
      <c r="N121" s="61"/>
      <c r="O121" s="61"/>
      <c r="P121" s="61"/>
      <c r="Q121" s="61"/>
      <c r="R121" s="61"/>
      <c r="S121" s="61"/>
      <c r="T121" s="62">
        <f t="shared" si="33"/>
        <v>0</v>
      </c>
      <c r="U121" s="61"/>
      <c r="V121" s="61"/>
      <c r="W121" s="61"/>
      <c r="X121" s="61"/>
      <c r="Y121" s="61"/>
      <c r="Z121" s="61"/>
      <c r="AA121" s="61"/>
      <c r="AB121" s="61"/>
      <c r="AC121" s="61"/>
      <c r="AD121" s="62">
        <f t="shared" si="34"/>
        <v>0</v>
      </c>
      <c r="AE121" s="100">
        <f t="shared" si="35"/>
        <v>0</v>
      </c>
      <c r="AF121" s="61">
        <f t="shared" si="36"/>
        <v>0</v>
      </c>
      <c r="AG121" s="61">
        <f t="shared" si="37"/>
        <v>0</v>
      </c>
      <c r="AH121" s="61">
        <f t="shared" si="38"/>
        <v>0</v>
      </c>
      <c r="AI121" s="61">
        <f t="shared" si="39"/>
        <v>0</v>
      </c>
    </row>
    <row r="122" spans="1:35" ht="12.75">
      <c r="A122" s="18">
        <v>21</v>
      </c>
      <c r="B122" s="44" t="s">
        <v>237</v>
      </c>
      <c r="C122" s="44" t="s">
        <v>68</v>
      </c>
      <c r="D122" s="44" t="s">
        <v>222</v>
      </c>
      <c r="E122" s="46">
        <v>18</v>
      </c>
      <c r="F122" s="70"/>
      <c r="G122" s="76"/>
      <c r="H122" s="84"/>
      <c r="I122" s="92"/>
      <c r="J122" s="126"/>
      <c r="K122" s="61"/>
      <c r="L122" s="61"/>
      <c r="M122" s="61"/>
      <c r="N122" s="61"/>
      <c r="O122" s="61"/>
      <c r="P122" s="61"/>
      <c r="Q122" s="61"/>
      <c r="R122" s="61"/>
      <c r="S122" s="61"/>
      <c r="T122" s="62">
        <f t="shared" si="33"/>
        <v>0</v>
      </c>
      <c r="U122" s="61"/>
      <c r="V122" s="61"/>
      <c r="W122" s="61"/>
      <c r="X122" s="61"/>
      <c r="Y122" s="61"/>
      <c r="Z122" s="61"/>
      <c r="AA122" s="61"/>
      <c r="AB122" s="61"/>
      <c r="AC122" s="61"/>
      <c r="AD122" s="62">
        <f t="shared" si="34"/>
        <v>0</v>
      </c>
      <c r="AE122" s="100">
        <f t="shared" si="35"/>
        <v>0</v>
      </c>
      <c r="AF122" s="61">
        <f t="shared" si="36"/>
        <v>0</v>
      </c>
      <c r="AG122" s="61">
        <f t="shared" si="37"/>
        <v>0</v>
      </c>
      <c r="AH122" s="61">
        <f t="shared" si="38"/>
        <v>0</v>
      </c>
      <c r="AI122" s="61">
        <f t="shared" si="39"/>
        <v>0</v>
      </c>
    </row>
    <row r="123" spans="1:35" ht="12.75">
      <c r="A123" s="18">
        <v>22</v>
      </c>
      <c r="B123" s="44" t="s">
        <v>56</v>
      </c>
      <c r="C123" s="44" t="s">
        <v>152</v>
      </c>
      <c r="D123" s="44" t="s">
        <v>222</v>
      </c>
      <c r="E123" s="46">
        <v>12.5</v>
      </c>
      <c r="F123" s="70"/>
      <c r="G123" s="78"/>
      <c r="H123" s="86"/>
      <c r="I123" s="93"/>
      <c r="J123" s="129"/>
      <c r="K123" s="61" t="s">
        <v>262</v>
      </c>
      <c r="L123" s="61"/>
      <c r="M123" s="61"/>
      <c r="N123" s="61"/>
      <c r="O123" s="61"/>
      <c r="P123" s="61"/>
      <c r="Q123" s="61"/>
      <c r="R123" s="61"/>
      <c r="S123" s="61"/>
      <c r="T123" s="62">
        <f t="shared" si="33"/>
        <v>0</v>
      </c>
      <c r="U123" s="61"/>
      <c r="V123" s="61"/>
      <c r="W123" s="61"/>
      <c r="X123" s="61"/>
      <c r="Y123" s="61"/>
      <c r="Z123" s="61"/>
      <c r="AA123" s="61"/>
      <c r="AB123" s="61"/>
      <c r="AC123" s="61"/>
      <c r="AD123" s="62">
        <f t="shared" si="34"/>
        <v>0</v>
      </c>
      <c r="AE123" s="100">
        <f t="shared" si="35"/>
        <v>0</v>
      </c>
      <c r="AF123" s="61">
        <f t="shared" si="36"/>
        <v>0</v>
      </c>
      <c r="AG123" s="61">
        <f t="shared" si="37"/>
        <v>0</v>
      </c>
      <c r="AH123" s="61">
        <f t="shared" si="38"/>
        <v>0</v>
      </c>
      <c r="AI123" s="61">
        <f t="shared" si="39"/>
        <v>0</v>
      </c>
    </row>
    <row r="124" spans="2:10" ht="12.75">
      <c r="B124" s="29"/>
      <c r="C124" s="30"/>
      <c r="D124" s="25"/>
      <c r="E124" s="29"/>
      <c r="F124" s="72"/>
      <c r="G124" s="79"/>
      <c r="H124" s="87"/>
      <c r="I124" s="95"/>
      <c r="J124" s="130"/>
    </row>
    <row r="125" spans="1:2" ht="12.75">
      <c r="A125" s="2"/>
      <c r="B125" s="66" t="s">
        <v>264</v>
      </c>
    </row>
    <row r="126" spans="1:10" ht="12.75" hidden="1">
      <c r="A126" s="5" t="s">
        <v>10</v>
      </c>
      <c r="B126" s="6" t="s">
        <v>11</v>
      </c>
      <c r="C126" s="17"/>
      <c r="D126" s="7" t="s">
        <v>13</v>
      </c>
      <c r="E126" s="50" t="s">
        <v>12</v>
      </c>
      <c r="F126" s="74"/>
      <c r="G126" s="81"/>
      <c r="H126" s="89"/>
      <c r="I126" s="97"/>
      <c r="J126" s="132"/>
    </row>
    <row r="127" spans="1:10" ht="12.75" hidden="1">
      <c r="A127" s="8">
        <v>1</v>
      </c>
      <c r="B127" s="9" t="s">
        <v>18</v>
      </c>
      <c r="C127" s="14"/>
      <c r="D127" s="9" t="s">
        <v>5</v>
      </c>
      <c r="E127" s="51">
        <v>19.3</v>
      </c>
      <c r="F127" s="73"/>
      <c r="G127" s="80"/>
      <c r="H127" s="88"/>
      <c r="I127" s="96"/>
      <c r="J127" s="131"/>
    </row>
    <row r="128" spans="1:10" ht="12.75" hidden="1">
      <c r="A128" s="8">
        <v>2</v>
      </c>
      <c r="B128" s="9" t="s">
        <v>19</v>
      </c>
      <c r="C128" s="14"/>
      <c r="D128" s="9" t="s">
        <v>4</v>
      </c>
      <c r="E128" s="51">
        <v>13.7</v>
      </c>
      <c r="F128" s="73"/>
      <c r="G128" s="80"/>
      <c r="H128" s="88"/>
      <c r="I128" s="96"/>
      <c r="J128" s="131"/>
    </row>
    <row r="129" ht="12.75" hidden="1">
      <c r="A129" s="2"/>
    </row>
    <row r="130" spans="1:2" ht="12.75">
      <c r="A130" s="2"/>
      <c r="B130" t="s">
        <v>265</v>
      </c>
    </row>
    <row r="131" spans="1:2" ht="12.75">
      <c r="A131" s="2"/>
      <c r="B131" s="31" t="s">
        <v>266</v>
      </c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I50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6.140625" style="68" customWidth="1"/>
    <col min="7" max="7" width="6.8515625" style="75" customWidth="1"/>
    <col min="8" max="8" width="4.8515625" style="82" customWidth="1"/>
    <col min="9" max="9" width="4.8515625" style="90" customWidth="1"/>
    <col min="10" max="10" width="4.8515625" style="124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98" customWidth="1"/>
    <col min="32" max="35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366</v>
      </c>
      <c r="B5" s="176"/>
    </row>
    <row r="7" spans="1:35" ht="12.75">
      <c r="A7" s="32" t="s">
        <v>43</v>
      </c>
      <c r="B7" s="32" t="s">
        <v>44</v>
      </c>
      <c r="C7" s="38" t="s">
        <v>125</v>
      </c>
      <c r="D7" s="38" t="s">
        <v>9</v>
      </c>
      <c r="E7" s="123" t="s">
        <v>126</v>
      </c>
      <c r="F7" s="177" t="s">
        <v>365</v>
      </c>
      <c r="G7" s="177"/>
      <c r="H7" s="83" t="s">
        <v>38</v>
      </c>
      <c r="I7" s="91" t="s">
        <v>268</v>
      </c>
      <c r="J7" s="125" t="s">
        <v>364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8" t="s">
        <v>26</v>
      </c>
      <c r="R7" s="38" t="s">
        <v>27</v>
      </c>
      <c r="S7" s="38" t="s">
        <v>28</v>
      </c>
      <c r="T7" s="59" t="s">
        <v>362</v>
      </c>
      <c r="U7" s="38" t="s">
        <v>29</v>
      </c>
      <c r="V7" s="38" t="s">
        <v>30</v>
      </c>
      <c r="W7" s="38" t="s">
        <v>31</v>
      </c>
      <c r="X7" s="38" t="s">
        <v>32</v>
      </c>
      <c r="Y7" s="38" t="s">
        <v>33</v>
      </c>
      <c r="Z7" s="38" t="s">
        <v>34</v>
      </c>
      <c r="AA7" s="38" t="s">
        <v>35</v>
      </c>
      <c r="AB7" s="38" t="s">
        <v>36</v>
      </c>
      <c r="AC7" s="38" t="s">
        <v>37</v>
      </c>
      <c r="AD7" s="59" t="s">
        <v>363</v>
      </c>
      <c r="AE7" s="99" t="s">
        <v>364</v>
      </c>
      <c r="AF7" s="38" t="s">
        <v>39</v>
      </c>
      <c r="AG7" s="38" t="s">
        <v>40</v>
      </c>
      <c r="AH7" s="38" t="s">
        <v>41</v>
      </c>
      <c r="AI7" s="38" t="s">
        <v>42</v>
      </c>
    </row>
    <row r="8" spans="11:35" ht="12.75">
      <c r="K8" s="38">
        <v>4</v>
      </c>
      <c r="L8" s="38">
        <v>4</v>
      </c>
      <c r="M8" s="38">
        <v>4</v>
      </c>
      <c r="N8" s="38">
        <v>3</v>
      </c>
      <c r="O8" s="38">
        <v>5</v>
      </c>
      <c r="P8" s="38">
        <v>3</v>
      </c>
      <c r="Q8" s="38">
        <v>4</v>
      </c>
      <c r="R8" s="38">
        <v>4</v>
      </c>
      <c r="S8" s="38">
        <v>5</v>
      </c>
      <c r="T8" s="59">
        <f>SUM(K8:S8)</f>
        <v>36</v>
      </c>
      <c r="U8" s="38">
        <v>5</v>
      </c>
      <c r="V8" s="38">
        <v>4</v>
      </c>
      <c r="W8" s="38">
        <v>3</v>
      </c>
      <c r="X8" s="38">
        <v>4</v>
      </c>
      <c r="Y8" s="38">
        <v>4</v>
      </c>
      <c r="Z8" s="38">
        <v>5</v>
      </c>
      <c r="AA8" s="38">
        <v>3</v>
      </c>
      <c r="AB8" s="38">
        <v>4</v>
      </c>
      <c r="AC8" s="38">
        <v>4</v>
      </c>
      <c r="AD8" s="59">
        <f>SUM(U8:AC8)</f>
        <v>36</v>
      </c>
      <c r="AE8" s="99">
        <f>T8+AD8</f>
        <v>72</v>
      </c>
      <c r="AF8" s="38">
        <f>AD8</f>
        <v>36</v>
      </c>
      <c r="AG8" s="38">
        <f>X8+Y8+Z8+AA8+AB8+AC8</f>
        <v>24</v>
      </c>
      <c r="AH8" s="38">
        <f>AA8+AB8+AC8</f>
        <v>11</v>
      </c>
      <c r="AI8" s="38">
        <f>AC8</f>
        <v>4</v>
      </c>
    </row>
    <row r="9" spans="1:35" ht="15">
      <c r="A9" s="4" t="s">
        <v>358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99"/>
      <c r="AF9" s="38"/>
      <c r="AG9" s="38"/>
      <c r="AH9" s="38"/>
      <c r="AI9" s="38"/>
    </row>
    <row r="10" spans="1:35" ht="15">
      <c r="A10" s="4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99"/>
      <c r="AF10" s="38"/>
      <c r="AG10" s="38"/>
      <c r="AH10" s="38"/>
      <c r="AI10" s="38"/>
    </row>
    <row r="11" spans="1:35" ht="12.75">
      <c r="A11" s="101">
        <v>1</v>
      </c>
      <c r="B11" s="57" t="s">
        <v>135</v>
      </c>
      <c r="C11" s="44" t="s">
        <v>136</v>
      </c>
      <c r="D11" s="44" t="s">
        <v>127</v>
      </c>
      <c r="E11" s="45" t="s">
        <v>137</v>
      </c>
      <c r="F11" s="69" t="s">
        <v>423</v>
      </c>
      <c r="G11" s="76">
        <f aca="true" t="shared" si="0" ref="G11:G50">SUM(H11:J11)</f>
        <v>213</v>
      </c>
      <c r="H11" s="84">
        <f>'D1R'!Z11</f>
        <v>70</v>
      </c>
      <c r="I11" s="92">
        <f>'D2R'!AD11</f>
        <v>69</v>
      </c>
      <c r="J11" s="126">
        <f aca="true" t="shared" si="1" ref="J11:J50">AE11</f>
        <v>74</v>
      </c>
      <c r="K11" s="61">
        <v>4</v>
      </c>
      <c r="L11" s="61">
        <v>4</v>
      </c>
      <c r="M11" s="61">
        <v>4</v>
      </c>
      <c r="N11" s="61">
        <v>3</v>
      </c>
      <c r="O11" s="61">
        <v>4</v>
      </c>
      <c r="P11" s="61">
        <v>3</v>
      </c>
      <c r="Q11" s="61">
        <v>4</v>
      </c>
      <c r="R11" s="61">
        <v>5</v>
      </c>
      <c r="S11" s="61">
        <v>4</v>
      </c>
      <c r="T11" s="62">
        <f aca="true" t="shared" si="2" ref="T11:T50">SUM(K11:S11)</f>
        <v>35</v>
      </c>
      <c r="U11" s="61">
        <v>4</v>
      </c>
      <c r="V11" s="61">
        <v>5</v>
      </c>
      <c r="W11" s="61">
        <v>4</v>
      </c>
      <c r="X11" s="61">
        <v>4</v>
      </c>
      <c r="Y11" s="61">
        <v>4</v>
      </c>
      <c r="Z11" s="61">
        <v>5</v>
      </c>
      <c r="AA11" s="61">
        <v>3</v>
      </c>
      <c r="AB11" s="61">
        <v>6</v>
      </c>
      <c r="AC11" s="61">
        <v>4</v>
      </c>
      <c r="AD11" s="62">
        <f aca="true" t="shared" si="3" ref="AD11:AD50">SUM(U11:AC11)</f>
        <v>39</v>
      </c>
      <c r="AE11" s="100">
        <f aca="true" t="shared" si="4" ref="AE11:AE50">T11+AD11</f>
        <v>74</v>
      </c>
      <c r="AF11" s="61">
        <f aca="true" t="shared" si="5" ref="AF11:AF50">AD11</f>
        <v>39</v>
      </c>
      <c r="AG11" s="61">
        <f aca="true" t="shared" si="6" ref="AG11:AG50">X11+Y11+Z11+AA11+AB11+AC11</f>
        <v>26</v>
      </c>
      <c r="AH11" s="61">
        <f aca="true" t="shared" si="7" ref="AH11:AH50">AA11+AB11+AC11</f>
        <v>13</v>
      </c>
      <c r="AI11" s="61">
        <f aca="true" t="shared" si="8" ref="AI11:AI50">AC11</f>
        <v>4</v>
      </c>
    </row>
    <row r="12" spans="1:35" ht="12.75">
      <c r="A12" s="101">
        <v>2</v>
      </c>
      <c r="B12" s="57" t="s">
        <v>140</v>
      </c>
      <c r="C12" s="44" t="s">
        <v>141</v>
      </c>
      <c r="D12" s="44" t="s">
        <v>127</v>
      </c>
      <c r="E12" s="45" t="s">
        <v>142</v>
      </c>
      <c r="F12" s="69" t="s">
        <v>420</v>
      </c>
      <c r="G12" s="76">
        <f t="shared" si="0"/>
        <v>218</v>
      </c>
      <c r="H12" s="84">
        <f>'D1R'!Z15</f>
        <v>74</v>
      </c>
      <c r="I12" s="92">
        <f>'D2R'!AD15</f>
        <v>75</v>
      </c>
      <c r="J12" s="126">
        <f t="shared" si="1"/>
        <v>69</v>
      </c>
      <c r="K12" s="61">
        <v>4</v>
      </c>
      <c r="L12" s="61">
        <v>4</v>
      </c>
      <c r="M12" s="61">
        <v>4</v>
      </c>
      <c r="N12" s="61">
        <v>2</v>
      </c>
      <c r="O12" s="61">
        <v>4</v>
      </c>
      <c r="P12" s="61">
        <v>3</v>
      </c>
      <c r="Q12" s="61">
        <v>4</v>
      </c>
      <c r="R12" s="61">
        <v>3</v>
      </c>
      <c r="S12" s="61">
        <v>5</v>
      </c>
      <c r="T12" s="62">
        <f t="shared" si="2"/>
        <v>33</v>
      </c>
      <c r="U12" s="61">
        <v>5</v>
      </c>
      <c r="V12" s="61">
        <v>5</v>
      </c>
      <c r="W12" s="61">
        <v>3</v>
      </c>
      <c r="X12" s="61">
        <v>3</v>
      </c>
      <c r="Y12" s="61">
        <v>4</v>
      </c>
      <c r="Z12" s="61">
        <v>5</v>
      </c>
      <c r="AA12" s="61">
        <v>3</v>
      </c>
      <c r="AB12" s="61">
        <v>3</v>
      </c>
      <c r="AC12" s="61">
        <v>5</v>
      </c>
      <c r="AD12" s="62">
        <f t="shared" si="3"/>
        <v>36</v>
      </c>
      <c r="AE12" s="100">
        <f t="shared" si="4"/>
        <v>69</v>
      </c>
      <c r="AF12" s="61">
        <f t="shared" si="5"/>
        <v>36</v>
      </c>
      <c r="AG12" s="61">
        <f t="shared" si="6"/>
        <v>23</v>
      </c>
      <c r="AH12" s="61">
        <f t="shared" si="7"/>
        <v>11</v>
      </c>
      <c r="AI12" s="61">
        <f t="shared" si="8"/>
        <v>5</v>
      </c>
    </row>
    <row r="13" spans="1:35" ht="12.75">
      <c r="A13" s="101">
        <v>3</v>
      </c>
      <c r="B13" s="57" t="s">
        <v>132</v>
      </c>
      <c r="C13" s="44" t="s">
        <v>133</v>
      </c>
      <c r="D13" s="44" t="s">
        <v>127</v>
      </c>
      <c r="E13" s="45" t="s">
        <v>134</v>
      </c>
      <c r="F13" s="69" t="s">
        <v>425</v>
      </c>
      <c r="G13" s="76">
        <f t="shared" si="0"/>
        <v>218</v>
      </c>
      <c r="H13" s="84">
        <f>'D1R'!Z14</f>
        <v>74</v>
      </c>
      <c r="I13" s="92">
        <f>'D2R'!AD12</f>
        <v>71</v>
      </c>
      <c r="J13" s="126">
        <f t="shared" si="1"/>
        <v>73</v>
      </c>
      <c r="K13" s="61">
        <v>3</v>
      </c>
      <c r="L13" s="61">
        <v>7</v>
      </c>
      <c r="M13" s="61">
        <v>5</v>
      </c>
      <c r="N13" s="61">
        <v>2</v>
      </c>
      <c r="O13" s="61">
        <v>4</v>
      </c>
      <c r="P13" s="61">
        <v>3</v>
      </c>
      <c r="Q13" s="61">
        <v>4</v>
      </c>
      <c r="R13" s="61">
        <v>4</v>
      </c>
      <c r="S13" s="61">
        <v>5</v>
      </c>
      <c r="T13" s="62">
        <f t="shared" si="2"/>
        <v>37</v>
      </c>
      <c r="U13" s="61">
        <v>5</v>
      </c>
      <c r="V13" s="61">
        <v>4</v>
      </c>
      <c r="W13" s="61">
        <v>3</v>
      </c>
      <c r="X13" s="61">
        <v>4</v>
      </c>
      <c r="Y13" s="61">
        <v>5</v>
      </c>
      <c r="Z13" s="61">
        <v>4</v>
      </c>
      <c r="AA13" s="61">
        <v>3</v>
      </c>
      <c r="AB13" s="61">
        <v>4</v>
      </c>
      <c r="AC13" s="61">
        <v>4</v>
      </c>
      <c r="AD13" s="62">
        <f t="shared" si="3"/>
        <v>36</v>
      </c>
      <c r="AE13" s="100">
        <f t="shared" si="4"/>
        <v>73</v>
      </c>
      <c r="AF13" s="61">
        <f t="shared" si="5"/>
        <v>36</v>
      </c>
      <c r="AG13" s="61">
        <f t="shared" si="6"/>
        <v>24</v>
      </c>
      <c r="AH13" s="61">
        <f t="shared" si="7"/>
        <v>11</v>
      </c>
      <c r="AI13" s="61">
        <f t="shared" si="8"/>
        <v>4</v>
      </c>
    </row>
    <row r="14" spans="1:35" ht="12.75">
      <c r="A14" s="101">
        <v>4</v>
      </c>
      <c r="B14" s="44" t="s">
        <v>72</v>
      </c>
      <c r="C14" s="44" t="s">
        <v>67</v>
      </c>
      <c r="D14" s="44" t="s">
        <v>169</v>
      </c>
      <c r="E14" s="45" t="s">
        <v>128</v>
      </c>
      <c r="F14" s="69" t="s">
        <v>424</v>
      </c>
      <c r="G14" s="76">
        <f t="shared" si="0"/>
        <v>219</v>
      </c>
      <c r="H14" s="84">
        <f>'D1R'!Z19</f>
        <v>76</v>
      </c>
      <c r="I14" s="92">
        <f>'D2R'!AD13</f>
        <v>71</v>
      </c>
      <c r="J14" s="126">
        <f t="shared" si="1"/>
        <v>72</v>
      </c>
      <c r="K14" s="61">
        <v>4</v>
      </c>
      <c r="L14" s="61">
        <v>4</v>
      </c>
      <c r="M14" s="61">
        <v>4</v>
      </c>
      <c r="N14" s="61">
        <v>3</v>
      </c>
      <c r="O14" s="61">
        <v>6</v>
      </c>
      <c r="P14" s="61">
        <v>3</v>
      </c>
      <c r="Q14" s="61">
        <v>4</v>
      </c>
      <c r="R14" s="61">
        <v>4</v>
      </c>
      <c r="S14" s="61">
        <v>5</v>
      </c>
      <c r="T14" s="62">
        <f t="shared" si="2"/>
        <v>37</v>
      </c>
      <c r="U14" s="61">
        <v>5</v>
      </c>
      <c r="V14" s="61">
        <v>3</v>
      </c>
      <c r="W14" s="61">
        <v>3</v>
      </c>
      <c r="X14" s="61">
        <v>4</v>
      </c>
      <c r="Y14" s="61">
        <v>5</v>
      </c>
      <c r="Z14" s="61">
        <v>4</v>
      </c>
      <c r="AA14" s="61">
        <v>3</v>
      </c>
      <c r="AB14" s="61">
        <v>4</v>
      </c>
      <c r="AC14" s="61">
        <v>4</v>
      </c>
      <c r="AD14" s="62">
        <f t="shared" si="3"/>
        <v>35</v>
      </c>
      <c r="AE14" s="100">
        <f t="shared" si="4"/>
        <v>72</v>
      </c>
      <c r="AF14" s="61">
        <f t="shared" si="5"/>
        <v>35</v>
      </c>
      <c r="AG14" s="61">
        <f t="shared" si="6"/>
        <v>24</v>
      </c>
      <c r="AH14" s="61">
        <f t="shared" si="7"/>
        <v>11</v>
      </c>
      <c r="AI14" s="61">
        <f t="shared" si="8"/>
        <v>4</v>
      </c>
    </row>
    <row r="15" spans="1:35" ht="12.75">
      <c r="A15" s="101">
        <v>5</v>
      </c>
      <c r="B15" s="44" t="s">
        <v>3</v>
      </c>
      <c r="C15" s="44" t="s">
        <v>146</v>
      </c>
      <c r="D15" s="44" t="s">
        <v>127</v>
      </c>
      <c r="E15" s="45" t="s">
        <v>147</v>
      </c>
      <c r="F15" s="69" t="s">
        <v>422</v>
      </c>
      <c r="G15" s="76">
        <f t="shared" si="0"/>
        <v>221</v>
      </c>
      <c r="H15" s="84">
        <f>'D1R'!Z12</f>
        <v>75</v>
      </c>
      <c r="I15" s="92">
        <f>'D2R'!AD14</f>
        <v>74</v>
      </c>
      <c r="J15" s="126">
        <f t="shared" si="1"/>
        <v>72</v>
      </c>
      <c r="K15" s="61">
        <v>3</v>
      </c>
      <c r="L15" s="61">
        <v>5</v>
      </c>
      <c r="M15" s="61">
        <v>3</v>
      </c>
      <c r="N15" s="61">
        <v>5</v>
      </c>
      <c r="O15" s="61">
        <v>5</v>
      </c>
      <c r="P15" s="61">
        <v>3</v>
      </c>
      <c r="Q15" s="61">
        <v>3</v>
      </c>
      <c r="R15" s="61">
        <v>4</v>
      </c>
      <c r="S15" s="61">
        <v>5</v>
      </c>
      <c r="T15" s="62">
        <f t="shared" si="2"/>
        <v>36</v>
      </c>
      <c r="U15" s="61">
        <v>5</v>
      </c>
      <c r="V15" s="61">
        <v>4</v>
      </c>
      <c r="W15" s="61">
        <v>3</v>
      </c>
      <c r="X15" s="61">
        <v>4</v>
      </c>
      <c r="Y15" s="61">
        <v>3</v>
      </c>
      <c r="Z15" s="61">
        <v>6</v>
      </c>
      <c r="AA15" s="61">
        <v>3</v>
      </c>
      <c r="AB15" s="61">
        <v>4</v>
      </c>
      <c r="AC15" s="61">
        <v>4</v>
      </c>
      <c r="AD15" s="62">
        <f t="shared" si="3"/>
        <v>36</v>
      </c>
      <c r="AE15" s="100">
        <f t="shared" si="4"/>
        <v>72</v>
      </c>
      <c r="AF15" s="61">
        <f t="shared" si="5"/>
        <v>36</v>
      </c>
      <c r="AG15" s="61">
        <f t="shared" si="6"/>
        <v>24</v>
      </c>
      <c r="AH15" s="61">
        <f t="shared" si="7"/>
        <v>11</v>
      </c>
      <c r="AI15" s="61">
        <f t="shared" si="8"/>
        <v>4</v>
      </c>
    </row>
    <row r="16" spans="1:35" ht="12.75">
      <c r="A16" s="101">
        <v>6</v>
      </c>
      <c r="B16" s="44" t="s">
        <v>2</v>
      </c>
      <c r="C16" s="44" t="s">
        <v>148</v>
      </c>
      <c r="D16" s="44" t="s">
        <v>127</v>
      </c>
      <c r="E16" s="46">
        <v>0.4</v>
      </c>
      <c r="F16" s="70" t="s">
        <v>421</v>
      </c>
      <c r="G16" s="76">
        <f t="shared" si="0"/>
        <v>224</v>
      </c>
      <c r="H16" s="84">
        <f>'D1R'!Z13</f>
        <v>74</v>
      </c>
      <c r="I16" s="92">
        <f>'D2R'!AD16</f>
        <v>75</v>
      </c>
      <c r="J16" s="126">
        <f t="shared" si="1"/>
        <v>75</v>
      </c>
      <c r="K16" s="61">
        <v>4</v>
      </c>
      <c r="L16" s="61">
        <v>3</v>
      </c>
      <c r="M16" s="61">
        <v>4</v>
      </c>
      <c r="N16" s="61">
        <v>3</v>
      </c>
      <c r="O16" s="61">
        <v>6</v>
      </c>
      <c r="P16" s="61">
        <v>4</v>
      </c>
      <c r="Q16" s="61">
        <v>4</v>
      </c>
      <c r="R16" s="61">
        <v>4</v>
      </c>
      <c r="S16" s="61">
        <v>6</v>
      </c>
      <c r="T16" s="62">
        <f t="shared" si="2"/>
        <v>38</v>
      </c>
      <c r="U16" s="61">
        <v>5</v>
      </c>
      <c r="V16" s="61">
        <v>4</v>
      </c>
      <c r="W16" s="61">
        <v>3</v>
      </c>
      <c r="X16" s="61">
        <v>4</v>
      </c>
      <c r="Y16" s="61">
        <v>4</v>
      </c>
      <c r="Z16" s="61">
        <v>5</v>
      </c>
      <c r="AA16" s="61">
        <v>4</v>
      </c>
      <c r="AB16" s="61">
        <v>4</v>
      </c>
      <c r="AC16" s="61">
        <v>4</v>
      </c>
      <c r="AD16" s="62">
        <f t="shared" si="3"/>
        <v>37</v>
      </c>
      <c r="AE16" s="100">
        <f t="shared" si="4"/>
        <v>75</v>
      </c>
      <c r="AF16" s="61">
        <f t="shared" si="5"/>
        <v>37</v>
      </c>
      <c r="AG16" s="61">
        <f t="shared" si="6"/>
        <v>25</v>
      </c>
      <c r="AH16" s="61">
        <f t="shared" si="7"/>
        <v>12</v>
      </c>
      <c r="AI16" s="61">
        <f t="shared" si="8"/>
        <v>4</v>
      </c>
    </row>
    <row r="17" spans="1:35" ht="12.75">
      <c r="A17" s="101">
        <v>7</v>
      </c>
      <c r="B17" s="57" t="s">
        <v>129</v>
      </c>
      <c r="C17" s="44" t="s">
        <v>130</v>
      </c>
      <c r="D17" s="44" t="s">
        <v>127</v>
      </c>
      <c r="E17" s="45" t="s">
        <v>131</v>
      </c>
      <c r="F17" s="69" t="s">
        <v>414</v>
      </c>
      <c r="G17" s="76">
        <f t="shared" si="0"/>
        <v>226</v>
      </c>
      <c r="H17" s="84">
        <f>'D1R'!Z21</f>
        <v>76</v>
      </c>
      <c r="I17" s="92">
        <f>'D2R'!AD17</f>
        <v>74</v>
      </c>
      <c r="J17" s="126">
        <f t="shared" si="1"/>
        <v>76</v>
      </c>
      <c r="K17" s="61">
        <v>4</v>
      </c>
      <c r="L17" s="61">
        <v>3</v>
      </c>
      <c r="M17" s="61">
        <v>4</v>
      </c>
      <c r="N17" s="61">
        <v>3</v>
      </c>
      <c r="O17" s="61">
        <v>4</v>
      </c>
      <c r="P17" s="61">
        <v>3</v>
      </c>
      <c r="Q17" s="61">
        <v>4</v>
      </c>
      <c r="R17" s="61">
        <v>7</v>
      </c>
      <c r="S17" s="61">
        <v>7</v>
      </c>
      <c r="T17" s="62">
        <f t="shared" si="2"/>
        <v>39</v>
      </c>
      <c r="U17" s="61">
        <v>5</v>
      </c>
      <c r="V17" s="61">
        <v>4</v>
      </c>
      <c r="W17" s="61">
        <v>3</v>
      </c>
      <c r="X17" s="61">
        <v>4</v>
      </c>
      <c r="Y17" s="61">
        <v>4</v>
      </c>
      <c r="Z17" s="61">
        <v>7</v>
      </c>
      <c r="AA17" s="61">
        <v>3</v>
      </c>
      <c r="AB17" s="61">
        <v>3</v>
      </c>
      <c r="AC17" s="61">
        <v>4</v>
      </c>
      <c r="AD17" s="62">
        <f t="shared" si="3"/>
        <v>37</v>
      </c>
      <c r="AE17" s="100">
        <f t="shared" si="4"/>
        <v>76</v>
      </c>
      <c r="AF17" s="61">
        <f t="shared" si="5"/>
        <v>37</v>
      </c>
      <c r="AG17" s="61">
        <f t="shared" si="6"/>
        <v>25</v>
      </c>
      <c r="AH17" s="61">
        <f t="shared" si="7"/>
        <v>10</v>
      </c>
      <c r="AI17" s="61">
        <f t="shared" si="8"/>
        <v>4</v>
      </c>
    </row>
    <row r="18" spans="1:35" ht="12.75">
      <c r="A18" s="101">
        <v>8</v>
      </c>
      <c r="B18" s="44" t="s">
        <v>173</v>
      </c>
      <c r="C18" s="44" t="s">
        <v>69</v>
      </c>
      <c r="D18" s="44" t="s">
        <v>169</v>
      </c>
      <c r="E18" s="46">
        <v>2.7</v>
      </c>
      <c r="F18" s="70" t="s">
        <v>415</v>
      </c>
      <c r="G18" s="76">
        <f t="shared" si="0"/>
        <v>227</v>
      </c>
      <c r="H18" s="84">
        <f>'D1R'!Z43</f>
        <v>76</v>
      </c>
      <c r="I18" s="92">
        <f>'D2R'!AD43</f>
        <v>74</v>
      </c>
      <c r="J18" s="126">
        <f t="shared" si="1"/>
        <v>77</v>
      </c>
      <c r="K18" s="61">
        <v>4</v>
      </c>
      <c r="L18" s="61">
        <v>5</v>
      </c>
      <c r="M18" s="61">
        <v>4</v>
      </c>
      <c r="N18" s="61">
        <v>3</v>
      </c>
      <c r="O18" s="61">
        <v>4</v>
      </c>
      <c r="P18" s="61">
        <v>3</v>
      </c>
      <c r="Q18" s="61">
        <v>4</v>
      </c>
      <c r="R18" s="61">
        <v>5</v>
      </c>
      <c r="S18" s="61">
        <v>6</v>
      </c>
      <c r="T18" s="62">
        <f t="shared" si="2"/>
        <v>38</v>
      </c>
      <c r="U18" s="61">
        <v>4</v>
      </c>
      <c r="V18" s="61">
        <v>4</v>
      </c>
      <c r="W18" s="61">
        <v>4</v>
      </c>
      <c r="X18" s="61">
        <v>4</v>
      </c>
      <c r="Y18" s="61">
        <v>4</v>
      </c>
      <c r="Z18" s="61">
        <v>8</v>
      </c>
      <c r="AA18" s="61">
        <v>3</v>
      </c>
      <c r="AB18" s="61">
        <v>4</v>
      </c>
      <c r="AC18" s="61">
        <v>4</v>
      </c>
      <c r="AD18" s="62">
        <f t="shared" si="3"/>
        <v>39</v>
      </c>
      <c r="AE18" s="100">
        <f t="shared" si="4"/>
        <v>77</v>
      </c>
      <c r="AF18" s="61">
        <f t="shared" si="5"/>
        <v>39</v>
      </c>
      <c r="AG18" s="61">
        <f t="shared" si="6"/>
        <v>27</v>
      </c>
      <c r="AH18" s="61">
        <f t="shared" si="7"/>
        <v>11</v>
      </c>
      <c r="AI18" s="61">
        <f t="shared" si="8"/>
        <v>4</v>
      </c>
    </row>
    <row r="19" spans="1:35" ht="12.75">
      <c r="A19" s="101">
        <v>9</v>
      </c>
      <c r="B19" s="57" t="s">
        <v>171</v>
      </c>
      <c r="C19" s="44" t="s">
        <v>68</v>
      </c>
      <c r="D19" s="44" t="s">
        <v>169</v>
      </c>
      <c r="E19" s="46">
        <v>2</v>
      </c>
      <c r="F19" s="70" t="s">
        <v>402</v>
      </c>
      <c r="G19" s="76">
        <f t="shared" si="0"/>
        <v>229</v>
      </c>
      <c r="H19" s="84">
        <f>'D1R'!Z52</f>
        <v>83</v>
      </c>
      <c r="I19" s="92">
        <f>'D2R'!AD45</f>
        <v>74</v>
      </c>
      <c r="J19" s="126">
        <f t="shared" si="1"/>
        <v>72</v>
      </c>
      <c r="K19" s="61">
        <v>5</v>
      </c>
      <c r="L19" s="61">
        <v>4</v>
      </c>
      <c r="M19" s="61">
        <v>4</v>
      </c>
      <c r="N19" s="61">
        <v>3</v>
      </c>
      <c r="O19" s="61">
        <v>5</v>
      </c>
      <c r="P19" s="61">
        <v>3</v>
      </c>
      <c r="Q19" s="61">
        <v>3</v>
      </c>
      <c r="R19" s="61">
        <v>4</v>
      </c>
      <c r="S19" s="61">
        <v>5</v>
      </c>
      <c r="T19" s="62">
        <f t="shared" si="2"/>
        <v>36</v>
      </c>
      <c r="U19" s="61">
        <v>5</v>
      </c>
      <c r="V19" s="61">
        <v>3</v>
      </c>
      <c r="W19" s="61">
        <v>2</v>
      </c>
      <c r="X19" s="61">
        <v>4</v>
      </c>
      <c r="Y19" s="61">
        <v>4</v>
      </c>
      <c r="Z19" s="61">
        <v>6</v>
      </c>
      <c r="AA19" s="61">
        <v>3</v>
      </c>
      <c r="AB19" s="61">
        <v>5</v>
      </c>
      <c r="AC19" s="61">
        <v>4</v>
      </c>
      <c r="AD19" s="62">
        <f t="shared" si="3"/>
        <v>36</v>
      </c>
      <c r="AE19" s="100">
        <f t="shared" si="4"/>
        <v>72</v>
      </c>
      <c r="AF19" s="61">
        <f t="shared" si="5"/>
        <v>36</v>
      </c>
      <c r="AG19" s="61">
        <f t="shared" si="6"/>
        <v>26</v>
      </c>
      <c r="AH19" s="61">
        <f t="shared" si="7"/>
        <v>12</v>
      </c>
      <c r="AI19" s="61">
        <f t="shared" si="8"/>
        <v>4</v>
      </c>
    </row>
    <row r="20" spans="1:35" ht="12.75">
      <c r="A20" s="101">
        <v>10</v>
      </c>
      <c r="B20" s="47" t="s">
        <v>149</v>
      </c>
      <c r="C20" s="47" t="s">
        <v>69</v>
      </c>
      <c r="D20" s="44" t="s">
        <v>127</v>
      </c>
      <c r="E20" s="46">
        <v>2</v>
      </c>
      <c r="F20" s="70" t="s">
        <v>416</v>
      </c>
      <c r="G20" s="76">
        <f t="shared" si="0"/>
        <v>230</v>
      </c>
      <c r="H20" s="84">
        <f>'D1R'!Z16</f>
        <v>75</v>
      </c>
      <c r="I20" s="92">
        <f>'D2R'!AD18</f>
        <v>75</v>
      </c>
      <c r="J20" s="126">
        <f t="shared" si="1"/>
        <v>80</v>
      </c>
      <c r="K20" s="61">
        <v>4</v>
      </c>
      <c r="L20" s="61">
        <v>5</v>
      </c>
      <c r="M20" s="61">
        <v>4</v>
      </c>
      <c r="N20" s="61">
        <v>3</v>
      </c>
      <c r="O20" s="61">
        <v>6</v>
      </c>
      <c r="P20" s="61">
        <v>3</v>
      </c>
      <c r="Q20" s="61">
        <v>4</v>
      </c>
      <c r="R20" s="61">
        <v>5</v>
      </c>
      <c r="S20" s="61">
        <v>5</v>
      </c>
      <c r="T20" s="62">
        <f t="shared" si="2"/>
        <v>39</v>
      </c>
      <c r="U20" s="61">
        <v>5</v>
      </c>
      <c r="V20" s="61">
        <v>4</v>
      </c>
      <c r="W20" s="61">
        <v>3</v>
      </c>
      <c r="X20" s="61">
        <v>5</v>
      </c>
      <c r="Y20" s="61">
        <v>4</v>
      </c>
      <c r="Z20" s="61">
        <v>9</v>
      </c>
      <c r="AA20" s="61">
        <v>2</v>
      </c>
      <c r="AB20" s="61">
        <v>5</v>
      </c>
      <c r="AC20" s="61">
        <v>4</v>
      </c>
      <c r="AD20" s="62">
        <f t="shared" si="3"/>
        <v>41</v>
      </c>
      <c r="AE20" s="100">
        <f t="shared" si="4"/>
        <v>80</v>
      </c>
      <c r="AF20" s="61">
        <f t="shared" si="5"/>
        <v>41</v>
      </c>
      <c r="AG20" s="61">
        <f t="shared" si="6"/>
        <v>29</v>
      </c>
      <c r="AH20" s="61">
        <f t="shared" si="7"/>
        <v>11</v>
      </c>
      <c r="AI20" s="61">
        <f t="shared" si="8"/>
        <v>4</v>
      </c>
    </row>
    <row r="21" spans="1:35" ht="12.75">
      <c r="A21" s="101">
        <v>11</v>
      </c>
      <c r="B21" s="44" t="s">
        <v>170</v>
      </c>
      <c r="C21" s="44" t="s">
        <v>69</v>
      </c>
      <c r="D21" s="44" t="s">
        <v>169</v>
      </c>
      <c r="E21" s="46">
        <v>1.4</v>
      </c>
      <c r="F21" s="70" t="s">
        <v>408</v>
      </c>
      <c r="G21" s="76">
        <f t="shared" si="0"/>
        <v>231</v>
      </c>
      <c r="H21" s="84">
        <f>'D1R'!Z49</f>
        <v>82</v>
      </c>
      <c r="I21" s="92">
        <f>'D2R'!AD44</f>
        <v>73</v>
      </c>
      <c r="J21" s="126">
        <f t="shared" si="1"/>
        <v>76</v>
      </c>
      <c r="K21" s="61">
        <v>4</v>
      </c>
      <c r="L21" s="61">
        <v>4</v>
      </c>
      <c r="M21" s="61">
        <v>4</v>
      </c>
      <c r="N21" s="61">
        <v>3</v>
      </c>
      <c r="O21" s="61">
        <v>5</v>
      </c>
      <c r="P21" s="61">
        <v>4</v>
      </c>
      <c r="Q21" s="61">
        <v>4</v>
      </c>
      <c r="R21" s="61">
        <v>6</v>
      </c>
      <c r="S21" s="61">
        <v>5</v>
      </c>
      <c r="T21" s="62">
        <f t="shared" si="2"/>
        <v>39</v>
      </c>
      <c r="U21" s="61">
        <v>5</v>
      </c>
      <c r="V21" s="61">
        <v>4</v>
      </c>
      <c r="W21" s="61">
        <v>3</v>
      </c>
      <c r="X21" s="61">
        <v>4</v>
      </c>
      <c r="Y21" s="61">
        <v>5</v>
      </c>
      <c r="Z21" s="61">
        <v>4</v>
      </c>
      <c r="AA21" s="61">
        <v>3</v>
      </c>
      <c r="AB21" s="61">
        <v>4</v>
      </c>
      <c r="AC21" s="61">
        <v>5</v>
      </c>
      <c r="AD21" s="62">
        <f t="shared" si="3"/>
        <v>37</v>
      </c>
      <c r="AE21" s="100">
        <f t="shared" si="4"/>
        <v>76</v>
      </c>
      <c r="AF21" s="61">
        <f t="shared" si="5"/>
        <v>37</v>
      </c>
      <c r="AG21" s="61">
        <f t="shared" si="6"/>
        <v>25</v>
      </c>
      <c r="AH21" s="61">
        <f t="shared" si="7"/>
        <v>12</v>
      </c>
      <c r="AI21" s="61">
        <f t="shared" si="8"/>
        <v>5</v>
      </c>
    </row>
    <row r="22" spans="1:35" ht="12.75">
      <c r="A22" s="101">
        <v>12</v>
      </c>
      <c r="B22" s="44" t="s">
        <v>153</v>
      </c>
      <c r="C22" s="44" t="s">
        <v>154</v>
      </c>
      <c r="D22" s="44" t="s">
        <v>127</v>
      </c>
      <c r="E22" s="46">
        <v>3.1</v>
      </c>
      <c r="F22" s="70" t="s">
        <v>404</v>
      </c>
      <c r="G22" s="76">
        <f t="shared" si="0"/>
        <v>234</v>
      </c>
      <c r="H22" s="84">
        <f>'D1R'!Z22</f>
        <v>78</v>
      </c>
      <c r="I22" s="92">
        <f>'D2R'!AD22</f>
        <v>80</v>
      </c>
      <c r="J22" s="126">
        <f t="shared" si="1"/>
        <v>76</v>
      </c>
      <c r="K22" s="61">
        <v>4</v>
      </c>
      <c r="L22" s="61">
        <v>5</v>
      </c>
      <c r="M22" s="61">
        <v>3</v>
      </c>
      <c r="N22" s="61">
        <v>3</v>
      </c>
      <c r="O22" s="61">
        <v>5</v>
      </c>
      <c r="P22" s="61">
        <v>3</v>
      </c>
      <c r="Q22" s="61">
        <v>4</v>
      </c>
      <c r="R22" s="61">
        <v>4</v>
      </c>
      <c r="S22" s="61">
        <v>5</v>
      </c>
      <c r="T22" s="62">
        <f t="shared" si="2"/>
        <v>36</v>
      </c>
      <c r="U22" s="61">
        <v>5</v>
      </c>
      <c r="V22" s="61">
        <v>4</v>
      </c>
      <c r="W22" s="61">
        <v>3</v>
      </c>
      <c r="X22" s="61">
        <v>5</v>
      </c>
      <c r="Y22" s="61">
        <v>4</v>
      </c>
      <c r="Z22" s="61">
        <v>5</v>
      </c>
      <c r="AA22" s="61">
        <v>3</v>
      </c>
      <c r="AB22" s="61">
        <v>5</v>
      </c>
      <c r="AC22" s="61">
        <v>6</v>
      </c>
      <c r="AD22" s="62">
        <f t="shared" si="3"/>
        <v>40</v>
      </c>
      <c r="AE22" s="100">
        <f t="shared" si="4"/>
        <v>76</v>
      </c>
      <c r="AF22" s="61">
        <f t="shared" si="5"/>
        <v>40</v>
      </c>
      <c r="AG22" s="61">
        <f t="shared" si="6"/>
        <v>28</v>
      </c>
      <c r="AH22" s="61">
        <f t="shared" si="7"/>
        <v>14</v>
      </c>
      <c r="AI22" s="61">
        <f t="shared" si="8"/>
        <v>6</v>
      </c>
    </row>
    <row r="23" spans="1:35" ht="12.75">
      <c r="A23" s="101">
        <v>13</v>
      </c>
      <c r="B23" s="57" t="s">
        <v>150</v>
      </c>
      <c r="C23" s="44" t="s">
        <v>151</v>
      </c>
      <c r="D23" s="44" t="s">
        <v>127</v>
      </c>
      <c r="E23" s="46">
        <v>2.4</v>
      </c>
      <c r="F23" s="70" t="s">
        <v>407</v>
      </c>
      <c r="G23" s="76">
        <f t="shared" si="0"/>
        <v>234</v>
      </c>
      <c r="H23" s="84">
        <f>'D1R'!Z20</f>
        <v>76</v>
      </c>
      <c r="I23" s="92">
        <f>'D2R'!AD20</f>
        <v>80</v>
      </c>
      <c r="J23" s="126">
        <f t="shared" si="1"/>
        <v>78</v>
      </c>
      <c r="K23" s="61">
        <v>4</v>
      </c>
      <c r="L23" s="61">
        <v>4</v>
      </c>
      <c r="M23" s="61">
        <v>4</v>
      </c>
      <c r="N23" s="61">
        <v>4</v>
      </c>
      <c r="O23" s="61">
        <v>4</v>
      </c>
      <c r="P23" s="61">
        <v>3</v>
      </c>
      <c r="Q23" s="61">
        <v>5</v>
      </c>
      <c r="R23" s="61">
        <v>4</v>
      </c>
      <c r="S23" s="61">
        <v>5</v>
      </c>
      <c r="T23" s="62">
        <f t="shared" si="2"/>
        <v>37</v>
      </c>
      <c r="U23" s="61">
        <v>5</v>
      </c>
      <c r="V23" s="61">
        <v>4</v>
      </c>
      <c r="W23" s="61">
        <v>3</v>
      </c>
      <c r="X23" s="61">
        <v>5</v>
      </c>
      <c r="Y23" s="61">
        <v>5</v>
      </c>
      <c r="Z23" s="61">
        <v>7</v>
      </c>
      <c r="AA23" s="61">
        <v>3</v>
      </c>
      <c r="AB23" s="61">
        <v>5</v>
      </c>
      <c r="AC23" s="61">
        <v>4</v>
      </c>
      <c r="AD23" s="62">
        <f t="shared" si="3"/>
        <v>41</v>
      </c>
      <c r="AE23" s="100">
        <f t="shared" si="4"/>
        <v>78</v>
      </c>
      <c r="AF23" s="61">
        <f t="shared" si="5"/>
        <v>41</v>
      </c>
      <c r="AG23" s="61">
        <f t="shared" si="6"/>
        <v>29</v>
      </c>
      <c r="AH23" s="61">
        <f t="shared" si="7"/>
        <v>12</v>
      </c>
      <c r="AI23" s="61">
        <f t="shared" si="8"/>
        <v>4</v>
      </c>
    </row>
    <row r="24" spans="1:35" ht="12.75">
      <c r="A24" s="101">
        <v>14</v>
      </c>
      <c r="B24" s="44" t="s">
        <v>71</v>
      </c>
      <c r="C24" s="44" t="s">
        <v>68</v>
      </c>
      <c r="D24" s="44" t="s">
        <v>127</v>
      </c>
      <c r="E24" s="46">
        <v>1</v>
      </c>
      <c r="F24" s="70" t="s">
        <v>406</v>
      </c>
      <c r="G24" s="76">
        <f t="shared" si="0"/>
        <v>234</v>
      </c>
      <c r="H24" s="84">
        <f>'D1R'!Z23</f>
        <v>79</v>
      </c>
      <c r="I24" s="92">
        <f>'D2R'!AD19</f>
        <v>73</v>
      </c>
      <c r="J24" s="126">
        <f t="shared" si="1"/>
        <v>82</v>
      </c>
      <c r="K24" s="61">
        <v>5</v>
      </c>
      <c r="L24" s="61">
        <v>6</v>
      </c>
      <c r="M24" s="61">
        <v>6</v>
      </c>
      <c r="N24" s="61">
        <v>3</v>
      </c>
      <c r="O24" s="61">
        <v>6</v>
      </c>
      <c r="P24" s="61">
        <v>3</v>
      </c>
      <c r="Q24" s="61">
        <v>4</v>
      </c>
      <c r="R24" s="61">
        <v>5</v>
      </c>
      <c r="S24" s="61">
        <v>5</v>
      </c>
      <c r="T24" s="62">
        <f t="shared" si="2"/>
        <v>43</v>
      </c>
      <c r="U24" s="61">
        <v>6</v>
      </c>
      <c r="V24" s="61">
        <v>6</v>
      </c>
      <c r="W24" s="61">
        <v>4</v>
      </c>
      <c r="X24" s="61">
        <v>4</v>
      </c>
      <c r="Y24" s="61">
        <v>4</v>
      </c>
      <c r="Z24" s="61">
        <v>4</v>
      </c>
      <c r="AA24" s="61">
        <v>4</v>
      </c>
      <c r="AB24" s="61">
        <v>3</v>
      </c>
      <c r="AC24" s="61">
        <v>4</v>
      </c>
      <c r="AD24" s="62">
        <f t="shared" si="3"/>
        <v>39</v>
      </c>
      <c r="AE24" s="100">
        <f t="shared" si="4"/>
        <v>82</v>
      </c>
      <c r="AF24" s="61">
        <f t="shared" si="5"/>
        <v>39</v>
      </c>
      <c r="AG24" s="61">
        <f t="shared" si="6"/>
        <v>23</v>
      </c>
      <c r="AH24" s="61">
        <f t="shared" si="7"/>
        <v>11</v>
      </c>
      <c r="AI24" s="61">
        <f t="shared" si="8"/>
        <v>4</v>
      </c>
    </row>
    <row r="25" spans="1:35" ht="12.75">
      <c r="A25" s="101">
        <v>15</v>
      </c>
      <c r="B25" s="44" t="s">
        <v>48</v>
      </c>
      <c r="C25" s="44" t="s">
        <v>148</v>
      </c>
      <c r="D25" s="44" t="s">
        <v>127</v>
      </c>
      <c r="E25" s="46">
        <v>2.3</v>
      </c>
      <c r="F25" s="70" t="s">
        <v>391</v>
      </c>
      <c r="G25" s="76">
        <f t="shared" si="0"/>
        <v>235</v>
      </c>
      <c r="H25" s="84">
        <f>'D1R'!Z18</f>
        <v>76</v>
      </c>
      <c r="I25" s="92">
        <f>'D2R'!AD23</f>
        <v>84</v>
      </c>
      <c r="J25" s="126">
        <f t="shared" si="1"/>
        <v>75</v>
      </c>
      <c r="K25" s="61">
        <v>4</v>
      </c>
      <c r="L25" s="61">
        <v>6</v>
      </c>
      <c r="M25" s="61">
        <v>4</v>
      </c>
      <c r="N25" s="61">
        <v>2</v>
      </c>
      <c r="O25" s="61">
        <v>5</v>
      </c>
      <c r="P25" s="61">
        <v>3</v>
      </c>
      <c r="Q25" s="61">
        <v>4</v>
      </c>
      <c r="R25" s="61">
        <v>5</v>
      </c>
      <c r="S25" s="61">
        <v>6</v>
      </c>
      <c r="T25" s="62">
        <f t="shared" si="2"/>
        <v>39</v>
      </c>
      <c r="U25" s="61">
        <v>4</v>
      </c>
      <c r="V25" s="61">
        <v>4</v>
      </c>
      <c r="W25" s="61">
        <v>3</v>
      </c>
      <c r="X25" s="61">
        <v>4</v>
      </c>
      <c r="Y25" s="61">
        <v>4</v>
      </c>
      <c r="Z25" s="61">
        <v>5</v>
      </c>
      <c r="AA25" s="61">
        <v>3</v>
      </c>
      <c r="AB25" s="61">
        <v>5</v>
      </c>
      <c r="AC25" s="61">
        <v>4</v>
      </c>
      <c r="AD25" s="62">
        <f t="shared" si="3"/>
        <v>36</v>
      </c>
      <c r="AE25" s="100">
        <f t="shared" si="4"/>
        <v>75</v>
      </c>
      <c r="AF25" s="61">
        <f t="shared" si="5"/>
        <v>36</v>
      </c>
      <c r="AG25" s="61">
        <f t="shared" si="6"/>
        <v>25</v>
      </c>
      <c r="AH25" s="61">
        <f t="shared" si="7"/>
        <v>12</v>
      </c>
      <c r="AI25" s="61">
        <f t="shared" si="8"/>
        <v>4</v>
      </c>
    </row>
    <row r="26" spans="1:35" ht="12.75">
      <c r="A26" s="101">
        <v>16</v>
      </c>
      <c r="B26" s="44" t="s">
        <v>49</v>
      </c>
      <c r="C26" s="44" t="s">
        <v>141</v>
      </c>
      <c r="D26" s="44" t="s">
        <v>169</v>
      </c>
      <c r="E26" s="46">
        <v>1.7</v>
      </c>
      <c r="F26" s="70" t="s">
        <v>392</v>
      </c>
      <c r="G26" s="76">
        <f t="shared" si="0"/>
        <v>235</v>
      </c>
      <c r="H26" s="84">
        <f>'D1R'!Z44</f>
        <v>77</v>
      </c>
      <c r="I26" s="92">
        <f>'D2R'!AD47</f>
        <v>82</v>
      </c>
      <c r="J26" s="126">
        <f t="shared" si="1"/>
        <v>76</v>
      </c>
      <c r="K26" s="61">
        <v>6</v>
      </c>
      <c r="L26" s="61">
        <v>4</v>
      </c>
      <c r="M26" s="61">
        <v>4</v>
      </c>
      <c r="N26" s="61">
        <v>4</v>
      </c>
      <c r="O26" s="61">
        <v>5</v>
      </c>
      <c r="P26" s="61">
        <v>3</v>
      </c>
      <c r="Q26" s="61">
        <v>4</v>
      </c>
      <c r="R26" s="61">
        <v>4</v>
      </c>
      <c r="S26" s="61">
        <v>7</v>
      </c>
      <c r="T26" s="62">
        <f t="shared" si="2"/>
        <v>41</v>
      </c>
      <c r="U26" s="61">
        <v>5</v>
      </c>
      <c r="V26" s="61">
        <v>4</v>
      </c>
      <c r="W26" s="61">
        <v>3</v>
      </c>
      <c r="X26" s="61">
        <v>4</v>
      </c>
      <c r="Y26" s="61">
        <v>4</v>
      </c>
      <c r="Z26" s="61">
        <v>4</v>
      </c>
      <c r="AA26" s="61">
        <v>3</v>
      </c>
      <c r="AB26" s="61">
        <v>4</v>
      </c>
      <c r="AC26" s="61">
        <v>4</v>
      </c>
      <c r="AD26" s="62">
        <f t="shared" si="3"/>
        <v>35</v>
      </c>
      <c r="AE26" s="100">
        <f t="shared" si="4"/>
        <v>76</v>
      </c>
      <c r="AF26" s="61">
        <f t="shared" si="5"/>
        <v>35</v>
      </c>
      <c r="AG26" s="61">
        <f t="shared" si="6"/>
        <v>23</v>
      </c>
      <c r="AH26" s="61">
        <f t="shared" si="7"/>
        <v>11</v>
      </c>
      <c r="AI26" s="61">
        <f t="shared" si="8"/>
        <v>4</v>
      </c>
    </row>
    <row r="27" spans="1:35" ht="12.75">
      <c r="A27" s="101">
        <v>17</v>
      </c>
      <c r="B27" s="103" t="s">
        <v>73</v>
      </c>
      <c r="C27" s="103" t="s">
        <v>172</v>
      </c>
      <c r="D27" s="103" t="s">
        <v>169</v>
      </c>
      <c r="E27" s="104">
        <v>2.1</v>
      </c>
      <c r="F27" s="105" t="s">
        <v>393</v>
      </c>
      <c r="G27" s="76">
        <f t="shared" si="0"/>
        <v>238</v>
      </c>
      <c r="H27" s="107">
        <f>'D1R'!Z46</f>
        <v>80</v>
      </c>
      <c r="I27" s="92">
        <f>'D2R'!AD46</f>
        <v>79</v>
      </c>
      <c r="J27" s="126">
        <f t="shared" si="1"/>
        <v>79</v>
      </c>
      <c r="K27" s="39">
        <v>5</v>
      </c>
      <c r="L27" s="39">
        <v>4</v>
      </c>
      <c r="M27" s="39">
        <v>5</v>
      </c>
      <c r="N27" s="39">
        <v>3</v>
      </c>
      <c r="O27" s="39">
        <v>5</v>
      </c>
      <c r="P27" s="39">
        <v>4</v>
      </c>
      <c r="Q27" s="39">
        <v>4</v>
      </c>
      <c r="R27" s="39">
        <v>4</v>
      </c>
      <c r="S27" s="39">
        <v>5</v>
      </c>
      <c r="T27" s="109">
        <f t="shared" si="2"/>
        <v>39</v>
      </c>
      <c r="U27" s="39">
        <v>6</v>
      </c>
      <c r="V27" s="39">
        <v>5</v>
      </c>
      <c r="W27" s="39">
        <v>5</v>
      </c>
      <c r="X27" s="39">
        <v>4</v>
      </c>
      <c r="Y27" s="39">
        <v>4</v>
      </c>
      <c r="Z27" s="39">
        <v>5</v>
      </c>
      <c r="AA27" s="39">
        <v>3</v>
      </c>
      <c r="AB27" s="39">
        <v>5</v>
      </c>
      <c r="AC27" s="39">
        <v>3</v>
      </c>
      <c r="AD27" s="109">
        <f t="shared" si="3"/>
        <v>40</v>
      </c>
      <c r="AE27" s="110">
        <f t="shared" si="4"/>
        <v>79</v>
      </c>
      <c r="AF27" s="39">
        <f t="shared" si="5"/>
        <v>40</v>
      </c>
      <c r="AG27" s="39">
        <f t="shared" si="6"/>
        <v>24</v>
      </c>
      <c r="AH27" s="39">
        <f t="shared" si="7"/>
        <v>11</v>
      </c>
      <c r="AI27" s="39">
        <f t="shared" si="8"/>
        <v>3</v>
      </c>
    </row>
    <row r="28" spans="1:35" ht="12.75">
      <c r="A28" s="101">
        <v>18</v>
      </c>
      <c r="B28" s="44" t="s">
        <v>63</v>
      </c>
      <c r="C28" s="44" t="s">
        <v>67</v>
      </c>
      <c r="D28" s="44" t="s">
        <v>127</v>
      </c>
      <c r="E28" s="45" t="s">
        <v>128</v>
      </c>
      <c r="F28" s="69" t="s">
        <v>403</v>
      </c>
      <c r="G28" s="76">
        <f t="shared" si="0"/>
        <v>238</v>
      </c>
      <c r="H28" s="84">
        <f>'D1R'!Z17</f>
        <v>75</v>
      </c>
      <c r="I28" s="92">
        <f>'D2R'!AD21</f>
        <v>81</v>
      </c>
      <c r="J28" s="126">
        <f t="shared" si="1"/>
        <v>82</v>
      </c>
      <c r="K28" s="61">
        <v>3</v>
      </c>
      <c r="L28" s="61">
        <v>5</v>
      </c>
      <c r="M28" s="61">
        <v>5</v>
      </c>
      <c r="N28" s="61">
        <v>5</v>
      </c>
      <c r="O28" s="61">
        <v>5</v>
      </c>
      <c r="P28" s="61">
        <v>4</v>
      </c>
      <c r="Q28" s="61">
        <v>4</v>
      </c>
      <c r="R28" s="61">
        <v>6</v>
      </c>
      <c r="S28" s="61">
        <v>5</v>
      </c>
      <c r="T28" s="62">
        <f t="shared" si="2"/>
        <v>42</v>
      </c>
      <c r="U28" s="61">
        <v>5</v>
      </c>
      <c r="V28" s="61">
        <v>5</v>
      </c>
      <c r="W28" s="61">
        <v>4</v>
      </c>
      <c r="X28" s="61">
        <v>5</v>
      </c>
      <c r="Y28" s="61">
        <v>4</v>
      </c>
      <c r="Z28" s="61">
        <v>6</v>
      </c>
      <c r="AA28" s="61">
        <v>4</v>
      </c>
      <c r="AB28" s="61">
        <v>4</v>
      </c>
      <c r="AC28" s="61">
        <v>3</v>
      </c>
      <c r="AD28" s="62">
        <f t="shared" si="3"/>
        <v>40</v>
      </c>
      <c r="AE28" s="100">
        <f t="shared" si="4"/>
        <v>82</v>
      </c>
      <c r="AF28" s="61">
        <f t="shared" si="5"/>
        <v>40</v>
      </c>
      <c r="AG28" s="61">
        <f t="shared" si="6"/>
        <v>26</v>
      </c>
      <c r="AH28" s="61">
        <f t="shared" si="7"/>
        <v>11</v>
      </c>
      <c r="AI28" s="61">
        <f t="shared" si="8"/>
        <v>3</v>
      </c>
    </row>
    <row r="29" spans="1:35" ht="12.75">
      <c r="A29" s="101">
        <v>19</v>
      </c>
      <c r="B29" s="44" t="s">
        <v>143</v>
      </c>
      <c r="C29" s="44" t="s">
        <v>144</v>
      </c>
      <c r="D29" s="44" t="s">
        <v>127</v>
      </c>
      <c r="E29" s="45" t="s">
        <v>145</v>
      </c>
      <c r="F29" s="69" t="s">
        <v>395</v>
      </c>
      <c r="G29" s="76">
        <f t="shared" si="0"/>
        <v>239</v>
      </c>
      <c r="H29" s="84">
        <f>'D1R'!Z27</f>
        <v>80</v>
      </c>
      <c r="I29" s="92">
        <f>'D2R'!AD26</f>
        <v>82</v>
      </c>
      <c r="J29" s="126">
        <f t="shared" si="1"/>
        <v>77</v>
      </c>
      <c r="K29" s="61">
        <v>4</v>
      </c>
      <c r="L29" s="61">
        <v>4</v>
      </c>
      <c r="M29" s="61">
        <v>6</v>
      </c>
      <c r="N29" s="61">
        <v>3</v>
      </c>
      <c r="O29" s="61">
        <v>5</v>
      </c>
      <c r="P29" s="61">
        <v>4</v>
      </c>
      <c r="Q29" s="61">
        <v>4</v>
      </c>
      <c r="R29" s="61">
        <v>4</v>
      </c>
      <c r="S29" s="61">
        <v>5</v>
      </c>
      <c r="T29" s="62">
        <f t="shared" si="2"/>
        <v>39</v>
      </c>
      <c r="U29" s="61">
        <v>5</v>
      </c>
      <c r="V29" s="61">
        <v>4</v>
      </c>
      <c r="W29" s="61">
        <v>4</v>
      </c>
      <c r="X29" s="61">
        <v>4</v>
      </c>
      <c r="Y29" s="61">
        <v>4</v>
      </c>
      <c r="Z29" s="61">
        <v>5</v>
      </c>
      <c r="AA29" s="61">
        <v>3</v>
      </c>
      <c r="AB29" s="61">
        <v>5</v>
      </c>
      <c r="AC29" s="61">
        <v>4</v>
      </c>
      <c r="AD29" s="62">
        <f t="shared" si="3"/>
        <v>38</v>
      </c>
      <c r="AE29" s="100">
        <f t="shared" si="4"/>
        <v>77</v>
      </c>
      <c r="AF29" s="61">
        <f t="shared" si="5"/>
        <v>38</v>
      </c>
      <c r="AG29" s="61">
        <f t="shared" si="6"/>
        <v>25</v>
      </c>
      <c r="AH29" s="61">
        <f t="shared" si="7"/>
        <v>12</v>
      </c>
      <c r="AI29" s="61">
        <f t="shared" si="8"/>
        <v>4</v>
      </c>
    </row>
    <row r="30" spans="1:35" ht="12.75">
      <c r="A30" s="101">
        <v>20</v>
      </c>
      <c r="B30" s="44" t="s">
        <v>155</v>
      </c>
      <c r="C30" s="44" t="s">
        <v>152</v>
      </c>
      <c r="D30" s="44" t="s">
        <v>127</v>
      </c>
      <c r="E30" s="46">
        <v>4.4</v>
      </c>
      <c r="F30" s="70" t="s">
        <v>395</v>
      </c>
      <c r="G30" s="76">
        <f t="shared" si="0"/>
        <v>239</v>
      </c>
      <c r="H30" s="84">
        <f>'D1R'!Z24</f>
        <v>80</v>
      </c>
      <c r="I30" s="92">
        <f>'D2R'!AD27</f>
        <v>82</v>
      </c>
      <c r="J30" s="126">
        <f t="shared" si="1"/>
        <v>77</v>
      </c>
      <c r="K30" s="61">
        <v>3</v>
      </c>
      <c r="L30" s="61">
        <v>4</v>
      </c>
      <c r="M30" s="61">
        <v>3</v>
      </c>
      <c r="N30" s="61">
        <v>4</v>
      </c>
      <c r="O30" s="61">
        <v>5</v>
      </c>
      <c r="P30" s="61">
        <v>3</v>
      </c>
      <c r="Q30" s="61">
        <v>4</v>
      </c>
      <c r="R30" s="61">
        <v>4</v>
      </c>
      <c r="S30" s="61">
        <v>5</v>
      </c>
      <c r="T30" s="62">
        <f t="shared" si="2"/>
        <v>35</v>
      </c>
      <c r="U30" s="61">
        <v>6</v>
      </c>
      <c r="V30" s="61">
        <v>6</v>
      </c>
      <c r="W30" s="61">
        <v>4</v>
      </c>
      <c r="X30" s="61">
        <v>4</v>
      </c>
      <c r="Y30" s="61">
        <v>4</v>
      </c>
      <c r="Z30" s="61">
        <v>7</v>
      </c>
      <c r="AA30" s="61">
        <v>3</v>
      </c>
      <c r="AB30" s="61">
        <v>4</v>
      </c>
      <c r="AC30" s="61">
        <v>4</v>
      </c>
      <c r="AD30" s="62">
        <f t="shared" si="3"/>
        <v>42</v>
      </c>
      <c r="AE30" s="100">
        <f t="shared" si="4"/>
        <v>77</v>
      </c>
      <c r="AF30" s="61">
        <f t="shared" si="5"/>
        <v>42</v>
      </c>
      <c r="AG30" s="61">
        <f t="shared" si="6"/>
        <v>26</v>
      </c>
      <c r="AH30" s="61">
        <f t="shared" si="7"/>
        <v>11</v>
      </c>
      <c r="AI30" s="61">
        <f t="shared" si="8"/>
        <v>4</v>
      </c>
    </row>
    <row r="31" spans="1:35" ht="12.75">
      <c r="A31" s="101">
        <v>21</v>
      </c>
      <c r="B31" s="44" t="s">
        <v>0</v>
      </c>
      <c r="C31" s="44" t="s">
        <v>148</v>
      </c>
      <c r="D31" s="44" t="s">
        <v>127</v>
      </c>
      <c r="E31" s="46">
        <v>4.2</v>
      </c>
      <c r="F31" s="70" t="s">
        <v>400</v>
      </c>
      <c r="G31" s="76">
        <f t="shared" si="0"/>
        <v>241</v>
      </c>
      <c r="H31" s="84">
        <f>'D1R'!Z30</f>
        <v>81</v>
      </c>
      <c r="I31" s="92">
        <f>'D2R'!AD24</f>
        <v>80</v>
      </c>
      <c r="J31" s="126">
        <f t="shared" si="1"/>
        <v>80</v>
      </c>
      <c r="K31" s="61">
        <v>4</v>
      </c>
      <c r="L31" s="61">
        <v>5</v>
      </c>
      <c r="M31" s="61">
        <v>5</v>
      </c>
      <c r="N31" s="61">
        <v>3</v>
      </c>
      <c r="O31" s="61">
        <v>4</v>
      </c>
      <c r="P31" s="61">
        <v>3</v>
      </c>
      <c r="Q31" s="61">
        <v>4</v>
      </c>
      <c r="R31" s="61">
        <v>4</v>
      </c>
      <c r="S31" s="61">
        <v>6</v>
      </c>
      <c r="T31" s="62">
        <f t="shared" si="2"/>
        <v>38</v>
      </c>
      <c r="U31" s="61">
        <v>6</v>
      </c>
      <c r="V31" s="61">
        <v>6</v>
      </c>
      <c r="W31" s="61">
        <v>4</v>
      </c>
      <c r="X31" s="61">
        <v>4</v>
      </c>
      <c r="Y31" s="61">
        <v>4</v>
      </c>
      <c r="Z31" s="61">
        <v>6</v>
      </c>
      <c r="AA31" s="61">
        <v>3</v>
      </c>
      <c r="AB31" s="61">
        <v>4</v>
      </c>
      <c r="AC31" s="61">
        <v>5</v>
      </c>
      <c r="AD31" s="62">
        <f t="shared" si="3"/>
        <v>42</v>
      </c>
      <c r="AE31" s="100">
        <f t="shared" si="4"/>
        <v>80</v>
      </c>
      <c r="AF31" s="61">
        <f t="shared" si="5"/>
        <v>42</v>
      </c>
      <c r="AG31" s="61">
        <f t="shared" si="6"/>
        <v>26</v>
      </c>
      <c r="AH31" s="61">
        <f t="shared" si="7"/>
        <v>12</v>
      </c>
      <c r="AI31" s="61">
        <f t="shared" si="8"/>
        <v>5</v>
      </c>
    </row>
    <row r="32" spans="1:35" ht="12.75">
      <c r="A32" s="101">
        <v>22</v>
      </c>
      <c r="B32" s="44" t="s">
        <v>187</v>
      </c>
      <c r="C32" s="44" t="s">
        <v>68</v>
      </c>
      <c r="D32" s="44" t="s">
        <v>169</v>
      </c>
      <c r="E32" s="46">
        <v>8</v>
      </c>
      <c r="F32" s="70" t="s">
        <v>397</v>
      </c>
      <c r="G32" s="76">
        <f t="shared" si="0"/>
        <v>243</v>
      </c>
      <c r="H32" s="84">
        <f>'D1R'!Z47</f>
        <v>80</v>
      </c>
      <c r="I32" s="92">
        <f>'D2R'!AD50</f>
        <v>86</v>
      </c>
      <c r="J32" s="126">
        <f t="shared" si="1"/>
        <v>77</v>
      </c>
      <c r="K32" s="61">
        <v>4</v>
      </c>
      <c r="L32" s="61">
        <v>5</v>
      </c>
      <c r="M32" s="61">
        <v>4</v>
      </c>
      <c r="N32" s="61">
        <v>3</v>
      </c>
      <c r="O32" s="61">
        <v>6</v>
      </c>
      <c r="P32" s="61">
        <v>3</v>
      </c>
      <c r="Q32" s="61">
        <v>3</v>
      </c>
      <c r="R32" s="61">
        <v>4</v>
      </c>
      <c r="S32" s="61">
        <v>5</v>
      </c>
      <c r="T32" s="62">
        <f t="shared" si="2"/>
        <v>37</v>
      </c>
      <c r="U32" s="61">
        <v>5</v>
      </c>
      <c r="V32" s="61">
        <v>4</v>
      </c>
      <c r="W32" s="61">
        <v>3</v>
      </c>
      <c r="X32" s="61">
        <v>4</v>
      </c>
      <c r="Y32" s="61">
        <v>4</v>
      </c>
      <c r="Z32" s="61">
        <v>5</v>
      </c>
      <c r="AA32" s="61">
        <v>4</v>
      </c>
      <c r="AB32" s="61">
        <v>6</v>
      </c>
      <c r="AC32" s="61">
        <v>5</v>
      </c>
      <c r="AD32" s="62">
        <f t="shared" si="3"/>
        <v>40</v>
      </c>
      <c r="AE32" s="100">
        <f t="shared" si="4"/>
        <v>77</v>
      </c>
      <c r="AF32" s="61">
        <f t="shared" si="5"/>
        <v>40</v>
      </c>
      <c r="AG32" s="61">
        <f t="shared" si="6"/>
        <v>28</v>
      </c>
      <c r="AH32" s="61">
        <f t="shared" si="7"/>
        <v>15</v>
      </c>
      <c r="AI32" s="61">
        <f t="shared" si="8"/>
        <v>5</v>
      </c>
    </row>
    <row r="33" spans="1:35" ht="12.75">
      <c r="A33" s="101">
        <v>23</v>
      </c>
      <c r="B33" s="44" t="s">
        <v>52</v>
      </c>
      <c r="C33" s="44" t="s">
        <v>157</v>
      </c>
      <c r="D33" s="44" t="s">
        <v>169</v>
      </c>
      <c r="E33" s="46">
        <v>1</v>
      </c>
      <c r="F33" s="70" t="s">
        <v>409</v>
      </c>
      <c r="G33" s="76">
        <f t="shared" si="0"/>
        <v>244</v>
      </c>
      <c r="H33" s="84">
        <f>'D1R'!Z57</f>
        <v>85</v>
      </c>
      <c r="I33" s="92">
        <f>'D2R'!AD54</f>
        <v>84</v>
      </c>
      <c r="J33" s="126">
        <f t="shared" si="1"/>
        <v>75</v>
      </c>
      <c r="K33" s="61">
        <v>4</v>
      </c>
      <c r="L33" s="61">
        <v>3</v>
      </c>
      <c r="M33" s="61">
        <v>5</v>
      </c>
      <c r="N33" s="61">
        <v>4</v>
      </c>
      <c r="O33" s="61">
        <v>5</v>
      </c>
      <c r="P33" s="61">
        <v>3</v>
      </c>
      <c r="Q33" s="61">
        <v>3</v>
      </c>
      <c r="R33" s="61">
        <v>4</v>
      </c>
      <c r="S33" s="61">
        <v>5</v>
      </c>
      <c r="T33" s="62">
        <f t="shared" si="2"/>
        <v>36</v>
      </c>
      <c r="U33" s="61">
        <v>5</v>
      </c>
      <c r="V33" s="61">
        <v>4</v>
      </c>
      <c r="W33" s="61">
        <v>4</v>
      </c>
      <c r="X33" s="61">
        <v>4</v>
      </c>
      <c r="Y33" s="61">
        <v>4</v>
      </c>
      <c r="Z33" s="61">
        <v>7</v>
      </c>
      <c r="AA33" s="61">
        <v>3</v>
      </c>
      <c r="AB33" s="61">
        <v>4</v>
      </c>
      <c r="AC33" s="61">
        <v>4</v>
      </c>
      <c r="AD33" s="62">
        <f t="shared" si="3"/>
        <v>39</v>
      </c>
      <c r="AE33" s="100">
        <f t="shared" si="4"/>
        <v>75</v>
      </c>
      <c r="AF33" s="61">
        <f t="shared" si="5"/>
        <v>39</v>
      </c>
      <c r="AG33" s="61">
        <f t="shared" si="6"/>
        <v>26</v>
      </c>
      <c r="AH33" s="61">
        <f t="shared" si="7"/>
        <v>11</v>
      </c>
      <c r="AI33" s="61">
        <f t="shared" si="8"/>
        <v>4</v>
      </c>
    </row>
    <row r="34" spans="1:35" ht="12.75">
      <c r="A34" s="101">
        <v>24</v>
      </c>
      <c r="B34" s="44" t="s">
        <v>174</v>
      </c>
      <c r="C34" s="44" t="s">
        <v>175</v>
      </c>
      <c r="D34" s="44" t="s">
        <v>169</v>
      </c>
      <c r="E34" s="46">
        <v>4</v>
      </c>
      <c r="F34" s="70" t="s">
        <v>396</v>
      </c>
      <c r="G34" s="76">
        <f t="shared" si="0"/>
        <v>246</v>
      </c>
      <c r="H34" s="84">
        <f>'D1R'!Z50</f>
        <v>83</v>
      </c>
      <c r="I34" s="92">
        <f>'D2R'!AD49</f>
        <v>80</v>
      </c>
      <c r="J34" s="126">
        <f t="shared" si="1"/>
        <v>83</v>
      </c>
      <c r="K34" s="61">
        <v>4</v>
      </c>
      <c r="L34" s="61">
        <v>5</v>
      </c>
      <c r="M34" s="61">
        <v>4</v>
      </c>
      <c r="N34" s="61">
        <v>4</v>
      </c>
      <c r="O34" s="61">
        <v>5</v>
      </c>
      <c r="P34" s="61">
        <v>4</v>
      </c>
      <c r="Q34" s="61">
        <v>4</v>
      </c>
      <c r="R34" s="61">
        <v>5</v>
      </c>
      <c r="S34" s="61">
        <v>8</v>
      </c>
      <c r="T34" s="62">
        <f t="shared" si="2"/>
        <v>43</v>
      </c>
      <c r="U34" s="61">
        <v>6</v>
      </c>
      <c r="V34" s="61">
        <v>5</v>
      </c>
      <c r="W34" s="61">
        <v>3</v>
      </c>
      <c r="X34" s="61">
        <v>4</v>
      </c>
      <c r="Y34" s="61">
        <v>5</v>
      </c>
      <c r="Z34" s="61">
        <v>6</v>
      </c>
      <c r="AA34" s="61">
        <v>3</v>
      </c>
      <c r="AB34" s="61">
        <v>4</v>
      </c>
      <c r="AC34" s="61">
        <v>4</v>
      </c>
      <c r="AD34" s="62">
        <f t="shared" si="3"/>
        <v>40</v>
      </c>
      <c r="AE34" s="100">
        <f t="shared" si="4"/>
        <v>83</v>
      </c>
      <c r="AF34" s="61">
        <f t="shared" si="5"/>
        <v>40</v>
      </c>
      <c r="AG34" s="61">
        <f t="shared" si="6"/>
        <v>26</v>
      </c>
      <c r="AH34" s="61">
        <f t="shared" si="7"/>
        <v>11</v>
      </c>
      <c r="AI34" s="61">
        <f t="shared" si="8"/>
        <v>4</v>
      </c>
    </row>
    <row r="35" spans="1:35" ht="12.75">
      <c r="A35" s="101">
        <v>25</v>
      </c>
      <c r="B35" s="44" t="s">
        <v>197</v>
      </c>
      <c r="C35" s="44" t="s">
        <v>69</v>
      </c>
      <c r="D35" s="44" t="s">
        <v>169</v>
      </c>
      <c r="E35" s="46">
        <v>11.2</v>
      </c>
      <c r="F35" s="70" t="s">
        <v>394</v>
      </c>
      <c r="G35" s="76">
        <f t="shared" si="0"/>
        <v>246</v>
      </c>
      <c r="H35" s="84">
        <f>'D1R'!Z45</f>
        <v>80</v>
      </c>
      <c r="I35" s="92">
        <f>'D2R'!AD48</f>
        <v>82</v>
      </c>
      <c r="J35" s="126">
        <f t="shared" si="1"/>
        <v>84</v>
      </c>
      <c r="K35" s="61">
        <v>4</v>
      </c>
      <c r="L35" s="61">
        <v>5</v>
      </c>
      <c r="M35" s="61">
        <v>4</v>
      </c>
      <c r="N35" s="61">
        <v>7</v>
      </c>
      <c r="O35" s="61">
        <v>5</v>
      </c>
      <c r="P35" s="61">
        <v>3</v>
      </c>
      <c r="Q35" s="61">
        <v>5</v>
      </c>
      <c r="R35" s="61">
        <v>4</v>
      </c>
      <c r="S35" s="61">
        <v>6</v>
      </c>
      <c r="T35" s="62">
        <f t="shared" si="2"/>
        <v>43</v>
      </c>
      <c r="U35" s="61">
        <v>6</v>
      </c>
      <c r="V35" s="61">
        <v>4</v>
      </c>
      <c r="W35" s="61">
        <v>5</v>
      </c>
      <c r="X35" s="61">
        <v>5</v>
      </c>
      <c r="Y35" s="61">
        <v>4</v>
      </c>
      <c r="Z35" s="61">
        <v>5</v>
      </c>
      <c r="AA35" s="61">
        <v>3</v>
      </c>
      <c r="AB35" s="61">
        <v>5</v>
      </c>
      <c r="AC35" s="61">
        <v>4</v>
      </c>
      <c r="AD35" s="62">
        <f t="shared" si="3"/>
        <v>41</v>
      </c>
      <c r="AE35" s="100">
        <f t="shared" si="4"/>
        <v>84</v>
      </c>
      <c r="AF35" s="61">
        <f t="shared" si="5"/>
        <v>41</v>
      </c>
      <c r="AG35" s="61">
        <f t="shared" si="6"/>
        <v>26</v>
      </c>
      <c r="AH35" s="61">
        <f t="shared" si="7"/>
        <v>12</v>
      </c>
      <c r="AI35" s="61">
        <f t="shared" si="8"/>
        <v>4</v>
      </c>
    </row>
    <row r="36" spans="1:35" ht="12.75">
      <c r="A36" s="101">
        <v>26</v>
      </c>
      <c r="B36" s="44" t="s">
        <v>186</v>
      </c>
      <c r="C36" s="44" t="s">
        <v>178</v>
      </c>
      <c r="D36" s="44" t="s">
        <v>169</v>
      </c>
      <c r="E36" s="46">
        <v>7.7</v>
      </c>
      <c r="F36" s="70" t="s">
        <v>398</v>
      </c>
      <c r="G36" s="76">
        <f t="shared" si="0"/>
        <v>247</v>
      </c>
      <c r="H36" s="84">
        <f>'D1R'!Z53</f>
        <v>84</v>
      </c>
      <c r="I36" s="92">
        <f>'D2R'!AD52</f>
        <v>83</v>
      </c>
      <c r="J36" s="126">
        <f t="shared" si="1"/>
        <v>80</v>
      </c>
      <c r="K36" s="61">
        <v>4</v>
      </c>
      <c r="L36" s="61">
        <v>5</v>
      </c>
      <c r="M36" s="61">
        <v>4</v>
      </c>
      <c r="N36" s="61">
        <v>3</v>
      </c>
      <c r="O36" s="61">
        <v>5</v>
      </c>
      <c r="P36" s="61">
        <v>3</v>
      </c>
      <c r="Q36" s="61">
        <v>4</v>
      </c>
      <c r="R36" s="61">
        <v>5</v>
      </c>
      <c r="S36" s="61">
        <v>5</v>
      </c>
      <c r="T36" s="62">
        <f t="shared" si="2"/>
        <v>38</v>
      </c>
      <c r="U36" s="61">
        <v>5</v>
      </c>
      <c r="V36" s="61">
        <v>6</v>
      </c>
      <c r="W36" s="61">
        <v>4</v>
      </c>
      <c r="X36" s="61">
        <v>4</v>
      </c>
      <c r="Y36" s="61">
        <v>5</v>
      </c>
      <c r="Z36" s="61">
        <v>8</v>
      </c>
      <c r="AA36" s="61">
        <v>2</v>
      </c>
      <c r="AB36" s="61">
        <v>4</v>
      </c>
      <c r="AC36" s="61">
        <v>4</v>
      </c>
      <c r="AD36" s="62">
        <f t="shared" si="3"/>
        <v>42</v>
      </c>
      <c r="AE36" s="100">
        <f t="shared" si="4"/>
        <v>80</v>
      </c>
      <c r="AF36" s="61">
        <f t="shared" si="5"/>
        <v>42</v>
      </c>
      <c r="AG36" s="61">
        <f t="shared" si="6"/>
        <v>27</v>
      </c>
      <c r="AH36" s="61">
        <f t="shared" si="7"/>
        <v>10</v>
      </c>
      <c r="AI36" s="61">
        <f t="shared" si="8"/>
        <v>4</v>
      </c>
    </row>
    <row r="37" spans="1:35" ht="12.75">
      <c r="A37" s="101">
        <v>27</v>
      </c>
      <c r="B37" s="44" t="s">
        <v>51</v>
      </c>
      <c r="C37" s="44" t="s">
        <v>178</v>
      </c>
      <c r="D37" s="44" t="s">
        <v>169</v>
      </c>
      <c r="E37" s="46">
        <v>4.3</v>
      </c>
      <c r="F37" s="70" t="s">
        <v>413</v>
      </c>
      <c r="G37" s="76">
        <f t="shared" si="0"/>
        <v>248</v>
      </c>
      <c r="H37" s="84">
        <f>'D1R'!Z48</f>
        <v>82</v>
      </c>
      <c r="I37" s="92">
        <f>'D2R'!AD56</f>
        <v>88</v>
      </c>
      <c r="J37" s="126">
        <f t="shared" si="1"/>
        <v>78</v>
      </c>
      <c r="K37" s="61">
        <v>4</v>
      </c>
      <c r="L37" s="61">
        <v>5</v>
      </c>
      <c r="M37" s="61">
        <v>4</v>
      </c>
      <c r="N37" s="61">
        <v>3</v>
      </c>
      <c r="O37" s="61">
        <v>5</v>
      </c>
      <c r="P37" s="61">
        <v>3</v>
      </c>
      <c r="Q37" s="61">
        <v>4</v>
      </c>
      <c r="R37" s="61">
        <v>4</v>
      </c>
      <c r="S37" s="61">
        <v>5</v>
      </c>
      <c r="T37" s="62">
        <f t="shared" si="2"/>
        <v>37</v>
      </c>
      <c r="U37" s="61">
        <v>5</v>
      </c>
      <c r="V37" s="61">
        <v>6</v>
      </c>
      <c r="W37" s="61">
        <v>3</v>
      </c>
      <c r="X37" s="61">
        <v>6</v>
      </c>
      <c r="Y37" s="61">
        <v>4</v>
      </c>
      <c r="Z37" s="61">
        <v>5</v>
      </c>
      <c r="AA37" s="61">
        <v>4</v>
      </c>
      <c r="AB37" s="61">
        <v>4</v>
      </c>
      <c r="AC37" s="61">
        <v>4</v>
      </c>
      <c r="AD37" s="62">
        <f t="shared" si="3"/>
        <v>41</v>
      </c>
      <c r="AE37" s="100">
        <f t="shared" si="4"/>
        <v>78</v>
      </c>
      <c r="AF37" s="61">
        <f t="shared" si="5"/>
        <v>41</v>
      </c>
      <c r="AG37" s="61">
        <f t="shared" si="6"/>
        <v>27</v>
      </c>
      <c r="AH37" s="61">
        <f t="shared" si="7"/>
        <v>12</v>
      </c>
      <c r="AI37" s="61">
        <f t="shared" si="8"/>
        <v>4</v>
      </c>
    </row>
    <row r="38" spans="1:35" ht="12.75">
      <c r="A38" s="101">
        <v>28</v>
      </c>
      <c r="B38" s="44" t="s">
        <v>16</v>
      </c>
      <c r="C38" s="44" t="s">
        <v>152</v>
      </c>
      <c r="D38" s="44" t="s">
        <v>169</v>
      </c>
      <c r="E38" s="46">
        <v>4.7</v>
      </c>
      <c r="F38" s="69" t="s">
        <v>401</v>
      </c>
      <c r="G38" s="76">
        <f t="shared" si="0"/>
        <v>252</v>
      </c>
      <c r="H38" s="84">
        <f>'D1R'!Z55</f>
        <v>84</v>
      </c>
      <c r="I38" s="92">
        <f>'D2R'!AD51</f>
        <v>83</v>
      </c>
      <c r="J38" s="126">
        <f t="shared" si="1"/>
        <v>85</v>
      </c>
      <c r="K38" s="61">
        <v>4</v>
      </c>
      <c r="L38" s="61">
        <v>6</v>
      </c>
      <c r="M38" s="61">
        <v>5</v>
      </c>
      <c r="N38" s="61">
        <v>3</v>
      </c>
      <c r="O38" s="61">
        <v>6</v>
      </c>
      <c r="P38" s="61">
        <v>4</v>
      </c>
      <c r="Q38" s="61">
        <v>4</v>
      </c>
      <c r="R38" s="61">
        <v>5</v>
      </c>
      <c r="S38" s="61">
        <v>9</v>
      </c>
      <c r="T38" s="62">
        <f t="shared" si="2"/>
        <v>46</v>
      </c>
      <c r="U38" s="61">
        <v>4</v>
      </c>
      <c r="V38" s="61">
        <v>4</v>
      </c>
      <c r="W38" s="61">
        <v>4</v>
      </c>
      <c r="X38" s="61">
        <v>5</v>
      </c>
      <c r="Y38" s="61">
        <v>6</v>
      </c>
      <c r="Z38" s="61">
        <v>5</v>
      </c>
      <c r="AA38" s="61">
        <v>3</v>
      </c>
      <c r="AB38" s="61">
        <v>4</v>
      </c>
      <c r="AC38" s="61">
        <v>4</v>
      </c>
      <c r="AD38" s="62">
        <f t="shared" si="3"/>
        <v>39</v>
      </c>
      <c r="AE38" s="100">
        <f t="shared" si="4"/>
        <v>85</v>
      </c>
      <c r="AF38" s="61">
        <f t="shared" si="5"/>
        <v>39</v>
      </c>
      <c r="AG38" s="61">
        <f t="shared" si="6"/>
        <v>27</v>
      </c>
      <c r="AH38" s="61">
        <f t="shared" si="7"/>
        <v>11</v>
      </c>
      <c r="AI38" s="61">
        <f t="shared" si="8"/>
        <v>4</v>
      </c>
    </row>
    <row r="39" spans="1:35" ht="12.75">
      <c r="A39" s="101">
        <v>29</v>
      </c>
      <c r="B39" s="44" t="s">
        <v>158</v>
      </c>
      <c r="C39" s="44" t="s">
        <v>157</v>
      </c>
      <c r="D39" s="44" t="s">
        <v>127</v>
      </c>
      <c r="E39" s="45">
        <v>5.3</v>
      </c>
      <c r="F39" s="69" t="s">
        <v>399</v>
      </c>
      <c r="G39" s="76">
        <f t="shared" si="0"/>
        <v>252</v>
      </c>
      <c r="H39" s="84">
        <f>'D1R'!Z35</f>
        <v>86</v>
      </c>
      <c r="I39" s="92">
        <f>'D2R'!AD25</f>
        <v>76</v>
      </c>
      <c r="J39" s="126">
        <f t="shared" si="1"/>
        <v>90</v>
      </c>
      <c r="K39" s="61">
        <v>4</v>
      </c>
      <c r="L39" s="61">
        <v>6</v>
      </c>
      <c r="M39" s="61">
        <v>6</v>
      </c>
      <c r="N39" s="61">
        <v>3</v>
      </c>
      <c r="O39" s="61">
        <v>7</v>
      </c>
      <c r="P39" s="61">
        <v>3</v>
      </c>
      <c r="Q39" s="61">
        <v>4</v>
      </c>
      <c r="R39" s="61">
        <v>5</v>
      </c>
      <c r="S39" s="61">
        <v>7</v>
      </c>
      <c r="T39" s="62">
        <f t="shared" si="2"/>
        <v>45</v>
      </c>
      <c r="U39" s="61">
        <v>7</v>
      </c>
      <c r="V39" s="61">
        <v>4</v>
      </c>
      <c r="W39" s="61">
        <v>6</v>
      </c>
      <c r="X39" s="61">
        <v>5</v>
      </c>
      <c r="Y39" s="61">
        <v>5</v>
      </c>
      <c r="Z39" s="61">
        <v>6</v>
      </c>
      <c r="AA39" s="61">
        <v>3</v>
      </c>
      <c r="AB39" s="61">
        <v>5</v>
      </c>
      <c r="AC39" s="61">
        <v>4</v>
      </c>
      <c r="AD39" s="62">
        <f t="shared" si="3"/>
        <v>45</v>
      </c>
      <c r="AE39" s="100">
        <f t="shared" si="4"/>
        <v>90</v>
      </c>
      <c r="AF39" s="61">
        <f t="shared" si="5"/>
        <v>45</v>
      </c>
      <c r="AG39" s="61">
        <f t="shared" si="6"/>
        <v>28</v>
      </c>
      <c r="AH39" s="61">
        <f t="shared" si="7"/>
        <v>12</v>
      </c>
      <c r="AI39" s="61">
        <f t="shared" si="8"/>
        <v>4</v>
      </c>
    </row>
    <row r="40" spans="1:35" ht="12.75">
      <c r="A40" s="101">
        <v>30</v>
      </c>
      <c r="B40" s="44" t="s">
        <v>50</v>
      </c>
      <c r="C40" s="44" t="s">
        <v>157</v>
      </c>
      <c r="D40" s="44" t="s">
        <v>169</v>
      </c>
      <c r="E40" s="46">
        <v>3.2</v>
      </c>
      <c r="F40" s="70" t="s">
        <v>410</v>
      </c>
      <c r="G40" s="76">
        <f t="shared" si="0"/>
        <v>253</v>
      </c>
      <c r="H40" s="84">
        <f>'D1R'!Z54</f>
        <v>84</v>
      </c>
      <c r="I40" s="92">
        <f>'D2R'!AD55</f>
        <v>85</v>
      </c>
      <c r="J40" s="126">
        <f t="shared" si="1"/>
        <v>84</v>
      </c>
      <c r="K40" s="61">
        <v>5</v>
      </c>
      <c r="L40" s="61">
        <v>4</v>
      </c>
      <c r="M40" s="61">
        <v>4</v>
      </c>
      <c r="N40" s="61">
        <v>4</v>
      </c>
      <c r="O40" s="61">
        <v>4</v>
      </c>
      <c r="P40" s="61">
        <v>4</v>
      </c>
      <c r="Q40" s="61">
        <v>5</v>
      </c>
      <c r="R40" s="61">
        <v>7</v>
      </c>
      <c r="S40" s="61">
        <v>6</v>
      </c>
      <c r="T40" s="62">
        <f t="shared" si="2"/>
        <v>43</v>
      </c>
      <c r="U40" s="61">
        <v>6</v>
      </c>
      <c r="V40" s="61">
        <v>3</v>
      </c>
      <c r="W40" s="61">
        <v>4</v>
      </c>
      <c r="X40" s="61">
        <v>5</v>
      </c>
      <c r="Y40" s="61">
        <v>5</v>
      </c>
      <c r="Z40" s="61">
        <v>6</v>
      </c>
      <c r="AA40" s="61">
        <v>3</v>
      </c>
      <c r="AB40" s="61">
        <v>5</v>
      </c>
      <c r="AC40" s="61">
        <v>4</v>
      </c>
      <c r="AD40" s="62">
        <f t="shared" si="3"/>
        <v>41</v>
      </c>
      <c r="AE40" s="100">
        <f t="shared" si="4"/>
        <v>84</v>
      </c>
      <c r="AF40" s="61">
        <f t="shared" si="5"/>
        <v>41</v>
      </c>
      <c r="AG40" s="61">
        <f t="shared" si="6"/>
        <v>28</v>
      </c>
      <c r="AH40" s="61">
        <f t="shared" si="7"/>
        <v>12</v>
      </c>
      <c r="AI40" s="61">
        <f t="shared" si="8"/>
        <v>4</v>
      </c>
    </row>
    <row r="41" spans="1:35" ht="12.75">
      <c r="A41" s="101">
        <v>31</v>
      </c>
      <c r="B41" s="44" t="s">
        <v>180</v>
      </c>
      <c r="C41" s="44" t="s">
        <v>152</v>
      </c>
      <c r="D41" s="44" t="s">
        <v>169</v>
      </c>
      <c r="E41" s="46">
        <v>5.4</v>
      </c>
      <c r="F41" s="70" t="s">
        <v>411</v>
      </c>
      <c r="G41" s="76">
        <f t="shared" si="0"/>
        <v>253</v>
      </c>
      <c r="H41" s="84">
        <f>'D1R'!Z51</f>
        <v>83</v>
      </c>
      <c r="I41" s="92">
        <f>'D2R'!AD53</f>
        <v>85</v>
      </c>
      <c r="J41" s="126">
        <f t="shared" si="1"/>
        <v>85</v>
      </c>
      <c r="K41" s="61">
        <v>4</v>
      </c>
      <c r="L41" s="61">
        <v>5</v>
      </c>
      <c r="M41" s="61">
        <v>5</v>
      </c>
      <c r="N41" s="61">
        <v>3</v>
      </c>
      <c r="O41" s="61">
        <v>6</v>
      </c>
      <c r="P41" s="61">
        <v>5</v>
      </c>
      <c r="Q41" s="61">
        <v>4</v>
      </c>
      <c r="R41" s="61">
        <v>5</v>
      </c>
      <c r="S41" s="61">
        <v>6</v>
      </c>
      <c r="T41" s="62">
        <f t="shared" si="2"/>
        <v>43</v>
      </c>
      <c r="U41" s="61">
        <v>5</v>
      </c>
      <c r="V41" s="61">
        <v>5</v>
      </c>
      <c r="W41" s="61">
        <v>4</v>
      </c>
      <c r="X41" s="61">
        <v>4</v>
      </c>
      <c r="Y41" s="61">
        <v>5</v>
      </c>
      <c r="Z41" s="61">
        <v>6</v>
      </c>
      <c r="AA41" s="61">
        <v>4</v>
      </c>
      <c r="AB41" s="61">
        <v>5</v>
      </c>
      <c r="AC41" s="61">
        <v>4</v>
      </c>
      <c r="AD41" s="62">
        <f t="shared" si="3"/>
        <v>42</v>
      </c>
      <c r="AE41" s="100">
        <f t="shared" si="4"/>
        <v>85</v>
      </c>
      <c r="AF41" s="61">
        <f t="shared" si="5"/>
        <v>42</v>
      </c>
      <c r="AG41" s="61">
        <f t="shared" si="6"/>
        <v>28</v>
      </c>
      <c r="AH41" s="61">
        <f t="shared" si="7"/>
        <v>13</v>
      </c>
      <c r="AI41" s="61">
        <f t="shared" si="8"/>
        <v>4</v>
      </c>
    </row>
    <row r="42" spans="1:35" ht="12.75">
      <c r="A42" s="101">
        <v>32</v>
      </c>
      <c r="B42" s="44" t="s">
        <v>18</v>
      </c>
      <c r="C42" s="44" t="s">
        <v>168</v>
      </c>
      <c r="D42" s="44" t="s">
        <v>169</v>
      </c>
      <c r="E42" s="46">
        <v>11.5</v>
      </c>
      <c r="F42" s="70" t="s">
        <v>418</v>
      </c>
      <c r="G42" s="76">
        <f t="shared" si="0"/>
        <v>259</v>
      </c>
      <c r="H42" s="84">
        <f>'D1R'!Z58</f>
        <v>86</v>
      </c>
      <c r="I42" s="92">
        <f>'D2R'!AD59</f>
        <v>90</v>
      </c>
      <c r="J42" s="126">
        <f t="shared" si="1"/>
        <v>83</v>
      </c>
      <c r="K42" s="61">
        <v>5</v>
      </c>
      <c r="L42" s="61">
        <v>5</v>
      </c>
      <c r="M42" s="61">
        <v>4</v>
      </c>
      <c r="N42" s="61">
        <v>4</v>
      </c>
      <c r="O42" s="61">
        <v>5</v>
      </c>
      <c r="P42" s="61">
        <v>3</v>
      </c>
      <c r="Q42" s="61">
        <v>3</v>
      </c>
      <c r="R42" s="61">
        <v>5</v>
      </c>
      <c r="S42" s="61">
        <v>10</v>
      </c>
      <c r="T42" s="62">
        <f t="shared" si="2"/>
        <v>44</v>
      </c>
      <c r="U42" s="61">
        <v>5</v>
      </c>
      <c r="V42" s="61">
        <v>4</v>
      </c>
      <c r="W42" s="61">
        <v>3</v>
      </c>
      <c r="X42" s="61">
        <v>5</v>
      </c>
      <c r="Y42" s="61">
        <v>5</v>
      </c>
      <c r="Z42" s="61">
        <v>6</v>
      </c>
      <c r="AA42" s="61">
        <v>3</v>
      </c>
      <c r="AB42" s="61">
        <v>4</v>
      </c>
      <c r="AC42" s="61">
        <v>4</v>
      </c>
      <c r="AD42" s="62">
        <f t="shared" si="3"/>
        <v>39</v>
      </c>
      <c r="AE42" s="100">
        <f t="shared" si="4"/>
        <v>83</v>
      </c>
      <c r="AF42" s="61">
        <f t="shared" si="5"/>
        <v>39</v>
      </c>
      <c r="AG42" s="61">
        <f t="shared" si="6"/>
        <v>27</v>
      </c>
      <c r="AH42" s="61">
        <f t="shared" si="7"/>
        <v>11</v>
      </c>
      <c r="AI42" s="61">
        <f t="shared" si="8"/>
        <v>4</v>
      </c>
    </row>
    <row r="43" spans="1:35" ht="12.75">
      <c r="A43" s="101">
        <v>33</v>
      </c>
      <c r="B43" s="44" t="s">
        <v>75</v>
      </c>
      <c r="C43" s="44" t="s">
        <v>178</v>
      </c>
      <c r="D43" s="44" t="s">
        <v>169</v>
      </c>
      <c r="E43" s="46">
        <v>10.4</v>
      </c>
      <c r="F43" s="70" t="s">
        <v>426</v>
      </c>
      <c r="G43" s="76">
        <f t="shared" si="0"/>
        <v>260</v>
      </c>
      <c r="H43" s="84">
        <f>'D1R'!Z59</f>
        <v>87</v>
      </c>
      <c r="I43" s="92">
        <f>'D2R'!AD58</f>
        <v>86</v>
      </c>
      <c r="J43" s="126">
        <f t="shared" si="1"/>
        <v>87</v>
      </c>
      <c r="K43" s="61">
        <v>4</v>
      </c>
      <c r="L43" s="61">
        <v>5</v>
      </c>
      <c r="M43" s="61">
        <v>4</v>
      </c>
      <c r="N43" s="61">
        <v>4</v>
      </c>
      <c r="O43" s="61">
        <v>5</v>
      </c>
      <c r="P43" s="61">
        <v>3</v>
      </c>
      <c r="Q43" s="61">
        <v>5</v>
      </c>
      <c r="R43" s="61">
        <v>5</v>
      </c>
      <c r="S43" s="61">
        <v>7</v>
      </c>
      <c r="T43" s="62">
        <f t="shared" si="2"/>
        <v>42</v>
      </c>
      <c r="U43" s="61">
        <v>8</v>
      </c>
      <c r="V43" s="61">
        <v>4</v>
      </c>
      <c r="W43" s="61">
        <v>4</v>
      </c>
      <c r="X43" s="61">
        <v>4</v>
      </c>
      <c r="Y43" s="61">
        <v>5</v>
      </c>
      <c r="Z43" s="61">
        <v>8</v>
      </c>
      <c r="AA43" s="61">
        <v>2</v>
      </c>
      <c r="AB43" s="61">
        <v>4</v>
      </c>
      <c r="AC43" s="61">
        <v>6</v>
      </c>
      <c r="AD43" s="62">
        <f t="shared" si="3"/>
        <v>45</v>
      </c>
      <c r="AE43" s="100">
        <f t="shared" si="4"/>
        <v>87</v>
      </c>
      <c r="AF43" s="61">
        <f t="shared" si="5"/>
        <v>45</v>
      </c>
      <c r="AG43" s="61">
        <f t="shared" si="6"/>
        <v>29</v>
      </c>
      <c r="AH43" s="61">
        <f t="shared" si="7"/>
        <v>12</v>
      </c>
      <c r="AI43" s="61">
        <f t="shared" si="8"/>
        <v>6</v>
      </c>
    </row>
    <row r="44" spans="1:35" ht="12.75">
      <c r="A44" s="101">
        <v>34</v>
      </c>
      <c r="B44" s="44" t="s">
        <v>176</v>
      </c>
      <c r="C44" s="44" t="s">
        <v>177</v>
      </c>
      <c r="D44" s="44" t="s">
        <v>169</v>
      </c>
      <c r="E44" s="46">
        <v>4.3</v>
      </c>
      <c r="F44" s="70" t="s">
        <v>427</v>
      </c>
      <c r="G44" s="76">
        <f t="shared" si="0"/>
        <v>262</v>
      </c>
      <c r="H44" s="84">
        <f>'D1R'!Z65</f>
        <v>90</v>
      </c>
      <c r="I44" s="92">
        <f>'D2R'!AD64</f>
        <v>89</v>
      </c>
      <c r="J44" s="126">
        <f t="shared" si="1"/>
        <v>83</v>
      </c>
      <c r="K44" s="61">
        <v>5</v>
      </c>
      <c r="L44" s="61">
        <v>6</v>
      </c>
      <c r="M44" s="61">
        <v>8</v>
      </c>
      <c r="N44" s="61">
        <v>4</v>
      </c>
      <c r="O44" s="61">
        <v>4</v>
      </c>
      <c r="P44" s="61">
        <v>3</v>
      </c>
      <c r="Q44" s="61">
        <v>4</v>
      </c>
      <c r="R44" s="61">
        <v>4</v>
      </c>
      <c r="S44" s="61">
        <v>5</v>
      </c>
      <c r="T44" s="62">
        <f t="shared" si="2"/>
        <v>43</v>
      </c>
      <c r="U44" s="61">
        <v>5</v>
      </c>
      <c r="V44" s="61">
        <v>5</v>
      </c>
      <c r="W44" s="61">
        <v>5</v>
      </c>
      <c r="X44" s="61">
        <v>4</v>
      </c>
      <c r="Y44" s="61">
        <v>4</v>
      </c>
      <c r="Z44" s="61">
        <v>5</v>
      </c>
      <c r="AA44" s="61">
        <v>3</v>
      </c>
      <c r="AB44" s="61">
        <v>5</v>
      </c>
      <c r="AC44" s="61">
        <v>4</v>
      </c>
      <c r="AD44" s="62">
        <f t="shared" si="3"/>
        <v>40</v>
      </c>
      <c r="AE44" s="100">
        <f t="shared" si="4"/>
        <v>83</v>
      </c>
      <c r="AF44" s="61">
        <f t="shared" si="5"/>
        <v>40</v>
      </c>
      <c r="AG44" s="61">
        <f t="shared" si="6"/>
        <v>25</v>
      </c>
      <c r="AH44" s="61">
        <f t="shared" si="7"/>
        <v>12</v>
      </c>
      <c r="AI44" s="61">
        <f t="shared" si="8"/>
        <v>4</v>
      </c>
    </row>
    <row r="45" spans="1:35" ht="12.75">
      <c r="A45" s="101">
        <v>35</v>
      </c>
      <c r="B45" s="44" t="s">
        <v>14</v>
      </c>
      <c r="C45" s="44" t="s">
        <v>182</v>
      </c>
      <c r="D45" s="44" t="s">
        <v>169</v>
      </c>
      <c r="E45" s="46">
        <v>6.4</v>
      </c>
      <c r="F45" s="70" t="s">
        <v>417</v>
      </c>
      <c r="G45" s="76">
        <f t="shared" si="0"/>
        <v>262</v>
      </c>
      <c r="H45" s="84">
        <f>'D1R'!Z66</f>
        <v>90</v>
      </c>
      <c r="I45" s="92">
        <f>'D2R'!AD61</f>
        <v>88</v>
      </c>
      <c r="J45" s="126">
        <f t="shared" si="1"/>
        <v>84</v>
      </c>
      <c r="K45" s="61">
        <v>3</v>
      </c>
      <c r="L45" s="61">
        <v>4</v>
      </c>
      <c r="M45" s="61">
        <v>5</v>
      </c>
      <c r="N45" s="61">
        <v>5</v>
      </c>
      <c r="O45" s="61">
        <v>5</v>
      </c>
      <c r="P45" s="61">
        <v>3</v>
      </c>
      <c r="Q45" s="61">
        <v>6</v>
      </c>
      <c r="R45" s="61">
        <v>4</v>
      </c>
      <c r="S45" s="61">
        <v>6</v>
      </c>
      <c r="T45" s="62">
        <f t="shared" si="2"/>
        <v>41</v>
      </c>
      <c r="U45" s="61">
        <v>5</v>
      </c>
      <c r="V45" s="61">
        <v>6</v>
      </c>
      <c r="W45" s="61">
        <v>3</v>
      </c>
      <c r="X45" s="61">
        <v>6</v>
      </c>
      <c r="Y45" s="61">
        <v>4</v>
      </c>
      <c r="Z45" s="61">
        <v>6</v>
      </c>
      <c r="AA45" s="61">
        <v>4</v>
      </c>
      <c r="AB45" s="61">
        <v>5</v>
      </c>
      <c r="AC45" s="61">
        <v>4</v>
      </c>
      <c r="AD45" s="62">
        <f t="shared" si="3"/>
        <v>43</v>
      </c>
      <c r="AE45" s="100">
        <f t="shared" si="4"/>
        <v>84</v>
      </c>
      <c r="AF45" s="61">
        <f t="shared" si="5"/>
        <v>43</v>
      </c>
      <c r="AG45" s="61">
        <f t="shared" si="6"/>
        <v>29</v>
      </c>
      <c r="AH45" s="61">
        <f t="shared" si="7"/>
        <v>13</v>
      </c>
      <c r="AI45" s="61">
        <f t="shared" si="8"/>
        <v>4</v>
      </c>
    </row>
    <row r="46" spans="1:35" ht="12.75">
      <c r="A46" s="101">
        <v>36</v>
      </c>
      <c r="B46" s="44" t="s">
        <v>188</v>
      </c>
      <c r="C46" s="44" t="s">
        <v>177</v>
      </c>
      <c r="D46" s="44" t="s">
        <v>169</v>
      </c>
      <c r="E46" s="46">
        <v>8.1</v>
      </c>
      <c r="F46" s="70" t="s">
        <v>419</v>
      </c>
      <c r="G46" s="76">
        <f t="shared" si="0"/>
        <v>265</v>
      </c>
      <c r="H46" s="84">
        <f>'D1R'!Z68</f>
        <v>91</v>
      </c>
      <c r="I46" s="92">
        <f>'D2R'!AD60</f>
        <v>87</v>
      </c>
      <c r="J46" s="126">
        <f t="shared" si="1"/>
        <v>87</v>
      </c>
      <c r="K46" s="61">
        <v>3</v>
      </c>
      <c r="L46" s="61">
        <v>6</v>
      </c>
      <c r="M46" s="61">
        <v>5</v>
      </c>
      <c r="N46" s="61">
        <v>4</v>
      </c>
      <c r="O46" s="61">
        <v>8</v>
      </c>
      <c r="P46" s="61">
        <v>2</v>
      </c>
      <c r="Q46" s="61">
        <v>4</v>
      </c>
      <c r="R46" s="61">
        <v>4</v>
      </c>
      <c r="S46" s="61">
        <v>5</v>
      </c>
      <c r="T46" s="62">
        <f t="shared" si="2"/>
        <v>41</v>
      </c>
      <c r="U46" s="61">
        <v>5</v>
      </c>
      <c r="V46" s="61">
        <v>6</v>
      </c>
      <c r="W46" s="61">
        <v>4</v>
      </c>
      <c r="X46" s="61">
        <v>6</v>
      </c>
      <c r="Y46" s="61">
        <v>4</v>
      </c>
      <c r="Z46" s="61">
        <v>5</v>
      </c>
      <c r="AA46" s="61">
        <v>4</v>
      </c>
      <c r="AB46" s="61">
        <v>5</v>
      </c>
      <c r="AC46" s="61">
        <v>7</v>
      </c>
      <c r="AD46" s="62">
        <f t="shared" si="3"/>
        <v>46</v>
      </c>
      <c r="AE46" s="100">
        <f t="shared" si="4"/>
        <v>87</v>
      </c>
      <c r="AF46" s="61">
        <f t="shared" si="5"/>
        <v>46</v>
      </c>
      <c r="AG46" s="61">
        <f t="shared" si="6"/>
        <v>31</v>
      </c>
      <c r="AH46" s="61">
        <f t="shared" si="7"/>
        <v>16</v>
      </c>
      <c r="AI46" s="61">
        <f t="shared" si="8"/>
        <v>7</v>
      </c>
    </row>
    <row r="47" spans="1:35" ht="12.75">
      <c r="A47" s="101">
        <v>37</v>
      </c>
      <c r="B47" s="44" t="s">
        <v>53</v>
      </c>
      <c r="C47" s="44" t="s">
        <v>152</v>
      </c>
      <c r="D47" s="44" t="s">
        <v>169</v>
      </c>
      <c r="E47" s="46">
        <v>8.5</v>
      </c>
      <c r="F47" s="70" t="s">
        <v>412</v>
      </c>
      <c r="G47" s="76">
        <f t="shared" si="0"/>
        <v>265</v>
      </c>
      <c r="H47" s="84">
        <f>'D1R'!Z60</f>
        <v>87</v>
      </c>
      <c r="I47" s="92">
        <f>'D2R'!AD57</f>
        <v>85</v>
      </c>
      <c r="J47" s="126">
        <f t="shared" si="1"/>
        <v>93</v>
      </c>
      <c r="K47" s="61">
        <v>4</v>
      </c>
      <c r="L47" s="61">
        <v>4</v>
      </c>
      <c r="M47" s="61">
        <v>5</v>
      </c>
      <c r="N47" s="61">
        <v>4</v>
      </c>
      <c r="O47" s="61">
        <v>6</v>
      </c>
      <c r="P47" s="61">
        <v>4</v>
      </c>
      <c r="Q47" s="61">
        <v>3</v>
      </c>
      <c r="R47" s="61">
        <v>4</v>
      </c>
      <c r="S47" s="61">
        <v>6</v>
      </c>
      <c r="T47" s="62">
        <f t="shared" si="2"/>
        <v>40</v>
      </c>
      <c r="U47" s="61">
        <v>8</v>
      </c>
      <c r="V47" s="61">
        <v>6</v>
      </c>
      <c r="W47" s="61">
        <v>4</v>
      </c>
      <c r="X47" s="61">
        <v>7</v>
      </c>
      <c r="Y47" s="61">
        <v>6</v>
      </c>
      <c r="Z47" s="61">
        <v>7</v>
      </c>
      <c r="AA47" s="61">
        <v>3</v>
      </c>
      <c r="AB47" s="61">
        <v>5</v>
      </c>
      <c r="AC47" s="61">
        <v>7</v>
      </c>
      <c r="AD47" s="62">
        <f t="shared" si="3"/>
        <v>53</v>
      </c>
      <c r="AE47" s="100">
        <f t="shared" si="4"/>
        <v>93</v>
      </c>
      <c r="AF47" s="61">
        <f t="shared" si="5"/>
        <v>53</v>
      </c>
      <c r="AG47" s="61">
        <f t="shared" si="6"/>
        <v>35</v>
      </c>
      <c r="AH47" s="61">
        <f t="shared" si="7"/>
        <v>15</v>
      </c>
      <c r="AI47" s="61">
        <f t="shared" si="8"/>
        <v>7</v>
      </c>
    </row>
    <row r="48" spans="1:35" ht="12.75">
      <c r="A48" s="101">
        <v>38</v>
      </c>
      <c r="B48" s="44" t="s">
        <v>74</v>
      </c>
      <c r="C48" s="44" t="s">
        <v>157</v>
      </c>
      <c r="D48" s="44" t="s">
        <v>169</v>
      </c>
      <c r="E48" s="46">
        <v>9.7</v>
      </c>
      <c r="F48" s="70" t="s">
        <v>428</v>
      </c>
      <c r="G48" s="76">
        <f t="shared" si="0"/>
        <v>272</v>
      </c>
      <c r="H48" s="84">
        <f>'D1R'!Z63</f>
        <v>89</v>
      </c>
      <c r="I48" s="92">
        <f>'D2R'!AD62</f>
        <v>89</v>
      </c>
      <c r="J48" s="126">
        <f t="shared" si="1"/>
        <v>94</v>
      </c>
      <c r="K48" s="61">
        <v>5</v>
      </c>
      <c r="L48" s="61">
        <v>7</v>
      </c>
      <c r="M48" s="61">
        <v>5</v>
      </c>
      <c r="N48" s="61">
        <v>3</v>
      </c>
      <c r="O48" s="61">
        <v>4</v>
      </c>
      <c r="P48" s="61">
        <v>5</v>
      </c>
      <c r="Q48" s="61">
        <v>5</v>
      </c>
      <c r="R48" s="61">
        <v>5</v>
      </c>
      <c r="S48" s="61">
        <v>9</v>
      </c>
      <c r="T48" s="62">
        <f t="shared" si="2"/>
        <v>48</v>
      </c>
      <c r="U48" s="61">
        <v>6</v>
      </c>
      <c r="V48" s="61">
        <v>7</v>
      </c>
      <c r="W48" s="61">
        <v>4</v>
      </c>
      <c r="X48" s="61">
        <v>4</v>
      </c>
      <c r="Y48" s="61">
        <v>5</v>
      </c>
      <c r="Z48" s="61">
        <v>6</v>
      </c>
      <c r="AA48" s="61">
        <v>2</v>
      </c>
      <c r="AB48" s="61">
        <v>8</v>
      </c>
      <c r="AC48" s="61">
        <v>4</v>
      </c>
      <c r="AD48" s="62">
        <f t="shared" si="3"/>
        <v>46</v>
      </c>
      <c r="AE48" s="100">
        <f t="shared" si="4"/>
        <v>94</v>
      </c>
      <c r="AF48" s="61">
        <f t="shared" si="5"/>
        <v>46</v>
      </c>
      <c r="AG48" s="61">
        <f t="shared" si="6"/>
        <v>29</v>
      </c>
      <c r="AH48" s="61">
        <f t="shared" si="7"/>
        <v>14</v>
      </c>
      <c r="AI48" s="61">
        <f t="shared" si="8"/>
        <v>4</v>
      </c>
    </row>
    <row r="49" spans="1:35" ht="12.75">
      <c r="A49" s="101">
        <v>39</v>
      </c>
      <c r="B49" s="44" t="s">
        <v>202</v>
      </c>
      <c r="C49" s="44" t="s">
        <v>68</v>
      </c>
      <c r="D49" s="44" t="s">
        <v>169</v>
      </c>
      <c r="E49" s="46">
        <v>14</v>
      </c>
      <c r="F49" s="70" t="s">
        <v>429</v>
      </c>
      <c r="G49" s="76">
        <f t="shared" si="0"/>
        <v>275</v>
      </c>
      <c r="H49" s="84">
        <f>'D1R'!Z61</f>
        <v>87</v>
      </c>
      <c r="I49" s="92">
        <f>'D2R'!AD65</f>
        <v>95</v>
      </c>
      <c r="J49" s="126">
        <f t="shared" si="1"/>
        <v>93</v>
      </c>
      <c r="K49" s="61">
        <v>4</v>
      </c>
      <c r="L49" s="61">
        <v>7</v>
      </c>
      <c r="M49" s="61">
        <v>5</v>
      </c>
      <c r="N49" s="61">
        <v>4</v>
      </c>
      <c r="O49" s="61">
        <v>9</v>
      </c>
      <c r="P49" s="61">
        <v>3</v>
      </c>
      <c r="Q49" s="61">
        <v>4</v>
      </c>
      <c r="R49" s="61">
        <v>8</v>
      </c>
      <c r="S49" s="61">
        <v>5</v>
      </c>
      <c r="T49" s="62">
        <f t="shared" si="2"/>
        <v>49</v>
      </c>
      <c r="U49" s="61">
        <v>7</v>
      </c>
      <c r="V49" s="61">
        <v>3</v>
      </c>
      <c r="W49" s="61">
        <v>4</v>
      </c>
      <c r="X49" s="61">
        <v>5</v>
      </c>
      <c r="Y49" s="61">
        <v>4</v>
      </c>
      <c r="Z49" s="61">
        <v>7</v>
      </c>
      <c r="AA49" s="61">
        <v>3</v>
      </c>
      <c r="AB49" s="61">
        <v>7</v>
      </c>
      <c r="AC49" s="61">
        <v>4</v>
      </c>
      <c r="AD49" s="62">
        <f t="shared" si="3"/>
        <v>44</v>
      </c>
      <c r="AE49" s="100">
        <f t="shared" si="4"/>
        <v>93</v>
      </c>
      <c r="AF49" s="61">
        <f t="shared" si="5"/>
        <v>44</v>
      </c>
      <c r="AG49" s="61">
        <f t="shared" si="6"/>
        <v>30</v>
      </c>
      <c r="AH49" s="61">
        <f t="shared" si="7"/>
        <v>14</v>
      </c>
      <c r="AI49" s="61">
        <f t="shared" si="8"/>
        <v>4</v>
      </c>
    </row>
    <row r="50" spans="1:35" ht="12.75">
      <c r="A50" s="101">
        <v>40</v>
      </c>
      <c r="B50" s="103" t="s">
        <v>181</v>
      </c>
      <c r="C50" s="103" t="s">
        <v>68</v>
      </c>
      <c r="D50" s="103" t="s">
        <v>169</v>
      </c>
      <c r="E50" s="104">
        <v>6</v>
      </c>
      <c r="F50" s="105" t="s">
        <v>430</v>
      </c>
      <c r="G50" s="76">
        <f t="shared" si="0"/>
        <v>275</v>
      </c>
      <c r="H50" s="107">
        <f>'D1R'!Z67</f>
        <v>90</v>
      </c>
      <c r="I50" s="92">
        <f>'D2R'!AD63</f>
        <v>89</v>
      </c>
      <c r="J50" s="126">
        <f t="shared" si="1"/>
        <v>96</v>
      </c>
      <c r="K50" s="39">
        <v>4</v>
      </c>
      <c r="L50" s="39">
        <v>8</v>
      </c>
      <c r="M50" s="39">
        <v>4</v>
      </c>
      <c r="N50" s="39">
        <v>7</v>
      </c>
      <c r="O50" s="39">
        <v>6</v>
      </c>
      <c r="P50" s="39">
        <v>3</v>
      </c>
      <c r="Q50" s="39">
        <v>6</v>
      </c>
      <c r="R50" s="39">
        <v>6</v>
      </c>
      <c r="S50" s="39">
        <v>8</v>
      </c>
      <c r="T50" s="109">
        <f t="shared" si="2"/>
        <v>52</v>
      </c>
      <c r="U50" s="39">
        <v>6</v>
      </c>
      <c r="V50" s="39">
        <v>6</v>
      </c>
      <c r="W50" s="39">
        <v>4</v>
      </c>
      <c r="X50" s="39">
        <v>6</v>
      </c>
      <c r="Y50" s="39">
        <v>4</v>
      </c>
      <c r="Z50" s="39">
        <v>5</v>
      </c>
      <c r="AA50" s="39">
        <v>4</v>
      </c>
      <c r="AB50" s="39">
        <v>4</v>
      </c>
      <c r="AC50" s="39">
        <v>5</v>
      </c>
      <c r="AD50" s="109">
        <f t="shared" si="3"/>
        <v>44</v>
      </c>
      <c r="AE50" s="110">
        <f t="shared" si="4"/>
        <v>96</v>
      </c>
      <c r="AF50" s="39">
        <f t="shared" si="5"/>
        <v>44</v>
      </c>
      <c r="AG50" s="39">
        <f t="shared" si="6"/>
        <v>28</v>
      </c>
      <c r="AH50" s="39">
        <f t="shared" si="7"/>
        <v>13</v>
      </c>
      <c r="AI50" s="39">
        <f t="shared" si="8"/>
        <v>5</v>
      </c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2" customWidth="1"/>
    <col min="4" max="4" width="7.8515625" style="0" customWidth="1"/>
    <col min="5" max="5" width="7.8515625" style="11" customWidth="1"/>
    <col min="6" max="6" width="16.140625" style="68" customWidth="1"/>
    <col min="7" max="7" width="6.8515625" style="75" customWidth="1"/>
    <col min="8" max="8" width="4.8515625" style="82" customWidth="1"/>
    <col min="9" max="9" width="4.8515625" style="90" customWidth="1"/>
    <col min="10" max="10" width="4.8515625" style="124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98" customWidth="1"/>
    <col min="32" max="35" width="4.7109375" style="2" customWidth="1"/>
  </cols>
  <sheetData>
    <row r="1" ht="24.75">
      <c r="A1" s="1" t="s">
        <v>57</v>
      </c>
    </row>
    <row r="2" ht="18">
      <c r="A2" s="3" t="s">
        <v>58</v>
      </c>
    </row>
    <row r="3" ht="18">
      <c r="A3" s="3" t="s">
        <v>124</v>
      </c>
    </row>
    <row r="5" spans="1:2" ht="15.75">
      <c r="A5" s="175" t="s">
        <v>366</v>
      </c>
      <c r="B5" s="176"/>
    </row>
    <row r="7" spans="1:35" ht="12.75">
      <c r="A7" s="32" t="s">
        <v>43</v>
      </c>
      <c r="B7" s="32" t="s">
        <v>44</v>
      </c>
      <c r="C7" s="38" t="s">
        <v>125</v>
      </c>
      <c r="D7" s="38" t="s">
        <v>9</v>
      </c>
      <c r="E7" s="123" t="s">
        <v>126</v>
      </c>
      <c r="F7" s="177" t="s">
        <v>365</v>
      </c>
      <c r="G7" s="177"/>
      <c r="H7" s="83" t="s">
        <v>38</v>
      </c>
      <c r="I7" s="91" t="s">
        <v>268</v>
      </c>
      <c r="J7" s="125" t="s">
        <v>364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8" t="s">
        <v>26</v>
      </c>
      <c r="R7" s="38" t="s">
        <v>27</v>
      </c>
      <c r="S7" s="38" t="s">
        <v>28</v>
      </c>
      <c r="T7" s="59" t="s">
        <v>362</v>
      </c>
      <c r="U7" s="38" t="s">
        <v>29</v>
      </c>
      <c r="V7" s="38" t="s">
        <v>30</v>
      </c>
      <c r="W7" s="38" t="s">
        <v>31</v>
      </c>
      <c r="X7" s="38" t="s">
        <v>32</v>
      </c>
      <c r="Y7" s="38" t="s">
        <v>33</v>
      </c>
      <c r="Z7" s="38" t="s">
        <v>34</v>
      </c>
      <c r="AA7" s="38" t="s">
        <v>35</v>
      </c>
      <c r="AB7" s="38" t="s">
        <v>36</v>
      </c>
      <c r="AC7" s="38" t="s">
        <v>37</v>
      </c>
      <c r="AD7" s="59" t="s">
        <v>363</v>
      </c>
      <c r="AE7" s="99" t="s">
        <v>364</v>
      </c>
      <c r="AF7" s="38" t="s">
        <v>39</v>
      </c>
      <c r="AG7" s="38" t="s">
        <v>40</v>
      </c>
      <c r="AH7" s="38" t="s">
        <v>41</v>
      </c>
      <c r="AI7" s="38" t="s">
        <v>42</v>
      </c>
    </row>
    <row r="8" spans="11:35" ht="12.75">
      <c r="K8" s="38">
        <v>4</v>
      </c>
      <c r="L8" s="38">
        <v>4</v>
      </c>
      <c r="M8" s="38">
        <v>4</v>
      </c>
      <c r="N8" s="38">
        <v>3</v>
      </c>
      <c r="O8" s="38">
        <v>5</v>
      </c>
      <c r="P8" s="38">
        <v>3</v>
      </c>
      <c r="Q8" s="38">
        <v>4</v>
      </c>
      <c r="R8" s="38">
        <v>4</v>
      </c>
      <c r="S8" s="38">
        <v>5</v>
      </c>
      <c r="T8" s="59">
        <f>SUM(K8:S8)</f>
        <v>36</v>
      </c>
      <c r="U8" s="38">
        <v>5</v>
      </c>
      <c r="V8" s="38">
        <v>4</v>
      </c>
      <c r="W8" s="38">
        <v>3</v>
      </c>
      <c r="X8" s="38">
        <v>4</v>
      </c>
      <c r="Y8" s="38">
        <v>4</v>
      </c>
      <c r="Z8" s="38">
        <v>5</v>
      </c>
      <c r="AA8" s="38">
        <v>3</v>
      </c>
      <c r="AB8" s="38">
        <v>4</v>
      </c>
      <c r="AC8" s="38">
        <v>4</v>
      </c>
      <c r="AD8" s="59">
        <f>SUM(U8:AC8)</f>
        <v>36</v>
      </c>
      <c r="AE8" s="99">
        <f>T8+AD8</f>
        <v>72</v>
      </c>
      <c r="AF8" s="38">
        <f>AD8</f>
        <v>36</v>
      </c>
      <c r="AG8" s="38">
        <f>X8+Y8+Z8+AA8+AB8+AC8</f>
        <v>24</v>
      </c>
      <c r="AH8" s="38">
        <f>AA8+AB8+AC8</f>
        <v>11</v>
      </c>
      <c r="AI8" s="38">
        <f>AC8</f>
        <v>4</v>
      </c>
    </row>
    <row r="9" spans="1:35" ht="15">
      <c r="A9" s="4" t="s">
        <v>357</v>
      </c>
      <c r="B9" s="13"/>
      <c r="C9" s="1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99"/>
      <c r="AF9" s="38"/>
      <c r="AG9" s="38"/>
      <c r="AH9" s="38"/>
      <c r="AI9" s="38"/>
    </row>
    <row r="10" spans="1:35" ht="15">
      <c r="A10" s="4"/>
      <c r="B10" s="13"/>
      <c r="C10" s="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99"/>
      <c r="AF10" s="38"/>
      <c r="AG10" s="38"/>
      <c r="AH10" s="38"/>
      <c r="AI10" s="38"/>
    </row>
    <row r="11" spans="1:35" ht="12.75">
      <c r="A11" s="101">
        <v>1</v>
      </c>
      <c r="B11" s="44" t="s">
        <v>81</v>
      </c>
      <c r="C11" s="44" t="s">
        <v>68</v>
      </c>
      <c r="D11" s="44" t="s">
        <v>222</v>
      </c>
      <c r="E11" s="46">
        <v>5</v>
      </c>
      <c r="F11" s="70" t="s">
        <v>384</v>
      </c>
      <c r="G11" s="76">
        <f aca="true" t="shared" si="0" ref="G11:G31">SUM(H11:J11)</f>
        <v>229</v>
      </c>
      <c r="H11" s="84">
        <f>'D1R'!Z103</f>
        <v>75</v>
      </c>
      <c r="I11" s="92">
        <f>'D2R'!AD102</f>
        <v>76</v>
      </c>
      <c r="J11" s="126">
        <f aca="true" t="shared" si="1" ref="J11:J31">AE11</f>
        <v>78</v>
      </c>
      <c r="K11" s="61">
        <v>5</v>
      </c>
      <c r="L11" s="61">
        <v>5</v>
      </c>
      <c r="M11" s="61">
        <v>5</v>
      </c>
      <c r="N11" s="61">
        <v>3</v>
      </c>
      <c r="O11" s="61">
        <v>5</v>
      </c>
      <c r="P11" s="61">
        <v>3</v>
      </c>
      <c r="Q11" s="61">
        <v>4</v>
      </c>
      <c r="R11" s="61">
        <v>6</v>
      </c>
      <c r="S11" s="61">
        <v>5</v>
      </c>
      <c r="T11" s="62">
        <f aca="true" t="shared" si="2" ref="T11:T32">SUM(K11:S11)</f>
        <v>41</v>
      </c>
      <c r="U11" s="61">
        <v>4</v>
      </c>
      <c r="V11" s="61">
        <v>4</v>
      </c>
      <c r="W11" s="61">
        <v>3</v>
      </c>
      <c r="X11" s="61">
        <v>5</v>
      </c>
      <c r="Y11" s="61">
        <v>4</v>
      </c>
      <c r="Z11" s="61">
        <v>6</v>
      </c>
      <c r="AA11" s="61">
        <v>3</v>
      </c>
      <c r="AB11" s="61">
        <v>4</v>
      </c>
      <c r="AC11" s="61">
        <v>4</v>
      </c>
      <c r="AD11" s="62">
        <f aca="true" t="shared" si="3" ref="AD11:AD32">SUM(U11:AC11)</f>
        <v>37</v>
      </c>
      <c r="AE11" s="100">
        <f aca="true" t="shared" si="4" ref="AE11:AE32">T11+AD11</f>
        <v>78</v>
      </c>
      <c r="AF11" s="61">
        <f aca="true" t="shared" si="5" ref="AF11:AF32">AD11</f>
        <v>37</v>
      </c>
      <c r="AG11" s="61">
        <f aca="true" t="shared" si="6" ref="AG11:AG32">X11+Y11+Z11+AA11+AB11+AC11</f>
        <v>26</v>
      </c>
      <c r="AH11" s="61">
        <f aca="true" t="shared" si="7" ref="AH11:AH32">AA11+AB11+AC11</f>
        <v>11</v>
      </c>
      <c r="AI11" s="61">
        <f aca="true" t="shared" si="8" ref="AI11:AI32">AC11</f>
        <v>4</v>
      </c>
    </row>
    <row r="12" spans="1:35" ht="12.75">
      <c r="A12" s="101">
        <v>2</v>
      </c>
      <c r="B12" s="44" t="s">
        <v>225</v>
      </c>
      <c r="C12" s="44" t="s">
        <v>68</v>
      </c>
      <c r="D12" s="44" t="s">
        <v>222</v>
      </c>
      <c r="E12" s="46">
        <v>3</v>
      </c>
      <c r="F12" s="70" t="s">
        <v>383</v>
      </c>
      <c r="G12" s="76">
        <f t="shared" si="0"/>
        <v>232</v>
      </c>
      <c r="H12" s="84">
        <f>'D1R'!Z104</f>
        <v>76</v>
      </c>
      <c r="I12" s="92">
        <f>'D2R'!AD103</f>
        <v>79</v>
      </c>
      <c r="J12" s="126">
        <f t="shared" si="1"/>
        <v>77</v>
      </c>
      <c r="K12" s="61">
        <v>4</v>
      </c>
      <c r="L12" s="61">
        <v>4</v>
      </c>
      <c r="M12" s="61">
        <v>4</v>
      </c>
      <c r="N12" s="61">
        <v>2</v>
      </c>
      <c r="O12" s="61">
        <v>5</v>
      </c>
      <c r="P12" s="61">
        <v>3</v>
      </c>
      <c r="Q12" s="61">
        <v>4</v>
      </c>
      <c r="R12" s="61">
        <v>5</v>
      </c>
      <c r="S12" s="61">
        <v>4</v>
      </c>
      <c r="T12" s="62">
        <f t="shared" si="2"/>
        <v>35</v>
      </c>
      <c r="U12" s="61">
        <v>6</v>
      </c>
      <c r="V12" s="61">
        <v>4</v>
      </c>
      <c r="W12" s="61">
        <v>3</v>
      </c>
      <c r="X12" s="61">
        <v>5</v>
      </c>
      <c r="Y12" s="61">
        <v>8</v>
      </c>
      <c r="Z12" s="61">
        <v>5</v>
      </c>
      <c r="AA12" s="61">
        <v>3</v>
      </c>
      <c r="AB12" s="61">
        <v>4</v>
      </c>
      <c r="AC12" s="61">
        <v>4</v>
      </c>
      <c r="AD12" s="62">
        <f t="shared" si="3"/>
        <v>42</v>
      </c>
      <c r="AE12" s="100">
        <f t="shared" si="4"/>
        <v>77</v>
      </c>
      <c r="AF12" s="61">
        <f t="shared" si="5"/>
        <v>42</v>
      </c>
      <c r="AG12" s="61">
        <f t="shared" si="6"/>
        <v>29</v>
      </c>
      <c r="AH12" s="61">
        <f t="shared" si="7"/>
        <v>11</v>
      </c>
      <c r="AI12" s="61">
        <f t="shared" si="8"/>
        <v>4</v>
      </c>
    </row>
    <row r="13" spans="1:35" ht="12.75">
      <c r="A13" s="101">
        <v>3</v>
      </c>
      <c r="B13" s="57" t="s">
        <v>78</v>
      </c>
      <c r="C13" s="44" t="s">
        <v>223</v>
      </c>
      <c r="D13" s="44" t="s">
        <v>222</v>
      </c>
      <c r="E13" s="46">
        <v>1.3</v>
      </c>
      <c r="F13" s="70" t="s">
        <v>377</v>
      </c>
      <c r="G13" s="76">
        <f t="shared" si="0"/>
        <v>233</v>
      </c>
      <c r="H13" s="84">
        <f>'D1R'!Z102</f>
        <v>74</v>
      </c>
      <c r="I13" s="92">
        <f>'D2R'!AD104</f>
        <v>84</v>
      </c>
      <c r="J13" s="126">
        <f t="shared" si="1"/>
        <v>75</v>
      </c>
      <c r="K13" s="61">
        <v>4</v>
      </c>
      <c r="L13" s="61">
        <v>4</v>
      </c>
      <c r="M13" s="61">
        <v>4</v>
      </c>
      <c r="N13" s="61">
        <v>3</v>
      </c>
      <c r="O13" s="61">
        <v>4</v>
      </c>
      <c r="P13" s="61">
        <v>3</v>
      </c>
      <c r="Q13" s="61">
        <v>3</v>
      </c>
      <c r="R13" s="61">
        <v>5</v>
      </c>
      <c r="S13" s="61">
        <v>5</v>
      </c>
      <c r="T13" s="62">
        <f t="shared" si="2"/>
        <v>35</v>
      </c>
      <c r="U13" s="61">
        <v>5</v>
      </c>
      <c r="V13" s="61">
        <v>6</v>
      </c>
      <c r="W13" s="61">
        <v>3</v>
      </c>
      <c r="X13" s="61">
        <v>4</v>
      </c>
      <c r="Y13" s="61">
        <v>4</v>
      </c>
      <c r="Z13" s="61">
        <v>7</v>
      </c>
      <c r="AA13" s="61">
        <v>3</v>
      </c>
      <c r="AB13" s="61">
        <v>4</v>
      </c>
      <c r="AC13" s="61">
        <v>4</v>
      </c>
      <c r="AD13" s="62">
        <f t="shared" si="3"/>
        <v>40</v>
      </c>
      <c r="AE13" s="100">
        <f t="shared" si="4"/>
        <v>75</v>
      </c>
      <c r="AF13" s="61">
        <f t="shared" si="5"/>
        <v>40</v>
      </c>
      <c r="AG13" s="61">
        <f t="shared" si="6"/>
        <v>26</v>
      </c>
      <c r="AH13" s="61">
        <f t="shared" si="7"/>
        <v>11</v>
      </c>
      <c r="AI13" s="61">
        <f t="shared" si="8"/>
        <v>4</v>
      </c>
    </row>
    <row r="14" spans="1:35" ht="12.75">
      <c r="A14" s="101">
        <v>4</v>
      </c>
      <c r="B14" s="57" t="s">
        <v>207</v>
      </c>
      <c r="C14" s="44" t="s">
        <v>141</v>
      </c>
      <c r="D14" s="44" t="s">
        <v>208</v>
      </c>
      <c r="E14" s="45" t="s">
        <v>209</v>
      </c>
      <c r="F14" s="69" t="s">
        <v>378</v>
      </c>
      <c r="G14" s="76">
        <f t="shared" si="0"/>
        <v>233</v>
      </c>
      <c r="H14" s="84">
        <f>'D1R'!Z87</f>
        <v>78</v>
      </c>
      <c r="I14" s="92">
        <f>'D2R'!AD85</f>
        <v>78</v>
      </c>
      <c r="J14" s="126">
        <f t="shared" si="1"/>
        <v>77</v>
      </c>
      <c r="K14" s="61">
        <v>5</v>
      </c>
      <c r="L14" s="61">
        <v>5</v>
      </c>
      <c r="M14" s="61">
        <v>4</v>
      </c>
      <c r="N14" s="61">
        <v>3</v>
      </c>
      <c r="O14" s="61">
        <v>6</v>
      </c>
      <c r="P14" s="61">
        <v>3</v>
      </c>
      <c r="Q14" s="61">
        <v>4</v>
      </c>
      <c r="R14" s="61">
        <v>4</v>
      </c>
      <c r="S14" s="61">
        <v>6</v>
      </c>
      <c r="T14" s="62">
        <f t="shared" si="2"/>
        <v>40</v>
      </c>
      <c r="U14" s="61">
        <v>5</v>
      </c>
      <c r="V14" s="61">
        <v>4</v>
      </c>
      <c r="W14" s="61">
        <v>4</v>
      </c>
      <c r="X14" s="61">
        <v>4</v>
      </c>
      <c r="Y14" s="61">
        <v>3</v>
      </c>
      <c r="Z14" s="61">
        <v>5</v>
      </c>
      <c r="AA14" s="61">
        <v>3</v>
      </c>
      <c r="AB14" s="61">
        <v>5</v>
      </c>
      <c r="AC14" s="61">
        <v>4</v>
      </c>
      <c r="AD14" s="62">
        <f t="shared" si="3"/>
        <v>37</v>
      </c>
      <c r="AE14" s="100">
        <f t="shared" si="4"/>
        <v>77</v>
      </c>
      <c r="AF14" s="61">
        <f t="shared" si="5"/>
        <v>37</v>
      </c>
      <c r="AG14" s="61">
        <f t="shared" si="6"/>
        <v>24</v>
      </c>
      <c r="AH14" s="61">
        <f t="shared" si="7"/>
        <v>12</v>
      </c>
      <c r="AI14" s="61">
        <f t="shared" si="8"/>
        <v>4</v>
      </c>
    </row>
    <row r="15" spans="1:35" ht="12.75">
      <c r="A15" s="101">
        <v>5</v>
      </c>
      <c r="B15" s="44" t="s">
        <v>79</v>
      </c>
      <c r="C15" s="44" t="s">
        <v>224</v>
      </c>
      <c r="D15" s="44" t="s">
        <v>222</v>
      </c>
      <c r="E15" s="46">
        <v>2.7</v>
      </c>
      <c r="F15" s="70" t="s">
        <v>373</v>
      </c>
      <c r="G15" s="76">
        <f t="shared" si="0"/>
        <v>236</v>
      </c>
      <c r="H15" s="84">
        <f>'D1R'!Z105</f>
        <v>77</v>
      </c>
      <c r="I15" s="92">
        <f>'D2R'!AD106</f>
        <v>84</v>
      </c>
      <c r="J15" s="126">
        <f t="shared" si="1"/>
        <v>75</v>
      </c>
      <c r="K15" s="61">
        <v>5</v>
      </c>
      <c r="L15" s="61">
        <v>4</v>
      </c>
      <c r="M15" s="61">
        <v>4</v>
      </c>
      <c r="N15" s="61">
        <v>3</v>
      </c>
      <c r="O15" s="61">
        <v>4</v>
      </c>
      <c r="P15" s="61">
        <v>3</v>
      </c>
      <c r="Q15" s="61">
        <v>4</v>
      </c>
      <c r="R15" s="61">
        <v>5</v>
      </c>
      <c r="S15" s="61">
        <v>5</v>
      </c>
      <c r="T15" s="62">
        <f t="shared" si="2"/>
        <v>37</v>
      </c>
      <c r="U15" s="61">
        <v>5</v>
      </c>
      <c r="V15" s="61">
        <v>4</v>
      </c>
      <c r="W15" s="61">
        <v>3</v>
      </c>
      <c r="X15" s="61">
        <v>4</v>
      </c>
      <c r="Y15" s="61">
        <v>4</v>
      </c>
      <c r="Z15" s="61">
        <v>6</v>
      </c>
      <c r="AA15" s="61">
        <v>3</v>
      </c>
      <c r="AB15" s="61">
        <v>5</v>
      </c>
      <c r="AC15" s="61">
        <v>4</v>
      </c>
      <c r="AD15" s="62">
        <f t="shared" si="3"/>
        <v>38</v>
      </c>
      <c r="AE15" s="100">
        <f t="shared" si="4"/>
        <v>75</v>
      </c>
      <c r="AF15" s="61">
        <f t="shared" si="5"/>
        <v>38</v>
      </c>
      <c r="AG15" s="61">
        <f t="shared" si="6"/>
        <v>26</v>
      </c>
      <c r="AH15" s="61">
        <f t="shared" si="7"/>
        <v>12</v>
      </c>
      <c r="AI15" s="61">
        <f t="shared" si="8"/>
        <v>4</v>
      </c>
    </row>
    <row r="16" spans="1:35" ht="12.75">
      <c r="A16" s="101">
        <v>6</v>
      </c>
      <c r="B16" s="44" t="s">
        <v>211</v>
      </c>
      <c r="C16" s="44" t="s">
        <v>151</v>
      </c>
      <c r="D16" s="44" t="s">
        <v>208</v>
      </c>
      <c r="E16" s="46">
        <v>0.4</v>
      </c>
      <c r="F16" s="70" t="s">
        <v>369</v>
      </c>
      <c r="G16" s="76">
        <f t="shared" si="0"/>
        <v>237</v>
      </c>
      <c r="H16" s="84">
        <f>'D1R'!Z88</f>
        <v>81</v>
      </c>
      <c r="I16" s="92">
        <f>'D2R'!AD88</f>
        <v>82</v>
      </c>
      <c r="J16" s="126">
        <f t="shared" si="1"/>
        <v>74</v>
      </c>
      <c r="K16" s="61">
        <v>5</v>
      </c>
      <c r="L16" s="61">
        <v>4</v>
      </c>
      <c r="M16" s="61">
        <v>4</v>
      </c>
      <c r="N16" s="61">
        <v>2</v>
      </c>
      <c r="O16" s="61">
        <v>5</v>
      </c>
      <c r="P16" s="61">
        <v>4</v>
      </c>
      <c r="Q16" s="61">
        <v>4</v>
      </c>
      <c r="R16" s="61">
        <v>4</v>
      </c>
      <c r="S16" s="61">
        <v>5</v>
      </c>
      <c r="T16" s="62">
        <f t="shared" si="2"/>
        <v>37</v>
      </c>
      <c r="U16" s="61">
        <v>5</v>
      </c>
      <c r="V16" s="61">
        <v>4</v>
      </c>
      <c r="W16" s="61">
        <v>3</v>
      </c>
      <c r="X16" s="61">
        <v>6</v>
      </c>
      <c r="Y16" s="61">
        <v>4</v>
      </c>
      <c r="Z16" s="61">
        <v>5</v>
      </c>
      <c r="AA16" s="61">
        <v>2</v>
      </c>
      <c r="AB16" s="61">
        <v>4</v>
      </c>
      <c r="AC16" s="61">
        <v>4</v>
      </c>
      <c r="AD16" s="62">
        <f t="shared" si="3"/>
        <v>37</v>
      </c>
      <c r="AE16" s="100">
        <f t="shared" si="4"/>
        <v>74</v>
      </c>
      <c r="AF16" s="61">
        <f t="shared" si="5"/>
        <v>37</v>
      </c>
      <c r="AG16" s="61">
        <f t="shared" si="6"/>
        <v>25</v>
      </c>
      <c r="AH16" s="61">
        <f t="shared" si="7"/>
        <v>10</v>
      </c>
      <c r="AI16" s="61">
        <f t="shared" si="8"/>
        <v>4</v>
      </c>
    </row>
    <row r="17" spans="1:35" ht="12.75">
      <c r="A17" s="101">
        <v>7</v>
      </c>
      <c r="B17" s="44" t="s">
        <v>210</v>
      </c>
      <c r="C17" s="44" t="s">
        <v>151</v>
      </c>
      <c r="D17" s="44" t="s">
        <v>208</v>
      </c>
      <c r="E17" s="46">
        <v>0.1</v>
      </c>
      <c r="F17" s="70" t="s">
        <v>372</v>
      </c>
      <c r="G17" s="76">
        <f t="shared" si="0"/>
        <v>239</v>
      </c>
      <c r="H17" s="84">
        <f>'D1R'!Z90</f>
        <v>83</v>
      </c>
      <c r="I17" s="92">
        <f>'D2R'!AD87</f>
        <v>77</v>
      </c>
      <c r="J17" s="126">
        <f t="shared" si="1"/>
        <v>79</v>
      </c>
      <c r="K17" s="61">
        <v>5</v>
      </c>
      <c r="L17" s="61">
        <v>4</v>
      </c>
      <c r="M17" s="61">
        <v>4</v>
      </c>
      <c r="N17" s="61">
        <v>4</v>
      </c>
      <c r="O17" s="61">
        <v>6</v>
      </c>
      <c r="P17" s="61">
        <v>4</v>
      </c>
      <c r="Q17" s="61">
        <v>3</v>
      </c>
      <c r="R17" s="61">
        <v>5</v>
      </c>
      <c r="S17" s="61">
        <v>6</v>
      </c>
      <c r="T17" s="62">
        <f t="shared" si="2"/>
        <v>41</v>
      </c>
      <c r="U17" s="61">
        <v>5</v>
      </c>
      <c r="V17" s="61">
        <v>4</v>
      </c>
      <c r="W17" s="61">
        <v>3</v>
      </c>
      <c r="X17" s="61">
        <v>4</v>
      </c>
      <c r="Y17" s="61">
        <v>4</v>
      </c>
      <c r="Z17" s="61">
        <v>5</v>
      </c>
      <c r="AA17" s="61">
        <v>3</v>
      </c>
      <c r="AB17" s="61">
        <v>5</v>
      </c>
      <c r="AC17" s="61">
        <v>5</v>
      </c>
      <c r="AD17" s="62">
        <f t="shared" si="3"/>
        <v>38</v>
      </c>
      <c r="AE17" s="100">
        <f t="shared" si="4"/>
        <v>79</v>
      </c>
      <c r="AF17" s="61">
        <f t="shared" si="5"/>
        <v>38</v>
      </c>
      <c r="AG17" s="61">
        <f t="shared" si="6"/>
        <v>26</v>
      </c>
      <c r="AH17" s="61">
        <f t="shared" si="7"/>
        <v>13</v>
      </c>
      <c r="AI17" s="61">
        <f t="shared" si="8"/>
        <v>5</v>
      </c>
    </row>
    <row r="18" spans="1:35" ht="12.75">
      <c r="A18" s="101">
        <v>8</v>
      </c>
      <c r="B18" s="44" t="s">
        <v>212</v>
      </c>
      <c r="C18" s="44" t="s">
        <v>69</v>
      </c>
      <c r="D18" s="44" t="s">
        <v>208</v>
      </c>
      <c r="E18" s="46">
        <v>1</v>
      </c>
      <c r="F18" s="70" t="s">
        <v>379</v>
      </c>
      <c r="G18" s="76">
        <f t="shared" si="0"/>
        <v>239</v>
      </c>
      <c r="H18" s="84">
        <f>'D1R'!Z84</f>
        <v>77</v>
      </c>
      <c r="I18" s="92">
        <f>'D2R'!AD86</f>
        <v>81</v>
      </c>
      <c r="J18" s="126">
        <f t="shared" si="1"/>
        <v>81</v>
      </c>
      <c r="K18" s="61">
        <v>3</v>
      </c>
      <c r="L18" s="61">
        <v>5</v>
      </c>
      <c r="M18" s="61">
        <v>4</v>
      </c>
      <c r="N18" s="61">
        <v>4</v>
      </c>
      <c r="O18" s="61">
        <v>5</v>
      </c>
      <c r="P18" s="61">
        <v>3</v>
      </c>
      <c r="Q18" s="61">
        <v>4</v>
      </c>
      <c r="R18" s="61">
        <v>4</v>
      </c>
      <c r="S18" s="61">
        <v>6</v>
      </c>
      <c r="T18" s="62">
        <f t="shared" si="2"/>
        <v>38</v>
      </c>
      <c r="U18" s="61">
        <v>5</v>
      </c>
      <c r="V18" s="61">
        <v>4</v>
      </c>
      <c r="W18" s="61">
        <v>2</v>
      </c>
      <c r="X18" s="61">
        <v>6</v>
      </c>
      <c r="Y18" s="61">
        <v>7</v>
      </c>
      <c r="Z18" s="61">
        <v>7</v>
      </c>
      <c r="AA18" s="61">
        <v>3</v>
      </c>
      <c r="AB18" s="61">
        <v>5</v>
      </c>
      <c r="AC18" s="61">
        <v>4</v>
      </c>
      <c r="AD18" s="62">
        <f t="shared" si="3"/>
        <v>43</v>
      </c>
      <c r="AE18" s="100">
        <f t="shared" si="4"/>
        <v>81</v>
      </c>
      <c r="AF18" s="61">
        <f t="shared" si="5"/>
        <v>43</v>
      </c>
      <c r="AG18" s="61">
        <f t="shared" si="6"/>
        <v>32</v>
      </c>
      <c r="AH18" s="61">
        <f t="shared" si="7"/>
        <v>12</v>
      </c>
      <c r="AI18" s="61">
        <f t="shared" si="8"/>
        <v>4</v>
      </c>
    </row>
    <row r="19" spans="1:35" ht="12.75">
      <c r="A19" s="101">
        <v>9</v>
      </c>
      <c r="B19" s="44" t="s">
        <v>226</v>
      </c>
      <c r="C19" s="44" t="s">
        <v>148</v>
      </c>
      <c r="D19" s="44" t="s">
        <v>222</v>
      </c>
      <c r="E19" s="46">
        <v>3.3</v>
      </c>
      <c r="F19" s="70" t="s">
        <v>370</v>
      </c>
      <c r="G19" s="76">
        <f t="shared" si="0"/>
        <v>242</v>
      </c>
      <c r="H19" s="84">
        <f>'D1R'!Z107</f>
        <v>80</v>
      </c>
      <c r="I19" s="92">
        <f>'D2R'!AD107</f>
        <v>82</v>
      </c>
      <c r="J19" s="126">
        <f t="shared" si="1"/>
        <v>80</v>
      </c>
      <c r="K19" s="61">
        <v>5</v>
      </c>
      <c r="L19" s="61">
        <v>5</v>
      </c>
      <c r="M19" s="61">
        <v>4</v>
      </c>
      <c r="N19" s="61">
        <v>3</v>
      </c>
      <c r="O19" s="61">
        <v>5</v>
      </c>
      <c r="P19" s="61">
        <v>3</v>
      </c>
      <c r="Q19" s="61">
        <v>5</v>
      </c>
      <c r="R19" s="61">
        <v>5</v>
      </c>
      <c r="S19" s="61">
        <v>5</v>
      </c>
      <c r="T19" s="62">
        <f t="shared" si="2"/>
        <v>40</v>
      </c>
      <c r="U19" s="61">
        <v>6</v>
      </c>
      <c r="V19" s="61">
        <v>5</v>
      </c>
      <c r="W19" s="61">
        <v>3</v>
      </c>
      <c r="X19" s="61">
        <v>4</v>
      </c>
      <c r="Y19" s="61">
        <v>5</v>
      </c>
      <c r="Z19" s="61">
        <v>6</v>
      </c>
      <c r="AA19" s="61">
        <v>3</v>
      </c>
      <c r="AB19" s="61">
        <v>4</v>
      </c>
      <c r="AC19" s="61">
        <v>4</v>
      </c>
      <c r="AD19" s="62">
        <f t="shared" si="3"/>
        <v>40</v>
      </c>
      <c r="AE19" s="100">
        <f t="shared" si="4"/>
        <v>80</v>
      </c>
      <c r="AF19" s="61">
        <f t="shared" si="5"/>
        <v>40</v>
      </c>
      <c r="AG19" s="61">
        <f t="shared" si="6"/>
        <v>26</v>
      </c>
      <c r="AH19" s="61">
        <f t="shared" si="7"/>
        <v>11</v>
      </c>
      <c r="AI19" s="61">
        <f t="shared" si="8"/>
        <v>4</v>
      </c>
    </row>
    <row r="20" spans="1:35" ht="12.75">
      <c r="A20" s="101">
        <v>10</v>
      </c>
      <c r="B20" s="44" t="s">
        <v>227</v>
      </c>
      <c r="C20" s="44" t="s">
        <v>224</v>
      </c>
      <c r="D20" s="44" t="s">
        <v>222</v>
      </c>
      <c r="E20" s="46">
        <v>7.4</v>
      </c>
      <c r="F20" s="70" t="s">
        <v>375</v>
      </c>
      <c r="G20" s="76">
        <f t="shared" si="0"/>
        <v>245</v>
      </c>
      <c r="H20" s="84">
        <f>'D1R'!Z111</f>
        <v>83</v>
      </c>
      <c r="I20" s="92">
        <f>'D2R'!AD109</f>
        <v>83</v>
      </c>
      <c r="J20" s="126">
        <f t="shared" si="1"/>
        <v>79</v>
      </c>
      <c r="K20" s="61">
        <v>3</v>
      </c>
      <c r="L20" s="61">
        <v>6</v>
      </c>
      <c r="M20" s="61">
        <v>5</v>
      </c>
      <c r="N20" s="61">
        <v>2</v>
      </c>
      <c r="O20" s="61">
        <v>5</v>
      </c>
      <c r="P20" s="61">
        <v>4</v>
      </c>
      <c r="Q20" s="61">
        <v>4</v>
      </c>
      <c r="R20" s="61">
        <v>4</v>
      </c>
      <c r="S20" s="61">
        <v>7</v>
      </c>
      <c r="T20" s="62">
        <f t="shared" si="2"/>
        <v>40</v>
      </c>
      <c r="U20" s="61">
        <v>6</v>
      </c>
      <c r="V20" s="61">
        <v>4</v>
      </c>
      <c r="W20" s="61">
        <v>4</v>
      </c>
      <c r="X20" s="61">
        <v>5</v>
      </c>
      <c r="Y20" s="61">
        <v>4</v>
      </c>
      <c r="Z20" s="61">
        <v>5</v>
      </c>
      <c r="AA20" s="61">
        <v>3</v>
      </c>
      <c r="AB20" s="61">
        <v>4</v>
      </c>
      <c r="AC20" s="61">
        <v>4</v>
      </c>
      <c r="AD20" s="62">
        <f t="shared" si="3"/>
        <v>39</v>
      </c>
      <c r="AE20" s="100">
        <f t="shared" si="4"/>
        <v>79</v>
      </c>
      <c r="AF20" s="61">
        <f t="shared" si="5"/>
        <v>39</v>
      </c>
      <c r="AG20" s="61">
        <f t="shared" si="6"/>
        <v>25</v>
      </c>
      <c r="AH20" s="61">
        <f t="shared" si="7"/>
        <v>11</v>
      </c>
      <c r="AI20" s="61">
        <f t="shared" si="8"/>
        <v>4</v>
      </c>
    </row>
    <row r="21" spans="1:35" ht="12.75">
      <c r="A21" s="101">
        <v>11</v>
      </c>
      <c r="B21" s="44" t="s">
        <v>1</v>
      </c>
      <c r="C21" s="44" t="s">
        <v>214</v>
      </c>
      <c r="D21" s="44" t="s">
        <v>208</v>
      </c>
      <c r="E21" s="46">
        <v>4.1</v>
      </c>
      <c r="F21" s="70" t="s">
        <v>374</v>
      </c>
      <c r="G21" s="76">
        <f t="shared" si="0"/>
        <v>247</v>
      </c>
      <c r="H21" s="84">
        <f>'D1R'!Z86</f>
        <v>78</v>
      </c>
      <c r="I21" s="92">
        <f>'D2R'!AD89</f>
        <v>86</v>
      </c>
      <c r="J21" s="126">
        <f t="shared" si="1"/>
        <v>83</v>
      </c>
      <c r="K21" s="61">
        <v>5</v>
      </c>
      <c r="L21" s="61">
        <v>6</v>
      </c>
      <c r="M21" s="61">
        <v>4</v>
      </c>
      <c r="N21" s="61">
        <v>3</v>
      </c>
      <c r="O21" s="61">
        <v>6</v>
      </c>
      <c r="P21" s="61">
        <v>3</v>
      </c>
      <c r="Q21" s="61">
        <v>4</v>
      </c>
      <c r="R21" s="61">
        <v>7</v>
      </c>
      <c r="S21" s="61">
        <v>5</v>
      </c>
      <c r="T21" s="62">
        <f t="shared" si="2"/>
        <v>43</v>
      </c>
      <c r="U21" s="61">
        <v>6</v>
      </c>
      <c r="V21" s="61">
        <v>5</v>
      </c>
      <c r="W21" s="61">
        <v>4</v>
      </c>
      <c r="X21" s="61">
        <v>5</v>
      </c>
      <c r="Y21" s="61">
        <v>4</v>
      </c>
      <c r="Z21" s="61">
        <v>5</v>
      </c>
      <c r="AA21" s="61">
        <v>3</v>
      </c>
      <c r="AB21" s="61">
        <v>4</v>
      </c>
      <c r="AC21" s="61">
        <v>4</v>
      </c>
      <c r="AD21" s="62">
        <f t="shared" si="3"/>
        <v>40</v>
      </c>
      <c r="AE21" s="100">
        <f t="shared" si="4"/>
        <v>83</v>
      </c>
      <c r="AF21" s="61">
        <f t="shared" si="5"/>
        <v>40</v>
      </c>
      <c r="AG21" s="61">
        <f t="shared" si="6"/>
        <v>25</v>
      </c>
      <c r="AH21" s="61">
        <f t="shared" si="7"/>
        <v>11</v>
      </c>
      <c r="AI21" s="61">
        <f t="shared" si="8"/>
        <v>4</v>
      </c>
    </row>
    <row r="22" spans="1:35" ht="12.75">
      <c r="A22" s="101">
        <v>12</v>
      </c>
      <c r="B22" s="57" t="s">
        <v>80</v>
      </c>
      <c r="C22" s="44" t="s">
        <v>68</v>
      </c>
      <c r="D22" s="44" t="s">
        <v>222</v>
      </c>
      <c r="E22" s="46">
        <v>6</v>
      </c>
      <c r="F22" s="70" t="s">
        <v>371</v>
      </c>
      <c r="G22" s="76">
        <f t="shared" si="0"/>
        <v>249</v>
      </c>
      <c r="H22" s="84">
        <f>'D1R'!Z106</f>
        <v>78</v>
      </c>
      <c r="I22" s="92">
        <f>'D2R'!AD105</f>
        <v>83</v>
      </c>
      <c r="J22" s="126">
        <f t="shared" si="1"/>
        <v>88</v>
      </c>
      <c r="K22" s="61">
        <v>8</v>
      </c>
      <c r="L22" s="61">
        <v>5</v>
      </c>
      <c r="M22" s="61">
        <v>4</v>
      </c>
      <c r="N22" s="61">
        <v>3</v>
      </c>
      <c r="O22" s="61">
        <v>7</v>
      </c>
      <c r="P22" s="61">
        <v>4</v>
      </c>
      <c r="Q22" s="61">
        <v>4</v>
      </c>
      <c r="R22" s="61">
        <v>5</v>
      </c>
      <c r="S22" s="61">
        <v>6</v>
      </c>
      <c r="T22" s="62">
        <f t="shared" si="2"/>
        <v>46</v>
      </c>
      <c r="U22" s="61">
        <v>7</v>
      </c>
      <c r="V22" s="61">
        <v>5</v>
      </c>
      <c r="W22" s="61">
        <v>5</v>
      </c>
      <c r="X22" s="61">
        <v>4</v>
      </c>
      <c r="Y22" s="61">
        <v>4</v>
      </c>
      <c r="Z22" s="61">
        <v>6</v>
      </c>
      <c r="AA22" s="61">
        <v>3</v>
      </c>
      <c r="AB22" s="61">
        <v>4</v>
      </c>
      <c r="AC22" s="61">
        <v>4</v>
      </c>
      <c r="AD22" s="62">
        <f t="shared" si="3"/>
        <v>42</v>
      </c>
      <c r="AE22" s="100">
        <f t="shared" si="4"/>
        <v>88</v>
      </c>
      <c r="AF22" s="61">
        <f t="shared" si="5"/>
        <v>42</v>
      </c>
      <c r="AG22" s="61">
        <f t="shared" si="6"/>
        <v>25</v>
      </c>
      <c r="AH22" s="61">
        <f t="shared" si="7"/>
        <v>11</v>
      </c>
      <c r="AI22" s="61">
        <f t="shared" si="8"/>
        <v>4</v>
      </c>
    </row>
    <row r="23" spans="1:35" ht="12.75">
      <c r="A23" s="101">
        <v>13</v>
      </c>
      <c r="B23" s="44" t="s">
        <v>55</v>
      </c>
      <c r="C23" s="44" t="s">
        <v>136</v>
      </c>
      <c r="D23" s="44" t="s">
        <v>222</v>
      </c>
      <c r="E23" s="46">
        <v>6.2</v>
      </c>
      <c r="F23" s="70" t="s">
        <v>368</v>
      </c>
      <c r="G23" s="76">
        <f t="shared" si="0"/>
        <v>250</v>
      </c>
      <c r="H23" s="84">
        <f>'D1R'!Z108</f>
        <v>81</v>
      </c>
      <c r="I23" s="92">
        <f>'D2R'!AD108</f>
        <v>83</v>
      </c>
      <c r="J23" s="126">
        <f t="shared" si="1"/>
        <v>86</v>
      </c>
      <c r="K23" s="61">
        <v>5</v>
      </c>
      <c r="L23" s="61">
        <v>5</v>
      </c>
      <c r="M23" s="61">
        <v>4</v>
      </c>
      <c r="N23" s="61">
        <v>3</v>
      </c>
      <c r="O23" s="61">
        <v>5</v>
      </c>
      <c r="P23" s="61">
        <v>3</v>
      </c>
      <c r="Q23" s="61">
        <v>4</v>
      </c>
      <c r="R23" s="61">
        <v>4</v>
      </c>
      <c r="S23" s="61">
        <v>8</v>
      </c>
      <c r="T23" s="62">
        <f t="shared" si="2"/>
        <v>41</v>
      </c>
      <c r="U23" s="61">
        <v>6</v>
      </c>
      <c r="V23" s="61">
        <v>7</v>
      </c>
      <c r="W23" s="61">
        <v>4</v>
      </c>
      <c r="X23" s="61">
        <v>4</v>
      </c>
      <c r="Y23" s="61">
        <v>4</v>
      </c>
      <c r="Z23" s="61">
        <v>7</v>
      </c>
      <c r="AA23" s="61">
        <v>4</v>
      </c>
      <c r="AB23" s="61">
        <v>5</v>
      </c>
      <c r="AC23" s="61">
        <v>4</v>
      </c>
      <c r="AD23" s="62">
        <f t="shared" si="3"/>
        <v>45</v>
      </c>
      <c r="AE23" s="100">
        <f t="shared" si="4"/>
        <v>86</v>
      </c>
      <c r="AF23" s="61">
        <f t="shared" si="5"/>
        <v>45</v>
      </c>
      <c r="AG23" s="61">
        <f t="shared" si="6"/>
        <v>28</v>
      </c>
      <c r="AH23" s="61">
        <f t="shared" si="7"/>
        <v>13</v>
      </c>
      <c r="AI23" s="61">
        <f t="shared" si="8"/>
        <v>4</v>
      </c>
    </row>
    <row r="24" spans="1:35" ht="12.75">
      <c r="A24" s="101">
        <v>14</v>
      </c>
      <c r="B24" s="57" t="s">
        <v>115</v>
      </c>
      <c r="C24" s="44" t="s">
        <v>130</v>
      </c>
      <c r="D24" s="44" t="s">
        <v>208</v>
      </c>
      <c r="E24" s="46">
        <v>4.1</v>
      </c>
      <c r="F24" s="70" t="s">
        <v>376</v>
      </c>
      <c r="G24" s="76">
        <f t="shared" si="0"/>
        <v>251</v>
      </c>
      <c r="H24" s="84">
        <f>'D1R'!Z89</f>
        <v>82</v>
      </c>
      <c r="I24" s="92">
        <f>'D2R'!AD90</f>
        <v>83</v>
      </c>
      <c r="J24" s="126">
        <f t="shared" si="1"/>
        <v>86</v>
      </c>
      <c r="K24" s="61">
        <v>4</v>
      </c>
      <c r="L24" s="61">
        <v>4</v>
      </c>
      <c r="M24" s="61">
        <v>3</v>
      </c>
      <c r="N24" s="61">
        <v>2</v>
      </c>
      <c r="O24" s="61">
        <v>6</v>
      </c>
      <c r="P24" s="61">
        <v>3</v>
      </c>
      <c r="Q24" s="61">
        <v>4</v>
      </c>
      <c r="R24" s="61">
        <v>6</v>
      </c>
      <c r="S24" s="61">
        <v>10</v>
      </c>
      <c r="T24" s="62">
        <f t="shared" si="2"/>
        <v>42</v>
      </c>
      <c r="U24" s="61">
        <v>6</v>
      </c>
      <c r="V24" s="61">
        <v>4</v>
      </c>
      <c r="W24" s="61">
        <v>3</v>
      </c>
      <c r="X24" s="61">
        <v>7</v>
      </c>
      <c r="Y24" s="61">
        <v>5</v>
      </c>
      <c r="Z24" s="61">
        <v>8</v>
      </c>
      <c r="AA24" s="61">
        <v>3</v>
      </c>
      <c r="AB24" s="61">
        <v>4</v>
      </c>
      <c r="AC24" s="61">
        <v>4</v>
      </c>
      <c r="AD24" s="62">
        <f t="shared" si="3"/>
        <v>44</v>
      </c>
      <c r="AE24" s="100">
        <f t="shared" si="4"/>
        <v>86</v>
      </c>
      <c r="AF24" s="61">
        <f t="shared" si="5"/>
        <v>44</v>
      </c>
      <c r="AG24" s="61">
        <f t="shared" si="6"/>
        <v>31</v>
      </c>
      <c r="AH24" s="61">
        <f t="shared" si="7"/>
        <v>11</v>
      </c>
      <c r="AI24" s="61">
        <f t="shared" si="8"/>
        <v>4</v>
      </c>
    </row>
    <row r="25" spans="1:35" ht="12.75">
      <c r="A25" s="101">
        <v>15</v>
      </c>
      <c r="B25" s="44" t="s">
        <v>215</v>
      </c>
      <c r="C25" s="44" t="s">
        <v>178</v>
      </c>
      <c r="D25" s="44" t="s">
        <v>208</v>
      </c>
      <c r="E25" s="46">
        <v>5.1</v>
      </c>
      <c r="F25" s="70" t="s">
        <v>382</v>
      </c>
      <c r="G25" s="76">
        <f t="shared" si="0"/>
        <v>252</v>
      </c>
      <c r="H25" s="84">
        <f>'D1R'!Z92</f>
        <v>88</v>
      </c>
      <c r="I25" s="92">
        <f>'D2R'!AD91</f>
        <v>85</v>
      </c>
      <c r="J25" s="126">
        <f t="shared" si="1"/>
        <v>79</v>
      </c>
      <c r="K25" s="61">
        <v>5</v>
      </c>
      <c r="L25" s="61">
        <v>5</v>
      </c>
      <c r="M25" s="61">
        <v>4</v>
      </c>
      <c r="N25" s="61">
        <v>2</v>
      </c>
      <c r="O25" s="61">
        <v>5</v>
      </c>
      <c r="P25" s="61">
        <v>3</v>
      </c>
      <c r="Q25" s="61">
        <v>4</v>
      </c>
      <c r="R25" s="61">
        <v>4</v>
      </c>
      <c r="S25" s="61">
        <v>6</v>
      </c>
      <c r="T25" s="62">
        <f t="shared" si="2"/>
        <v>38</v>
      </c>
      <c r="U25" s="61">
        <v>5</v>
      </c>
      <c r="V25" s="61">
        <v>4</v>
      </c>
      <c r="W25" s="61">
        <v>4</v>
      </c>
      <c r="X25" s="61">
        <v>5</v>
      </c>
      <c r="Y25" s="61">
        <v>5</v>
      </c>
      <c r="Z25" s="61">
        <v>6</v>
      </c>
      <c r="AA25" s="61">
        <v>2</v>
      </c>
      <c r="AB25" s="61">
        <v>5</v>
      </c>
      <c r="AC25" s="61">
        <v>5</v>
      </c>
      <c r="AD25" s="62">
        <f t="shared" si="3"/>
        <v>41</v>
      </c>
      <c r="AE25" s="100">
        <f t="shared" si="4"/>
        <v>79</v>
      </c>
      <c r="AF25" s="61">
        <f t="shared" si="5"/>
        <v>41</v>
      </c>
      <c r="AG25" s="61">
        <f t="shared" si="6"/>
        <v>28</v>
      </c>
      <c r="AH25" s="61">
        <f t="shared" si="7"/>
        <v>12</v>
      </c>
      <c r="AI25" s="61">
        <f t="shared" si="8"/>
        <v>5</v>
      </c>
    </row>
    <row r="26" spans="1:35" ht="12.75">
      <c r="A26" s="101">
        <v>16</v>
      </c>
      <c r="B26" s="44" t="s">
        <v>221</v>
      </c>
      <c r="C26" s="44" t="s">
        <v>69</v>
      </c>
      <c r="D26" s="44" t="s">
        <v>222</v>
      </c>
      <c r="E26" s="46">
        <v>9</v>
      </c>
      <c r="F26" s="70" t="s">
        <v>380</v>
      </c>
      <c r="G26" s="76">
        <f t="shared" si="0"/>
        <v>253</v>
      </c>
      <c r="H26" s="84">
        <f>'D1R'!Z113</f>
        <v>93</v>
      </c>
      <c r="I26" s="92">
        <f>'D2R'!AD111</f>
        <v>78</v>
      </c>
      <c r="J26" s="126">
        <f t="shared" si="1"/>
        <v>82</v>
      </c>
      <c r="K26" s="61">
        <v>4</v>
      </c>
      <c r="L26" s="61">
        <v>5</v>
      </c>
      <c r="M26" s="61">
        <v>5</v>
      </c>
      <c r="N26" s="61">
        <v>3</v>
      </c>
      <c r="O26" s="61">
        <v>5</v>
      </c>
      <c r="P26" s="61">
        <v>3</v>
      </c>
      <c r="Q26" s="61">
        <v>4</v>
      </c>
      <c r="R26" s="61">
        <v>5</v>
      </c>
      <c r="S26" s="61">
        <v>5</v>
      </c>
      <c r="T26" s="62">
        <f t="shared" si="2"/>
        <v>39</v>
      </c>
      <c r="U26" s="61">
        <v>5</v>
      </c>
      <c r="V26" s="61">
        <v>7</v>
      </c>
      <c r="W26" s="61">
        <v>2</v>
      </c>
      <c r="X26" s="61">
        <v>6</v>
      </c>
      <c r="Y26" s="61">
        <v>6</v>
      </c>
      <c r="Z26" s="61">
        <v>6</v>
      </c>
      <c r="AA26" s="61">
        <v>3</v>
      </c>
      <c r="AB26" s="61">
        <v>4</v>
      </c>
      <c r="AC26" s="61">
        <v>4</v>
      </c>
      <c r="AD26" s="62">
        <f t="shared" si="3"/>
        <v>43</v>
      </c>
      <c r="AE26" s="100">
        <f t="shared" si="4"/>
        <v>82</v>
      </c>
      <c r="AF26" s="61">
        <f t="shared" si="5"/>
        <v>43</v>
      </c>
      <c r="AG26" s="61">
        <f t="shared" si="6"/>
        <v>29</v>
      </c>
      <c r="AH26" s="61">
        <f t="shared" si="7"/>
        <v>11</v>
      </c>
      <c r="AI26" s="61">
        <f t="shared" si="8"/>
        <v>4</v>
      </c>
    </row>
    <row r="27" spans="1:35" ht="12.75">
      <c r="A27" s="101">
        <v>17</v>
      </c>
      <c r="B27" s="44" t="s">
        <v>216</v>
      </c>
      <c r="C27" s="44" t="s">
        <v>217</v>
      </c>
      <c r="D27" s="44" t="s">
        <v>208</v>
      </c>
      <c r="E27" s="46">
        <v>6.8</v>
      </c>
      <c r="F27" s="70" t="s">
        <v>385</v>
      </c>
      <c r="G27" s="76">
        <f t="shared" si="0"/>
        <v>258</v>
      </c>
      <c r="H27" s="84">
        <f>'D1R'!Z91</f>
        <v>86</v>
      </c>
      <c r="I27" s="92">
        <f>'D2R'!AD92</f>
        <v>87</v>
      </c>
      <c r="J27" s="126">
        <f t="shared" si="1"/>
        <v>85</v>
      </c>
      <c r="K27" s="61">
        <v>4</v>
      </c>
      <c r="L27" s="61">
        <v>6</v>
      </c>
      <c r="M27" s="61">
        <v>4</v>
      </c>
      <c r="N27" s="61">
        <v>3</v>
      </c>
      <c r="O27" s="61">
        <v>5</v>
      </c>
      <c r="P27" s="61">
        <v>4</v>
      </c>
      <c r="Q27" s="61">
        <v>5</v>
      </c>
      <c r="R27" s="61">
        <v>5</v>
      </c>
      <c r="S27" s="61">
        <v>9</v>
      </c>
      <c r="T27" s="62">
        <f t="shared" si="2"/>
        <v>45</v>
      </c>
      <c r="U27" s="61">
        <v>5</v>
      </c>
      <c r="V27" s="61">
        <v>5</v>
      </c>
      <c r="W27" s="61">
        <v>4</v>
      </c>
      <c r="X27" s="61">
        <v>5</v>
      </c>
      <c r="Y27" s="61">
        <v>4</v>
      </c>
      <c r="Z27" s="61">
        <v>5</v>
      </c>
      <c r="AA27" s="61">
        <v>3</v>
      </c>
      <c r="AB27" s="61">
        <v>5</v>
      </c>
      <c r="AC27" s="61">
        <v>4</v>
      </c>
      <c r="AD27" s="62">
        <f t="shared" si="3"/>
        <v>40</v>
      </c>
      <c r="AE27" s="100">
        <f t="shared" si="4"/>
        <v>85</v>
      </c>
      <c r="AF27" s="61">
        <f t="shared" si="5"/>
        <v>40</v>
      </c>
      <c r="AG27" s="61">
        <f t="shared" si="6"/>
        <v>26</v>
      </c>
      <c r="AH27" s="61">
        <f t="shared" si="7"/>
        <v>12</v>
      </c>
      <c r="AI27" s="61">
        <f t="shared" si="8"/>
        <v>4</v>
      </c>
    </row>
    <row r="28" spans="1:35" ht="12.75">
      <c r="A28" s="101">
        <v>18</v>
      </c>
      <c r="B28" s="44" t="s">
        <v>82</v>
      </c>
      <c r="C28" s="44" t="s">
        <v>157</v>
      </c>
      <c r="D28" s="44" t="s">
        <v>222</v>
      </c>
      <c r="E28" s="46">
        <v>7.2</v>
      </c>
      <c r="F28" s="70" t="s">
        <v>381</v>
      </c>
      <c r="G28" s="76">
        <f t="shared" si="0"/>
        <v>258</v>
      </c>
      <c r="H28" s="84">
        <f>'D1R'!Z110</f>
        <v>83</v>
      </c>
      <c r="I28" s="92">
        <f>'D2R'!AD110</f>
        <v>87</v>
      </c>
      <c r="J28" s="126">
        <f t="shared" si="1"/>
        <v>88</v>
      </c>
      <c r="K28" s="61">
        <v>4</v>
      </c>
      <c r="L28" s="61">
        <v>6</v>
      </c>
      <c r="M28" s="61">
        <v>5</v>
      </c>
      <c r="N28" s="61">
        <v>3</v>
      </c>
      <c r="O28" s="61">
        <v>6</v>
      </c>
      <c r="P28" s="61">
        <v>3</v>
      </c>
      <c r="Q28" s="61">
        <v>4</v>
      </c>
      <c r="R28" s="61">
        <v>6</v>
      </c>
      <c r="S28" s="61">
        <v>8</v>
      </c>
      <c r="T28" s="62">
        <f t="shared" si="2"/>
        <v>45</v>
      </c>
      <c r="U28" s="61">
        <v>7</v>
      </c>
      <c r="V28" s="61">
        <v>4</v>
      </c>
      <c r="W28" s="61">
        <v>4</v>
      </c>
      <c r="X28" s="61">
        <v>7</v>
      </c>
      <c r="Y28" s="61">
        <v>4</v>
      </c>
      <c r="Z28" s="61">
        <v>5</v>
      </c>
      <c r="AA28" s="61">
        <v>3</v>
      </c>
      <c r="AB28" s="61">
        <v>4</v>
      </c>
      <c r="AC28" s="61">
        <v>5</v>
      </c>
      <c r="AD28" s="62">
        <f t="shared" si="3"/>
        <v>43</v>
      </c>
      <c r="AE28" s="100">
        <f t="shared" si="4"/>
        <v>88</v>
      </c>
      <c r="AF28" s="61">
        <f t="shared" si="5"/>
        <v>43</v>
      </c>
      <c r="AG28" s="61">
        <f t="shared" si="6"/>
        <v>28</v>
      </c>
      <c r="AH28" s="61">
        <f t="shared" si="7"/>
        <v>12</v>
      </c>
      <c r="AI28" s="61">
        <f t="shared" si="8"/>
        <v>5</v>
      </c>
    </row>
    <row r="29" spans="1:35" ht="12.75">
      <c r="A29" s="101">
        <v>19</v>
      </c>
      <c r="B29" s="44" t="s">
        <v>312</v>
      </c>
      <c r="C29" s="44" t="s">
        <v>68</v>
      </c>
      <c r="D29" s="44" t="s">
        <v>222</v>
      </c>
      <c r="E29" s="46">
        <v>5</v>
      </c>
      <c r="F29" s="70" t="s">
        <v>386</v>
      </c>
      <c r="G29" s="76">
        <f t="shared" si="0"/>
        <v>269</v>
      </c>
      <c r="H29" s="84">
        <f>'D1R'!Z109</f>
        <v>82</v>
      </c>
      <c r="I29" s="92">
        <f>'D2R'!AD112</f>
        <v>91</v>
      </c>
      <c r="J29" s="126">
        <f t="shared" si="1"/>
        <v>96</v>
      </c>
      <c r="K29" s="61">
        <v>4</v>
      </c>
      <c r="L29" s="61">
        <v>4</v>
      </c>
      <c r="M29" s="61">
        <v>6</v>
      </c>
      <c r="N29" s="61">
        <v>3</v>
      </c>
      <c r="O29" s="61">
        <v>6</v>
      </c>
      <c r="P29" s="61">
        <v>3</v>
      </c>
      <c r="Q29" s="61">
        <v>5</v>
      </c>
      <c r="R29" s="61">
        <v>7</v>
      </c>
      <c r="S29" s="61">
        <v>8</v>
      </c>
      <c r="T29" s="62">
        <f t="shared" si="2"/>
        <v>46</v>
      </c>
      <c r="U29" s="61">
        <v>6</v>
      </c>
      <c r="V29" s="61">
        <v>9</v>
      </c>
      <c r="W29" s="61">
        <v>4</v>
      </c>
      <c r="X29" s="61">
        <v>4</v>
      </c>
      <c r="Y29" s="61">
        <v>5</v>
      </c>
      <c r="Z29" s="61">
        <v>6</v>
      </c>
      <c r="AA29" s="61">
        <v>4</v>
      </c>
      <c r="AB29" s="61">
        <v>7</v>
      </c>
      <c r="AC29" s="61">
        <v>5</v>
      </c>
      <c r="AD29" s="62">
        <f t="shared" si="3"/>
        <v>50</v>
      </c>
      <c r="AE29" s="100">
        <f t="shared" si="4"/>
        <v>96</v>
      </c>
      <c r="AF29" s="61">
        <f t="shared" si="5"/>
        <v>50</v>
      </c>
      <c r="AG29" s="61">
        <f t="shared" si="6"/>
        <v>31</v>
      </c>
      <c r="AH29" s="61">
        <f t="shared" si="7"/>
        <v>16</v>
      </c>
      <c r="AI29" s="61">
        <f t="shared" si="8"/>
        <v>5</v>
      </c>
    </row>
    <row r="30" spans="1:35" ht="12.75">
      <c r="A30" s="101">
        <v>20</v>
      </c>
      <c r="B30" s="44" t="s">
        <v>229</v>
      </c>
      <c r="C30" s="44" t="s">
        <v>219</v>
      </c>
      <c r="D30" s="44" t="s">
        <v>222</v>
      </c>
      <c r="E30" s="46">
        <v>9.7</v>
      </c>
      <c r="F30" s="70" t="s">
        <v>388</v>
      </c>
      <c r="G30" s="76">
        <f t="shared" si="0"/>
        <v>270</v>
      </c>
      <c r="H30" s="84">
        <f>'D1R'!Z116</f>
        <v>95</v>
      </c>
      <c r="I30" s="92">
        <f>'D2R'!AD113</f>
        <v>86</v>
      </c>
      <c r="J30" s="126">
        <f t="shared" si="1"/>
        <v>89</v>
      </c>
      <c r="K30" s="61">
        <v>4</v>
      </c>
      <c r="L30" s="61">
        <v>5</v>
      </c>
      <c r="M30" s="61">
        <v>5</v>
      </c>
      <c r="N30" s="61">
        <v>5</v>
      </c>
      <c r="O30" s="61">
        <v>6</v>
      </c>
      <c r="P30" s="61">
        <v>4</v>
      </c>
      <c r="Q30" s="61">
        <v>4</v>
      </c>
      <c r="R30" s="61">
        <v>4</v>
      </c>
      <c r="S30" s="61">
        <v>6</v>
      </c>
      <c r="T30" s="62">
        <f t="shared" si="2"/>
        <v>43</v>
      </c>
      <c r="U30" s="61">
        <v>7</v>
      </c>
      <c r="V30" s="61">
        <v>4</v>
      </c>
      <c r="W30" s="61">
        <v>4</v>
      </c>
      <c r="X30" s="61">
        <v>6</v>
      </c>
      <c r="Y30" s="61">
        <v>5</v>
      </c>
      <c r="Z30" s="61">
        <v>6</v>
      </c>
      <c r="AA30" s="61">
        <v>3</v>
      </c>
      <c r="AB30" s="61">
        <v>6</v>
      </c>
      <c r="AC30" s="61">
        <v>5</v>
      </c>
      <c r="AD30" s="62">
        <f t="shared" si="3"/>
        <v>46</v>
      </c>
      <c r="AE30" s="100">
        <f t="shared" si="4"/>
        <v>89</v>
      </c>
      <c r="AF30" s="61">
        <f t="shared" si="5"/>
        <v>46</v>
      </c>
      <c r="AG30" s="61">
        <f t="shared" si="6"/>
        <v>31</v>
      </c>
      <c r="AH30" s="61">
        <f t="shared" si="7"/>
        <v>14</v>
      </c>
      <c r="AI30" s="61">
        <f t="shared" si="8"/>
        <v>5</v>
      </c>
    </row>
    <row r="31" spans="1:35" ht="12.75">
      <c r="A31" s="101">
        <v>21</v>
      </c>
      <c r="B31" s="44" t="s">
        <v>231</v>
      </c>
      <c r="C31" s="44" t="s">
        <v>157</v>
      </c>
      <c r="D31" s="44" t="s">
        <v>222</v>
      </c>
      <c r="E31" s="46">
        <v>12.5</v>
      </c>
      <c r="F31" s="70" t="s">
        <v>387</v>
      </c>
      <c r="G31" s="76">
        <f t="shared" si="0"/>
        <v>276</v>
      </c>
      <c r="H31" s="84">
        <f>'D1R'!Z112</f>
        <v>91</v>
      </c>
      <c r="I31" s="92">
        <f>'D2R'!AD114</f>
        <v>97</v>
      </c>
      <c r="J31" s="126">
        <f t="shared" si="1"/>
        <v>88</v>
      </c>
      <c r="K31" s="61">
        <v>5</v>
      </c>
      <c r="L31" s="61">
        <v>5</v>
      </c>
      <c r="M31" s="61">
        <v>4</v>
      </c>
      <c r="N31" s="61">
        <v>3</v>
      </c>
      <c r="O31" s="61">
        <v>6</v>
      </c>
      <c r="P31" s="61">
        <v>3</v>
      </c>
      <c r="Q31" s="61">
        <v>5</v>
      </c>
      <c r="R31" s="61">
        <v>5</v>
      </c>
      <c r="S31" s="61">
        <v>7</v>
      </c>
      <c r="T31" s="62">
        <f t="shared" si="2"/>
        <v>43</v>
      </c>
      <c r="U31" s="61">
        <v>6</v>
      </c>
      <c r="V31" s="61">
        <v>6</v>
      </c>
      <c r="W31" s="61">
        <v>5</v>
      </c>
      <c r="X31" s="61">
        <v>6</v>
      </c>
      <c r="Y31" s="61">
        <v>5</v>
      </c>
      <c r="Z31" s="61">
        <v>6</v>
      </c>
      <c r="AA31" s="61">
        <v>3</v>
      </c>
      <c r="AB31" s="61">
        <v>4</v>
      </c>
      <c r="AC31" s="61">
        <v>4</v>
      </c>
      <c r="AD31" s="62">
        <f t="shared" si="3"/>
        <v>45</v>
      </c>
      <c r="AE31" s="100">
        <f t="shared" si="4"/>
        <v>88</v>
      </c>
      <c r="AF31" s="61">
        <f t="shared" si="5"/>
        <v>45</v>
      </c>
      <c r="AG31" s="61">
        <f t="shared" si="6"/>
        <v>28</v>
      </c>
      <c r="AH31" s="61">
        <f t="shared" si="7"/>
        <v>11</v>
      </c>
      <c r="AI31" s="61">
        <f t="shared" si="8"/>
        <v>4</v>
      </c>
    </row>
    <row r="32" spans="1:35" ht="12.75">
      <c r="A32" s="101">
        <v>22</v>
      </c>
      <c r="B32" s="57" t="s">
        <v>213</v>
      </c>
      <c r="C32" s="44" t="s">
        <v>151</v>
      </c>
      <c r="D32" s="44" t="s">
        <v>208</v>
      </c>
      <c r="E32" s="46">
        <v>0.9</v>
      </c>
      <c r="F32" s="70"/>
      <c r="G32" s="76"/>
      <c r="H32" s="84"/>
      <c r="I32" s="92"/>
      <c r="J32" s="126"/>
      <c r="K32" s="61" t="s">
        <v>389</v>
      </c>
      <c r="L32" s="61"/>
      <c r="M32" s="61"/>
      <c r="N32" s="61"/>
      <c r="O32" s="61"/>
      <c r="P32" s="61"/>
      <c r="Q32" s="61"/>
      <c r="R32" s="61"/>
      <c r="S32" s="61"/>
      <c r="T32" s="62">
        <f t="shared" si="2"/>
        <v>0</v>
      </c>
      <c r="U32" s="61"/>
      <c r="V32" s="61"/>
      <c r="W32" s="61"/>
      <c r="X32" s="61"/>
      <c r="Y32" s="61"/>
      <c r="Z32" s="61"/>
      <c r="AA32" s="61"/>
      <c r="AB32" s="61"/>
      <c r="AC32" s="61"/>
      <c r="AD32" s="62">
        <f t="shared" si="3"/>
        <v>0</v>
      </c>
      <c r="AE32" s="100">
        <f t="shared" si="4"/>
        <v>0</v>
      </c>
      <c r="AF32" s="61">
        <f t="shared" si="5"/>
        <v>0</v>
      </c>
      <c r="AG32" s="61">
        <f t="shared" si="6"/>
        <v>0</v>
      </c>
      <c r="AH32" s="61">
        <f t="shared" si="7"/>
        <v>0</v>
      </c>
      <c r="AI32" s="61">
        <f t="shared" si="8"/>
        <v>0</v>
      </c>
    </row>
    <row r="33" spans="2:37" s="2" customFormat="1" ht="12.75">
      <c r="B33"/>
      <c r="D33"/>
      <c r="E33" s="11"/>
      <c r="F33" s="68"/>
      <c r="G33" s="75"/>
      <c r="H33" s="82"/>
      <c r="I33" s="90"/>
      <c r="J33" s="124"/>
      <c r="AE33" s="98"/>
      <c r="AJ33"/>
      <c r="AK33"/>
    </row>
    <row r="34" spans="2:37" s="2" customFormat="1" ht="12.75">
      <c r="B34"/>
      <c r="D34"/>
      <c r="E34" s="11"/>
      <c r="F34" s="68"/>
      <c r="G34" s="75"/>
      <c r="H34" s="82"/>
      <c r="I34" s="90"/>
      <c r="J34" s="124"/>
      <c r="AE34" s="98"/>
      <c r="AJ34"/>
      <c r="AK34"/>
    </row>
    <row r="35" spans="2:37" s="2" customFormat="1" ht="12.75">
      <c r="B35"/>
      <c r="D35"/>
      <c r="E35" s="11"/>
      <c r="F35" s="68"/>
      <c r="G35" s="75"/>
      <c r="H35" s="82"/>
      <c r="I35" s="90"/>
      <c r="J35" s="124"/>
      <c r="AE35" s="98"/>
      <c r="AJ35"/>
      <c r="AK35"/>
    </row>
    <row r="36" spans="2:37" s="2" customFormat="1" ht="12.75">
      <c r="B36"/>
      <c r="D36"/>
      <c r="E36" s="11"/>
      <c r="F36" s="68"/>
      <c r="G36" s="75"/>
      <c r="H36" s="82"/>
      <c r="I36" s="90"/>
      <c r="J36" s="124"/>
      <c r="AE36" s="98"/>
      <c r="AJ36"/>
      <c r="AK36"/>
    </row>
    <row r="37" spans="2:37" s="2" customFormat="1" ht="12.75">
      <c r="B37"/>
      <c r="D37"/>
      <c r="E37" s="11"/>
      <c r="F37" s="68"/>
      <c r="G37" s="75"/>
      <c r="H37" s="82"/>
      <c r="I37" s="90"/>
      <c r="J37" s="124"/>
      <c r="AE37" s="98"/>
      <c r="AJ37"/>
      <c r="AK37"/>
    </row>
    <row r="38" spans="2:37" s="2" customFormat="1" ht="12.75">
      <c r="B38"/>
      <c r="D38"/>
      <c r="E38" s="11"/>
      <c r="F38" s="68"/>
      <c r="G38" s="75"/>
      <c r="H38" s="82"/>
      <c r="I38" s="90"/>
      <c r="J38" s="124"/>
      <c r="AE38" s="98"/>
      <c r="AJ38"/>
      <c r="AK38"/>
    </row>
    <row r="39" spans="2:37" s="2" customFormat="1" ht="12.75">
      <c r="B39"/>
      <c r="D39"/>
      <c r="E39" s="11"/>
      <c r="F39" s="68"/>
      <c r="G39" s="75"/>
      <c r="H39" s="82"/>
      <c r="I39" s="90"/>
      <c r="J39" s="124"/>
      <c r="AE39" s="98"/>
      <c r="AJ39"/>
      <c r="AK39"/>
    </row>
    <row r="40" spans="2:37" s="2" customFormat="1" ht="12.75">
      <c r="B40"/>
      <c r="D40"/>
      <c r="E40" s="11"/>
      <c r="F40" s="68"/>
      <c r="G40" s="75"/>
      <c r="H40" s="82"/>
      <c r="I40" s="90"/>
      <c r="J40" s="124"/>
      <c r="AE40" s="98"/>
      <c r="AJ40"/>
      <c r="AK40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6.28125" style="0" customWidth="1"/>
    <col min="2" max="2" width="26.7109375" style="0" customWidth="1"/>
    <col min="6" max="7" width="11.00390625" style="0" customWidth="1"/>
    <col min="9" max="10" width="9.140625" style="0" customWidth="1"/>
  </cols>
  <sheetData>
    <row r="1" spans="1:9" ht="24.75">
      <c r="A1" s="1" t="s">
        <v>57</v>
      </c>
      <c r="I1" s="31"/>
    </row>
    <row r="2" spans="1:9" ht="18">
      <c r="A2" s="3" t="s">
        <v>58</v>
      </c>
      <c r="I2" s="31"/>
    </row>
    <row r="3" spans="1:9" ht="18">
      <c r="A3" s="3" t="s">
        <v>124</v>
      </c>
      <c r="I3" s="31"/>
    </row>
    <row r="4" ht="12.75">
      <c r="I4" s="31"/>
    </row>
    <row r="5" spans="1:10" ht="18.75">
      <c r="A5" s="35" t="s">
        <v>111</v>
      </c>
      <c r="I5" s="65"/>
      <c r="J5" s="65"/>
    </row>
    <row r="6" ht="12.75">
      <c r="I6" s="31"/>
    </row>
    <row r="7" spans="1:7" ht="12.75">
      <c r="A7" s="36" t="s">
        <v>116</v>
      </c>
      <c r="B7" s="36" t="s">
        <v>117</v>
      </c>
      <c r="C7" s="36" t="s">
        <v>118</v>
      </c>
      <c r="D7" s="36" t="s">
        <v>119</v>
      </c>
      <c r="E7" s="36" t="s">
        <v>120</v>
      </c>
      <c r="F7" s="36" t="s">
        <v>121</v>
      </c>
      <c r="G7" s="36" t="s">
        <v>122</v>
      </c>
    </row>
    <row r="8" spans="1:7" ht="12.75">
      <c r="A8" s="43"/>
      <c r="B8" s="43"/>
      <c r="C8" s="43"/>
      <c r="D8" s="43"/>
      <c r="E8" s="43"/>
      <c r="F8" s="43"/>
      <c r="G8" s="43"/>
    </row>
    <row r="9" spans="1:7" ht="15">
      <c r="A9" s="52" t="s">
        <v>240</v>
      </c>
      <c r="B9" s="55" t="s">
        <v>60</v>
      </c>
      <c r="C9" s="39">
        <v>74</v>
      </c>
      <c r="D9" s="39">
        <v>75</v>
      </c>
      <c r="E9" s="39">
        <v>69</v>
      </c>
      <c r="F9" s="187">
        <f>C11+D11+E11</f>
        <v>451</v>
      </c>
      <c r="G9" s="184" t="s">
        <v>431</v>
      </c>
    </row>
    <row r="10" spans="1:9" ht="15">
      <c r="A10" s="53" t="s">
        <v>241</v>
      </c>
      <c r="B10" s="56" t="s">
        <v>78</v>
      </c>
      <c r="C10" s="40">
        <v>74</v>
      </c>
      <c r="D10" s="40">
        <v>84</v>
      </c>
      <c r="E10" s="40">
        <v>75</v>
      </c>
      <c r="F10" s="188"/>
      <c r="G10" s="185"/>
      <c r="I10" s="31"/>
    </row>
    <row r="11" spans="1:9" ht="15">
      <c r="A11" s="54"/>
      <c r="B11" s="37" t="s">
        <v>123</v>
      </c>
      <c r="C11" s="41">
        <f>C9+C10</f>
        <v>148</v>
      </c>
      <c r="D11" s="41">
        <f>D9+D10</f>
        <v>159</v>
      </c>
      <c r="E11" s="41">
        <f>E9+E10</f>
        <v>144</v>
      </c>
      <c r="F11" s="189"/>
      <c r="G11" s="186"/>
      <c r="I11" s="31"/>
    </row>
    <row r="12" spans="7:9" ht="15.75">
      <c r="G12" s="137"/>
      <c r="I12" s="31"/>
    </row>
    <row r="13" spans="1:9" ht="15">
      <c r="A13" s="52" t="s">
        <v>242</v>
      </c>
      <c r="B13" s="55" t="s">
        <v>250</v>
      </c>
      <c r="C13" s="39">
        <v>76</v>
      </c>
      <c r="D13" s="39">
        <v>74</v>
      </c>
      <c r="E13" s="39">
        <v>76</v>
      </c>
      <c r="F13" s="187">
        <f>C15+D15+E15</f>
        <v>459</v>
      </c>
      <c r="G13" s="181" t="s">
        <v>432</v>
      </c>
      <c r="I13" s="31"/>
    </row>
    <row r="14" spans="1:7" ht="15">
      <c r="A14" s="53" t="s">
        <v>243</v>
      </c>
      <c r="B14" s="56" t="s">
        <v>207</v>
      </c>
      <c r="C14" s="40">
        <v>78</v>
      </c>
      <c r="D14" s="40">
        <v>78</v>
      </c>
      <c r="E14" s="40">
        <v>77</v>
      </c>
      <c r="F14" s="188"/>
      <c r="G14" s="182"/>
    </row>
    <row r="15" spans="1:7" ht="15">
      <c r="A15" s="54"/>
      <c r="B15" s="37" t="s">
        <v>123</v>
      </c>
      <c r="C15" s="41">
        <f>C13+C14</f>
        <v>154</v>
      </c>
      <c r="D15" s="41">
        <f>D13+D14</f>
        <v>152</v>
      </c>
      <c r="E15" s="41">
        <f>E13+E14</f>
        <v>153</v>
      </c>
      <c r="F15" s="189"/>
      <c r="G15" s="183"/>
    </row>
    <row r="17" spans="1:7" ht="15">
      <c r="A17" s="52" t="s">
        <v>246</v>
      </c>
      <c r="B17" s="55" t="s">
        <v>252</v>
      </c>
      <c r="C17" s="39">
        <v>70</v>
      </c>
      <c r="D17" s="39">
        <v>69</v>
      </c>
      <c r="E17" s="39">
        <v>74</v>
      </c>
      <c r="F17" s="187">
        <f>C19+D19+E19</f>
        <v>464</v>
      </c>
      <c r="G17" s="178"/>
    </row>
    <row r="18" spans="1:7" ht="15">
      <c r="A18" s="53" t="s">
        <v>247</v>
      </c>
      <c r="B18" s="56" t="s">
        <v>115</v>
      </c>
      <c r="C18" s="40">
        <v>82</v>
      </c>
      <c r="D18" s="40">
        <v>83</v>
      </c>
      <c r="E18" s="40">
        <v>86</v>
      </c>
      <c r="F18" s="188"/>
      <c r="G18" s="179"/>
    </row>
    <row r="19" spans="1:7" ht="15">
      <c r="A19" s="54"/>
      <c r="B19" s="37" t="s">
        <v>123</v>
      </c>
      <c r="C19" s="41">
        <f>C17+C18</f>
        <v>152</v>
      </c>
      <c r="D19" s="41">
        <f>D17+D18</f>
        <v>152</v>
      </c>
      <c r="E19" s="41">
        <f>E17+E18</f>
        <v>160</v>
      </c>
      <c r="F19" s="189"/>
      <c r="G19" s="180"/>
    </row>
    <row r="21" spans="1:7" ht="15">
      <c r="A21" s="52" t="s">
        <v>113</v>
      </c>
      <c r="B21" s="55" t="s">
        <v>80</v>
      </c>
      <c r="C21" s="39">
        <v>78</v>
      </c>
      <c r="D21" s="39">
        <v>83</v>
      </c>
      <c r="E21" s="39">
        <v>88</v>
      </c>
      <c r="F21" s="187">
        <f>C23+D23+E23</f>
        <v>478</v>
      </c>
      <c r="G21" s="178"/>
    </row>
    <row r="22" spans="1:7" ht="15">
      <c r="A22" s="53" t="s">
        <v>114</v>
      </c>
      <c r="B22" s="56" t="s">
        <v>171</v>
      </c>
      <c r="C22" s="40">
        <v>83</v>
      </c>
      <c r="D22" s="40">
        <v>74</v>
      </c>
      <c r="E22" s="40">
        <v>72</v>
      </c>
      <c r="F22" s="188"/>
      <c r="G22" s="179"/>
    </row>
    <row r="23" spans="1:7" ht="15">
      <c r="A23" s="54"/>
      <c r="B23" s="37" t="s">
        <v>123</v>
      </c>
      <c r="C23" s="41">
        <f>C21+C22</f>
        <v>161</v>
      </c>
      <c r="D23" s="41">
        <f>D21+D22</f>
        <v>157</v>
      </c>
      <c r="E23" s="41">
        <f>E21+E22</f>
        <v>160</v>
      </c>
      <c r="F23" s="189"/>
      <c r="G23" s="180"/>
    </row>
    <row r="25" spans="1:7" ht="15">
      <c r="A25" s="52" t="s">
        <v>238</v>
      </c>
      <c r="B25" s="55" t="s">
        <v>248</v>
      </c>
      <c r="C25" s="39">
        <v>76</v>
      </c>
      <c r="D25" s="39">
        <v>80</v>
      </c>
      <c r="E25" s="39"/>
      <c r="F25" s="187" t="s">
        <v>257</v>
      </c>
      <c r="G25" s="178"/>
    </row>
    <row r="26" spans="1:7" ht="15">
      <c r="A26" s="53" t="s">
        <v>239</v>
      </c>
      <c r="B26" s="56" t="s">
        <v>249</v>
      </c>
      <c r="C26" s="40">
        <v>77</v>
      </c>
      <c r="D26" s="40">
        <v>76</v>
      </c>
      <c r="E26" s="40" t="s">
        <v>405</v>
      </c>
      <c r="F26" s="188"/>
      <c r="G26" s="179"/>
    </row>
    <row r="27" spans="1:7" ht="15">
      <c r="A27" s="54"/>
      <c r="B27" s="37" t="s">
        <v>123</v>
      </c>
      <c r="C27" s="41">
        <f>C25+C26</f>
        <v>153</v>
      </c>
      <c r="D27" s="41">
        <f>D25+D26</f>
        <v>156</v>
      </c>
      <c r="E27" s="41" t="s">
        <v>257</v>
      </c>
      <c r="F27" s="189"/>
      <c r="G27" s="180"/>
    </row>
    <row r="29" spans="1:7" ht="15">
      <c r="A29" s="52" t="s">
        <v>244</v>
      </c>
      <c r="B29" s="55" t="s">
        <v>61</v>
      </c>
      <c r="C29" s="39">
        <v>74</v>
      </c>
      <c r="D29" s="64" t="s">
        <v>258</v>
      </c>
      <c r="E29" s="64" t="s">
        <v>258</v>
      </c>
      <c r="F29" s="187" t="s">
        <v>257</v>
      </c>
      <c r="G29" s="178"/>
    </row>
    <row r="30" spans="1:7" ht="15">
      <c r="A30" s="53" t="s">
        <v>245</v>
      </c>
      <c r="B30" s="56" t="s">
        <v>251</v>
      </c>
      <c r="C30" s="40" t="s">
        <v>256</v>
      </c>
      <c r="D30" s="58" t="s">
        <v>258</v>
      </c>
      <c r="E30" s="58" t="s">
        <v>258</v>
      </c>
      <c r="F30" s="188"/>
      <c r="G30" s="179"/>
    </row>
    <row r="31" spans="1:7" ht="15">
      <c r="A31" s="54"/>
      <c r="B31" s="37" t="s">
        <v>123</v>
      </c>
      <c r="C31" s="41" t="s">
        <v>257</v>
      </c>
      <c r="D31" s="41" t="s">
        <v>257</v>
      </c>
      <c r="E31" s="41" t="s">
        <v>257</v>
      </c>
      <c r="F31" s="189"/>
      <c r="G31" s="180"/>
    </row>
    <row r="32" spans="1:7" ht="15">
      <c r="A32" s="42"/>
      <c r="B32" s="33"/>
      <c r="C32" s="38"/>
      <c r="D32" s="38"/>
      <c r="E32" s="38"/>
      <c r="F32" s="32"/>
      <c r="G32" s="32"/>
    </row>
    <row r="33" spans="1:7" ht="15">
      <c r="A33" s="33"/>
      <c r="B33" s="33"/>
      <c r="C33" s="38"/>
      <c r="D33" s="38"/>
      <c r="E33" s="38"/>
      <c r="F33" s="32"/>
      <c r="G33" s="32"/>
    </row>
  </sheetData>
  <sheetProtection password="CE28" sheet="1"/>
  <mergeCells count="12">
    <mergeCell ref="F25:F27"/>
    <mergeCell ref="F17:F19"/>
    <mergeCell ref="F21:F23"/>
    <mergeCell ref="F29:F31"/>
    <mergeCell ref="F9:F11"/>
    <mergeCell ref="F13:F15"/>
    <mergeCell ref="G17:G19"/>
    <mergeCell ref="G29:G31"/>
    <mergeCell ref="G13:G15"/>
    <mergeCell ref="G9:G11"/>
    <mergeCell ref="G21:G23"/>
    <mergeCell ref="G25:G27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4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38.7109375" style="33" customWidth="1"/>
    <col min="2" max="2" width="11.00390625" style="33" customWidth="1"/>
    <col min="3" max="3" width="31.7109375" style="33" customWidth="1"/>
    <col min="4" max="4" width="18.7109375" style="33" customWidth="1"/>
    <col min="5" max="6" width="7.8515625" style="33" customWidth="1"/>
    <col min="7" max="7" width="16.28125" style="33" customWidth="1"/>
    <col min="8" max="16384" width="9.140625" style="33" customWidth="1"/>
  </cols>
  <sheetData>
    <row r="1" spans="1:7" ht="23.25">
      <c r="A1" s="190" t="s">
        <v>253</v>
      </c>
      <c r="B1" s="190"/>
      <c r="C1" s="190"/>
      <c r="D1" s="190"/>
      <c r="E1" s="190"/>
      <c r="F1" s="190"/>
      <c r="G1" s="190"/>
    </row>
    <row r="2" spans="1:7" ht="18.75">
      <c r="A2" s="191" t="s">
        <v>58</v>
      </c>
      <c r="B2" s="191"/>
      <c r="C2" s="191"/>
      <c r="D2" s="191"/>
      <c r="E2" s="191"/>
      <c r="F2" s="191"/>
      <c r="G2" s="191"/>
    </row>
    <row r="3" spans="1:7" ht="18.75">
      <c r="A3" s="191" t="s">
        <v>254</v>
      </c>
      <c r="B3" s="191"/>
      <c r="C3" s="191"/>
      <c r="D3" s="191"/>
      <c r="E3" s="191"/>
      <c r="F3" s="191"/>
      <c r="G3" s="191"/>
    </row>
    <row r="4" spans="1:7" ht="15">
      <c r="A4" s="34"/>
      <c r="B4" s="34"/>
      <c r="C4" s="34"/>
      <c r="D4" s="34"/>
      <c r="E4" s="34"/>
      <c r="F4" s="34"/>
      <c r="G4" s="34"/>
    </row>
    <row r="5" spans="1:7" ht="18.75">
      <c r="A5" s="192" t="s">
        <v>112</v>
      </c>
      <c r="B5" s="192"/>
      <c r="C5" s="192"/>
      <c r="D5" s="192"/>
      <c r="E5" s="192"/>
      <c r="F5" s="192"/>
      <c r="G5" s="192"/>
    </row>
    <row r="7" spans="1:7" ht="17.25">
      <c r="A7" s="139" t="s">
        <v>83</v>
      </c>
      <c r="B7" s="140" t="s">
        <v>84</v>
      </c>
      <c r="C7" s="140" t="s">
        <v>44</v>
      </c>
      <c r="D7" s="141" t="s">
        <v>255</v>
      </c>
      <c r="E7" s="141" t="s">
        <v>9</v>
      </c>
      <c r="F7" s="141" t="s">
        <v>126</v>
      </c>
      <c r="G7" s="141" t="s">
        <v>85</v>
      </c>
    </row>
    <row r="8" spans="1:7" s="138" customFormat="1" ht="23.25" customHeight="1">
      <c r="A8" s="142" t="s">
        <v>86</v>
      </c>
      <c r="B8" s="143" t="s">
        <v>87</v>
      </c>
      <c r="C8" s="143" t="s">
        <v>135</v>
      </c>
      <c r="D8" s="143" t="s">
        <v>136</v>
      </c>
      <c r="E8" s="143" t="s">
        <v>127</v>
      </c>
      <c r="F8" s="144" t="s">
        <v>137</v>
      </c>
      <c r="G8" s="145" t="s">
        <v>423</v>
      </c>
    </row>
    <row r="9" spans="1:7" s="138" customFormat="1" ht="23.25" customHeight="1">
      <c r="A9" s="146" t="s">
        <v>88</v>
      </c>
      <c r="B9" s="147"/>
      <c r="C9" s="147"/>
      <c r="D9" s="147"/>
      <c r="E9" s="147"/>
      <c r="F9" s="147"/>
      <c r="G9" s="147"/>
    </row>
    <row r="10" spans="1:7" s="138" customFormat="1" ht="23.25" customHeight="1">
      <c r="A10" s="148" t="s">
        <v>89</v>
      </c>
      <c r="B10" s="149" t="s">
        <v>83</v>
      </c>
      <c r="C10" s="149" t="s">
        <v>140</v>
      </c>
      <c r="D10" s="149" t="s">
        <v>141</v>
      </c>
      <c r="E10" s="149" t="s">
        <v>127</v>
      </c>
      <c r="F10" s="150" t="s">
        <v>142</v>
      </c>
      <c r="G10" s="151" t="s">
        <v>420</v>
      </c>
    </row>
    <row r="11" spans="1:7" s="138" customFormat="1" ht="23.25" customHeight="1">
      <c r="A11" s="142" t="s">
        <v>90</v>
      </c>
      <c r="B11" s="143" t="s">
        <v>87</v>
      </c>
      <c r="C11" s="143" t="s">
        <v>81</v>
      </c>
      <c r="D11" s="143" t="s">
        <v>68</v>
      </c>
      <c r="E11" s="143" t="s">
        <v>222</v>
      </c>
      <c r="F11" s="152">
        <v>5</v>
      </c>
      <c r="G11" s="153" t="s">
        <v>384</v>
      </c>
    </row>
    <row r="12" spans="1:7" s="138" customFormat="1" ht="23.25" customHeight="1">
      <c r="A12" s="146" t="s">
        <v>91</v>
      </c>
      <c r="B12" s="147"/>
      <c r="C12" s="147"/>
      <c r="D12" s="154"/>
      <c r="E12" s="154"/>
      <c r="F12" s="154"/>
      <c r="G12" s="154"/>
    </row>
    <row r="13" spans="1:7" s="138" customFormat="1" ht="23.25" customHeight="1">
      <c r="A13" s="148" t="s">
        <v>92</v>
      </c>
      <c r="B13" s="149"/>
      <c r="C13" s="149" t="s">
        <v>225</v>
      </c>
      <c r="D13" s="149" t="s">
        <v>68</v>
      </c>
      <c r="E13" s="149" t="s">
        <v>222</v>
      </c>
      <c r="F13" s="155">
        <v>3</v>
      </c>
      <c r="G13" s="156" t="s">
        <v>383</v>
      </c>
    </row>
    <row r="14" spans="1:7" s="138" customFormat="1" ht="23.25" customHeight="1">
      <c r="A14" s="142" t="s">
        <v>93</v>
      </c>
      <c r="B14" s="143" t="s">
        <v>87</v>
      </c>
      <c r="C14" s="143" t="s">
        <v>135</v>
      </c>
      <c r="D14" s="143" t="s">
        <v>136</v>
      </c>
      <c r="E14" s="143" t="s">
        <v>127</v>
      </c>
      <c r="F14" s="144" t="s">
        <v>137</v>
      </c>
      <c r="G14" s="145" t="s">
        <v>423</v>
      </c>
    </row>
    <row r="15" spans="1:7" s="138" customFormat="1" ht="23.25" customHeight="1">
      <c r="A15" s="148" t="s">
        <v>94</v>
      </c>
      <c r="B15" s="149"/>
      <c r="C15" s="149"/>
      <c r="D15" s="149"/>
      <c r="E15" s="149"/>
      <c r="F15" s="149"/>
      <c r="G15" s="149"/>
    </row>
    <row r="16" spans="1:7" s="138" customFormat="1" ht="23.25" customHeight="1">
      <c r="A16" s="142" t="s">
        <v>95</v>
      </c>
      <c r="B16" s="143" t="s">
        <v>96</v>
      </c>
      <c r="C16" s="143" t="s">
        <v>132</v>
      </c>
      <c r="D16" s="143" t="s">
        <v>133</v>
      </c>
      <c r="E16" s="143" t="s">
        <v>127</v>
      </c>
      <c r="F16" s="144" t="s">
        <v>134</v>
      </c>
      <c r="G16" s="145" t="s">
        <v>425</v>
      </c>
    </row>
    <row r="17" spans="1:7" s="138" customFormat="1" ht="23.25" customHeight="1">
      <c r="A17" s="146" t="s">
        <v>97</v>
      </c>
      <c r="B17" s="147" t="s">
        <v>83</v>
      </c>
      <c r="C17" s="147" t="s">
        <v>72</v>
      </c>
      <c r="D17" s="147" t="s">
        <v>67</v>
      </c>
      <c r="E17" s="147" t="s">
        <v>169</v>
      </c>
      <c r="F17" s="157" t="s">
        <v>128</v>
      </c>
      <c r="G17" s="158" t="s">
        <v>424</v>
      </c>
    </row>
    <row r="18" spans="1:7" s="138" customFormat="1" ht="23.25" customHeight="1">
      <c r="A18" s="146" t="s">
        <v>95</v>
      </c>
      <c r="B18" s="147" t="s">
        <v>98</v>
      </c>
      <c r="C18" s="147" t="s">
        <v>173</v>
      </c>
      <c r="D18" s="147" t="s">
        <v>69</v>
      </c>
      <c r="E18" s="147" t="s">
        <v>169</v>
      </c>
      <c r="F18" s="159">
        <v>2.7</v>
      </c>
      <c r="G18" s="160" t="s">
        <v>415</v>
      </c>
    </row>
    <row r="19" spans="1:7" s="138" customFormat="1" ht="23.25" customHeight="1">
      <c r="A19" s="148" t="s">
        <v>97</v>
      </c>
      <c r="B19" s="149" t="s">
        <v>83</v>
      </c>
      <c r="C19" s="149" t="s">
        <v>171</v>
      </c>
      <c r="D19" s="149" t="s">
        <v>68</v>
      </c>
      <c r="E19" s="149" t="s">
        <v>169</v>
      </c>
      <c r="F19" s="155">
        <v>2</v>
      </c>
      <c r="G19" s="156" t="s">
        <v>402</v>
      </c>
    </row>
    <row r="20" spans="1:7" s="138" customFormat="1" ht="23.25" customHeight="1">
      <c r="A20" s="142" t="s">
        <v>99</v>
      </c>
      <c r="B20" s="143" t="s">
        <v>96</v>
      </c>
      <c r="C20" s="143" t="s">
        <v>207</v>
      </c>
      <c r="D20" s="143" t="s">
        <v>141</v>
      </c>
      <c r="E20" s="143" t="s">
        <v>208</v>
      </c>
      <c r="F20" s="144" t="s">
        <v>209</v>
      </c>
      <c r="G20" s="145" t="s">
        <v>378</v>
      </c>
    </row>
    <row r="21" spans="1:7" s="138" customFormat="1" ht="23.25" customHeight="1">
      <c r="A21" s="146" t="s">
        <v>100</v>
      </c>
      <c r="B21" s="147" t="s">
        <v>83</v>
      </c>
      <c r="C21" s="147" t="s">
        <v>211</v>
      </c>
      <c r="D21" s="147" t="s">
        <v>151</v>
      </c>
      <c r="E21" s="147" t="s">
        <v>208</v>
      </c>
      <c r="F21" s="159">
        <v>0.4</v>
      </c>
      <c r="G21" s="160" t="s">
        <v>369</v>
      </c>
    </row>
    <row r="22" spans="1:7" s="138" customFormat="1" ht="23.25" customHeight="1">
      <c r="A22" s="146" t="s">
        <v>99</v>
      </c>
      <c r="B22" s="147" t="s">
        <v>98</v>
      </c>
      <c r="C22" s="147" t="s">
        <v>78</v>
      </c>
      <c r="D22" s="147" t="s">
        <v>223</v>
      </c>
      <c r="E22" s="147" t="s">
        <v>222</v>
      </c>
      <c r="F22" s="159">
        <v>1.3</v>
      </c>
      <c r="G22" s="160" t="s">
        <v>377</v>
      </c>
    </row>
    <row r="23" spans="1:7" s="138" customFormat="1" ht="23.25" customHeight="1">
      <c r="A23" s="148" t="s">
        <v>100</v>
      </c>
      <c r="B23" s="149" t="s">
        <v>83</v>
      </c>
      <c r="C23" s="149" t="s">
        <v>79</v>
      </c>
      <c r="D23" s="149" t="s">
        <v>224</v>
      </c>
      <c r="E23" s="149" t="s">
        <v>222</v>
      </c>
      <c r="F23" s="155">
        <v>2.7</v>
      </c>
      <c r="G23" s="156" t="s">
        <v>373</v>
      </c>
    </row>
    <row r="24" spans="1:7" s="138" customFormat="1" ht="23.25" customHeight="1">
      <c r="A24" s="139" t="s">
        <v>101</v>
      </c>
      <c r="B24" s="140" t="s">
        <v>96</v>
      </c>
      <c r="C24" s="161"/>
      <c r="D24" s="162"/>
      <c r="E24" s="162"/>
      <c r="F24" s="162"/>
      <c r="G24" s="162"/>
    </row>
    <row r="25" spans="1:7" s="138" customFormat="1" ht="23.25" customHeight="1">
      <c r="A25" s="163" t="s">
        <v>102</v>
      </c>
      <c r="B25" s="164"/>
      <c r="C25" s="143" t="s">
        <v>135</v>
      </c>
      <c r="D25" s="143" t="s">
        <v>136</v>
      </c>
      <c r="E25" s="143" t="s">
        <v>127</v>
      </c>
      <c r="F25" s="144" t="s">
        <v>137</v>
      </c>
      <c r="G25" s="154">
        <v>70</v>
      </c>
    </row>
    <row r="26" spans="1:7" s="138" customFormat="1" ht="23.25" customHeight="1">
      <c r="A26" s="163" t="s">
        <v>103</v>
      </c>
      <c r="B26" s="164"/>
      <c r="C26" s="147" t="s">
        <v>135</v>
      </c>
      <c r="D26" s="147" t="s">
        <v>136</v>
      </c>
      <c r="E26" s="147" t="s">
        <v>127</v>
      </c>
      <c r="F26" s="157" t="s">
        <v>137</v>
      </c>
      <c r="G26" s="154">
        <v>69</v>
      </c>
    </row>
    <row r="27" spans="1:7" s="138" customFormat="1" ht="23.25" customHeight="1">
      <c r="A27" s="165" t="s">
        <v>104</v>
      </c>
      <c r="B27" s="166"/>
      <c r="C27" s="149" t="s">
        <v>140</v>
      </c>
      <c r="D27" s="149" t="s">
        <v>141</v>
      </c>
      <c r="E27" s="149" t="s">
        <v>127</v>
      </c>
      <c r="F27" s="150" t="s">
        <v>142</v>
      </c>
      <c r="G27" s="167">
        <v>69</v>
      </c>
    </row>
    <row r="28" spans="1:7" s="138" customFormat="1" ht="23.25" customHeight="1">
      <c r="A28" s="139" t="s">
        <v>101</v>
      </c>
      <c r="B28" s="140" t="s">
        <v>98</v>
      </c>
      <c r="C28" s="161"/>
      <c r="D28" s="162"/>
      <c r="E28" s="162"/>
      <c r="F28" s="162"/>
      <c r="G28" s="162"/>
    </row>
    <row r="29" spans="1:7" s="138" customFormat="1" ht="23.25" customHeight="1">
      <c r="A29" s="163" t="s">
        <v>102</v>
      </c>
      <c r="B29" s="164"/>
      <c r="C29" s="143" t="s">
        <v>173</v>
      </c>
      <c r="D29" s="143" t="s">
        <v>69</v>
      </c>
      <c r="E29" s="143" t="s">
        <v>169</v>
      </c>
      <c r="F29" s="152">
        <v>2.7</v>
      </c>
      <c r="G29" s="154">
        <v>76</v>
      </c>
    </row>
    <row r="30" spans="1:7" s="138" customFormat="1" ht="23.25" customHeight="1">
      <c r="A30" s="163" t="s">
        <v>103</v>
      </c>
      <c r="B30" s="164"/>
      <c r="C30" s="147" t="s">
        <v>170</v>
      </c>
      <c r="D30" s="147" t="s">
        <v>69</v>
      </c>
      <c r="E30" s="147" t="s">
        <v>169</v>
      </c>
      <c r="F30" s="159">
        <v>1.4</v>
      </c>
      <c r="G30" s="154">
        <v>73</v>
      </c>
    </row>
    <row r="31" spans="1:7" s="138" customFormat="1" ht="23.25" customHeight="1">
      <c r="A31" s="165" t="s">
        <v>104</v>
      </c>
      <c r="B31" s="166"/>
      <c r="C31" s="149" t="s">
        <v>171</v>
      </c>
      <c r="D31" s="149" t="s">
        <v>68</v>
      </c>
      <c r="E31" s="149" t="s">
        <v>169</v>
      </c>
      <c r="F31" s="155">
        <v>2</v>
      </c>
      <c r="G31" s="167">
        <v>72</v>
      </c>
    </row>
    <row r="32" spans="1:7" s="138" customFormat="1" ht="23.25" customHeight="1">
      <c r="A32" s="139" t="s">
        <v>105</v>
      </c>
      <c r="B32" s="140" t="s">
        <v>106</v>
      </c>
      <c r="C32" s="161"/>
      <c r="D32" s="162"/>
      <c r="E32" s="162"/>
      <c r="F32" s="162"/>
      <c r="G32" s="162"/>
    </row>
    <row r="33" spans="1:7" s="138" customFormat="1" ht="23.25" customHeight="1">
      <c r="A33" s="163" t="s">
        <v>102</v>
      </c>
      <c r="B33" s="164"/>
      <c r="C33" s="143" t="s">
        <v>212</v>
      </c>
      <c r="D33" s="143" t="s">
        <v>69</v>
      </c>
      <c r="E33" s="143" t="s">
        <v>208</v>
      </c>
      <c r="F33" s="152">
        <v>1</v>
      </c>
      <c r="G33" s="154" t="s">
        <v>259</v>
      </c>
    </row>
    <row r="34" spans="1:7" s="138" customFormat="1" ht="23.25" customHeight="1">
      <c r="A34" s="163" t="s">
        <v>103</v>
      </c>
      <c r="B34" s="164"/>
      <c r="C34" s="147" t="s">
        <v>213</v>
      </c>
      <c r="D34" s="147" t="s">
        <v>151</v>
      </c>
      <c r="E34" s="147" t="s">
        <v>208</v>
      </c>
      <c r="F34" s="159">
        <v>1.9</v>
      </c>
      <c r="G34" s="154">
        <v>76</v>
      </c>
    </row>
    <row r="35" spans="1:7" s="138" customFormat="1" ht="23.25" customHeight="1">
      <c r="A35" s="168" t="s">
        <v>110</v>
      </c>
      <c r="B35" s="166"/>
      <c r="C35" s="149" t="s">
        <v>211</v>
      </c>
      <c r="D35" s="149" t="s">
        <v>151</v>
      </c>
      <c r="E35" s="149" t="s">
        <v>208</v>
      </c>
      <c r="F35" s="155">
        <v>0.4</v>
      </c>
      <c r="G35" s="167">
        <v>74</v>
      </c>
    </row>
    <row r="36" spans="1:7" s="138" customFormat="1" ht="23.25" customHeight="1">
      <c r="A36" s="139" t="s">
        <v>105</v>
      </c>
      <c r="B36" s="140" t="s">
        <v>98</v>
      </c>
      <c r="C36" s="161"/>
      <c r="D36" s="162"/>
      <c r="E36" s="162"/>
      <c r="F36" s="162"/>
      <c r="G36" s="162"/>
    </row>
    <row r="37" spans="1:7" s="138" customFormat="1" ht="23.25" customHeight="1">
      <c r="A37" s="163" t="s">
        <v>102</v>
      </c>
      <c r="B37" s="164"/>
      <c r="C37" s="143" t="s">
        <v>78</v>
      </c>
      <c r="D37" s="143" t="s">
        <v>223</v>
      </c>
      <c r="E37" s="143" t="s">
        <v>222</v>
      </c>
      <c r="F37" s="152">
        <v>1.3</v>
      </c>
      <c r="G37" s="154">
        <v>74</v>
      </c>
    </row>
    <row r="38" spans="1:7" s="138" customFormat="1" ht="23.25" customHeight="1">
      <c r="A38" s="163" t="s">
        <v>103</v>
      </c>
      <c r="B38" s="164"/>
      <c r="C38" s="147" t="s">
        <v>81</v>
      </c>
      <c r="D38" s="147" t="s">
        <v>68</v>
      </c>
      <c r="E38" s="147" t="s">
        <v>222</v>
      </c>
      <c r="F38" s="159">
        <v>5</v>
      </c>
      <c r="G38" s="154">
        <v>76</v>
      </c>
    </row>
    <row r="39" spans="1:7" s="138" customFormat="1" ht="23.25" customHeight="1">
      <c r="A39" s="168" t="s">
        <v>110</v>
      </c>
      <c r="B39" s="166"/>
      <c r="C39" s="149" t="s">
        <v>79</v>
      </c>
      <c r="D39" s="149" t="s">
        <v>224</v>
      </c>
      <c r="E39" s="149" t="s">
        <v>222</v>
      </c>
      <c r="F39" s="155">
        <v>2.7</v>
      </c>
      <c r="G39" s="167" t="s">
        <v>390</v>
      </c>
    </row>
    <row r="40" spans="1:7" s="138" customFormat="1" ht="23.25" customHeight="1">
      <c r="A40" s="139" t="s">
        <v>107</v>
      </c>
      <c r="B40" s="140" t="s">
        <v>87</v>
      </c>
      <c r="C40" s="161"/>
      <c r="D40" s="162"/>
      <c r="E40" s="162"/>
      <c r="F40" s="162"/>
      <c r="G40" s="162"/>
    </row>
    <row r="41" spans="1:7" s="138" customFormat="1" ht="23.25" customHeight="1">
      <c r="A41" s="163" t="s">
        <v>108</v>
      </c>
      <c r="B41" s="164"/>
      <c r="C41" s="169" t="s">
        <v>60</v>
      </c>
      <c r="D41" s="140" t="s">
        <v>240</v>
      </c>
      <c r="E41" s="170"/>
      <c r="F41" s="170"/>
      <c r="G41" s="193">
        <v>451</v>
      </c>
    </row>
    <row r="42" spans="1:7" s="138" customFormat="1" ht="23.25" customHeight="1">
      <c r="A42" s="163"/>
      <c r="B42" s="164"/>
      <c r="C42" s="171" t="s">
        <v>78</v>
      </c>
      <c r="D42" s="172"/>
      <c r="E42" s="172"/>
      <c r="F42" s="172"/>
      <c r="G42" s="194"/>
    </row>
    <row r="43" spans="1:7" s="138" customFormat="1" ht="23.25" customHeight="1">
      <c r="A43" s="163" t="s">
        <v>109</v>
      </c>
      <c r="B43" s="164"/>
      <c r="C43" s="169" t="s">
        <v>250</v>
      </c>
      <c r="D43" s="140" t="s">
        <v>242</v>
      </c>
      <c r="E43" s="170"/>
      <c r="F43" s="170"/>
      <c r="G43" s="193">
        <v>459</v>
      </c>
    </row>
    <row r="44" spans="1:7" s="138" customFormat="1" ht="23.25" customHeight="1">
      <c r="A44" s="165"/>
      <c r="B44" s="166"/>
      <c r="C44" s="173" t="s">
        <v>207</v>
      </c>
      <c r="D44" s="174"/>
      <c r="E44" s="174"/>
      <c r="F44" s="174"/>
      <c r="G44" s="194"/>
    </row>
  </sheetData>
  <sheetProtection password="CE28" sheet="1"/>
  <mergeCells count="6">
    <mergeCell ref="A1:G1"/>
    <mergeCell ref="A2:G2"/>
    <mergeCell ref="A3:G3"/>
    <mergeCell ref="A5:G5"/>
    <mergeCell ref="G41:G42"/>
    <mergeCell ref="G43:G44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Singapore Golf Assn</dc:creator>
  <cp:keywords/>
  <dc:description/>
  <cp:lastModifiedBy>Mari Freeman Riza</cp:lastModifiedBy>
  <cp:lastPrinted>2013-06-06T06:31:46Z</cp:lastPrinted>
  <dcterms:created xsi:type="dcterms:W3CDTF">1996-10-14T23:33:28Z</dcterms:created>
  <dcterms:modified xsi:type="dcterms:W3CDTF">2013-06-06T08:20:11Z</dcterms:modified>
  <cp:category/>
  <cp:version/>
  <cp:contentType/>
  <cp:contentStatus/>
</cp:coreProperties>
</file>