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05" activeTab="3"/>
  </bookViews>
  <sheets>
    <sheet name="D1G" sheetId="1" r:id="rId1"/>
    <sheet name="D2G" sheetId="2" r:id="rId2"/>
    <sheet name="D3G" sheetId="3" r:id="rId3"/>
    <sheet name="D4G" sheetId="4" r:id="rId4"/>
    <sheet name="Team" sheetId="5" r:id="rId5"/>
    <sheet name="Prize Presentation" sheetId="6" r:id="rId6"/>
  </sheets>
  <definedNames>
    <definedName name="_xlnm.Print_Area" localSheetId="0">'D1G'!$A$1:$D$42</definedName>
    <definedName name="_xlnm.Print_Area" localSheetId="1">'D2G'!$A$1:$D$42</definedName>
    <definedName name="_xlnm.Print_Area" localSheetId="2">'D3G'!$A$1:$D$42</definedName>
    <definedName name="_xlnm.Print_Area" localSheetId="3">'D4G'!$A$1:$D$42</definedName>
    <definedName name="_xlnm.Print_Area" localSheetId="5">'Prize Presentation'!$A$1:$G$28</definedName>
    <definedName name="_xlnm.Print_Area" localSheetId="4">'Team'!$A$1:$H$65</definedName>
  </definedNames>
  <calcPr fullCalcOnLoad="1"/>
</workbook>
</file>

<file path=xl/sharedStrings.xml><?xml version="1.0" encoding="utf-8"?>
<sst xmlns="http://schemas.openxmlformats.org/spreadsheetml/2006/main" count="1479" uniqueCount="465">
  <si>
    <t>66th Singapore Open Amateur Championship</t>
  </si>
  <si>
    <t>Singapore Island Country Club, Island Course</t>
  </si>
  <si>
    <t>Tuesday 23 to Friday 26 July 2013</t>
  </si>
  <si>
    <t>RESULT, GROSS - DAY 1</t>
  </si>
  <si>
    <t>S/N</t>
  </si>
  <si>
    <t>Name</t>
  </si>
  <si>
    <t>CTY-CLUB</t>
  </si>
  <si>
    <t>HI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</si>
  <si>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</si>
  <si>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</si>
  <si>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</si>
  <si>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</si>
  <si>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</si>
  <si>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</si>
  <si>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</si>
  <si>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</si>
  <si>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</si>
  <si>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R1F9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</si>
  <si>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</si>
  <si>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</si>
  <si>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</si>
  <si>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</si>
  <si>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</si>
  <si>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</si>
  <si>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</si>
  <si>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</si>
  <si>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</si>
  <si>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R1B9</t>
  </si>
  <si>
    <t>GR1</t>
  </si>
  <si>
    <t>L9</t>
  </si>
  <si>
    <t>L6</t>
  </si>
  <si>
    <t>L3</t>
  </si>
  <si>
    <t>L1</t>
  </si>
  <si>
    <t>Jerome Ng</t>
  </si>
  <si>
    <t>SIN/SGA-SelCC</t>
  </si>
  <si>
    <t>+1.3</t>
  </si>
  <si>
    <t>Kasidit Lepkrut</t>
  </si>
  <si>
    <t>THA</t>
  </si>
  <si>
    <t>Jack Tsai</t>
  </si>
  <si>
    <t>TPE</t>
  </si>
  <si>
    <t>Udayan Mane</t>
  </si>
  <si>
    <t>IND</t>
  </si>
  <si>
    <t>Johnson Poh</t>
  </si>
  <si>
    <t>Marc Ong</t>
  </si>
  <si>
    <t>SIN/SGA-NSRCC</t>
  </si>
  <si>
    <t>+0.3</t>
  </si>
  <si>
    <t>Kuhanesh Ganesan</t>
  </si>
  <si>
    <t>MAS</t>
  </si>
  <si>
    <t>Joshua Shou</t>
  </si>
  <si>
    <t>SIN/SGA-SICC</t>
  </si>
  <si>
    <t>+0.9</t>
  </si>
  <si>
    <t>Bramantio Adi</t>
  </si>
  <si>
    <t>INA</t>
  </si>
  <si>
    <t>Jobim Carlos</t>
  </si>
  <si>
    <t>PHI</t>
  </si>
  <si>
    <t>+3.0</t>
  </si>
  <si>
    <t>Hung-Yu Hsiao</t>
  </si>
  <si>
    <t>Itthipat Buranatanyarat</t>
  </si>
  <si>
    <t>+5.5</t>
  </si>
  <si>
    <t>Yuma Ohno</t>
  </si>
  <si>
    <t>JAP</t>
  </si>
  <si>
    <t>+4.0</t>
  </si>
  <si>
    <t>Yu-Jui Liu</t>
  </si>
  <si>
    <t>Kevin Marques</t>
  </si>
  <si>
    <t>AUS</t>
  </si>
  <si>
    <t>+3.7</t>
  </si>
  <si>
    <t>Chang Heng Lin</t>
  </si>
  <si>
    <t>Karan Taunk</t>
  </si>
  <si>
    <t>Yen-Hung Liu</t>
  </si>
  <si>
    <t>Samarth Dwivedi</t>
  </si>
  <si>
    <t>Chang Ervin</t>
  </si>
  <si>
    <t>Bayhaan Lakdawala</t>
  </si>
  <si>
    <t>UAE</t>
  </si>
  <si>
    <t>Daniel James Masrin</t>
  </si>
  <si>
    <t>USA</t>
  </si>
  <si>
    <t>Feroz Singh Garewal</t>
  </si>
  <si>
    <t>Wei Hsiang Wang</t>
  </si>
  <si>
    <t>Justin Quiban</t>
  </si>
  <si>
    <t>Thomas Tan</t>
  </si>
  <si>
    <t>SIN/SGA-OCC</t>
  </si>
  <si>
    <t>+1.4</t>
  </si>
  <si>
    <t>Vincent Dylastra</t>
  </si>
  <si>
    <t>INA-SenGC</t>
  </si>
  <si>
    <t>Melvin Chew</t>
  </si>
  <si>
    <t>+1.6</t>
  </si>
  <si>
    <t>Abdul Hadi</t>
  </si>
  <si>
    <t>SIN/SGA-RCC</t>
  </si>
  <si>
    <t>Low Wee Jin</t>
  </si>
  <si>
    <t>SIN/SGA-TMCC</t>
  </si>
  <si>
    <t>+0.7</t>
  </si>
  <si>
    <t>Chan Jackie Ka Ho</t>
  </si>
  <si>
    <t>HKG</t>
  </si>
  <si>
    <t>Ng Terrence</t>
  </si>
  <si>
    <t>+0.6</t>
  </si>
  <si>
    <t>Erwyn Lam Ruey</t>
  </si>
  <si>
    <t>SIN-SelCC</t>
  </si>
  <si>
    <t>+1.8</t>
  </si>
  <si>
    <t>Yit Kong Seng</t>
  </si>
  <si>
    <t>SIN-NSRCC</t>
  </si>
  <si>
    <t>Yen-Yu Chen</t>
  </si>
  <si>
    <t>Hao Yang</t>
  </si>
  <si>
    <t>Adrian Halimi</t>
  </si>
  <si>
    <t>Tapendra Ghai</t>
  </si>
  <si>
    <t>Lucius Toh</t>
  </si>
  <si>
    <t>Shiv Sabherwal</t>
  </si>
  <si>
    <t>NZE</t>
  </si>
  <si>
    <t>+1.0</t>
  </si>
  <si>
    <t>Pukhraj Singh Gill</t>
  </si>
  <si>
    <t>Edgar Oh</t>
  </si>
  <si>
    <t>SIN/SGA-WGCC</t>
  </si>
  <si>
    <t>+1.2</t>
  </si>
  <si>
    <t>Almay Rayhan Yaquta</t>
  </si>
  <si>
    <t>Tirto Tamardi</t>
  </si>
  <si>
    <t>Dane Ang</t>
  </si>
  <si>
    <t>SIN-Pon</t>
  </si>
  <si>
    <t>Lian Ai Hian</t>
  </si>
  <si>
    <t>SIN-SICC</t>
  </si>
  <si>
    <t>Shearn Chua</t>
  </si>
  <si>
    <t>SIN-KepC</t>
  </si>
  <si>
    <t>Yeh Yu Chen</t>
  </si>
  <si>
    <t>Jarrod Freeman</t>
  </si>
  <si>
    <t>George Foo</t>
  </si>
  <si>
    <t>Billie Pay</t>
  </si>
  <si>
    <t>Kevin Caesario Akbar</t>
  </si>
  <si>
    <t>Reagan Png Zhen Long</t>
  </si>
  <si>
    <t>Chi Huang</t>
  </si>
  <si>
    <t>Simarjeet Singh</t>
  </si>
  <si>
    <t>Amir Nazrin</t>
  </si>
  <si>
    <t>Mohd Rahim Bin Ibrahim</t>
  </si>
  <si>
    <t>SIN-MGK</t>
  </si>
  <si>
    <t>Chao-Hua Lee</t>
  </si>
  <si>
    <t>Princeton Yeo</t>
  </si>
  <si>
    <t>+0.2</t>
  </si>
  <si>
    <t>Hung-Hsuan Hsu</t>
  </si>
  <si>
    <t>Chang Kuk Young</t>
  </si>
  <si>
    <t>KOR</t>
  </si>
  <si>
    <t>Van Myran Neo Wei Ren</t>
  </si>
  <si>
    <t>SIN-WGCC</t>
  </si>
  <si>
    <t>Tommy Tan</t>
  </si>
  <si>
    <t>SIN-OCC</t>
  </si>
  <si>
    <t>Po-Yi Lin</t>
  </si>
  <si>
    <t>Chang Hsiu-Chi</t>
  </si>
  <si>
    <t>Jeffrey Wang</t>
  </si>
  <si>
    <t>Jesse Yap</t>
  </si>
  <si>
    <t>SIN-JCC</t>
  </si>
  <si>
    <t>Leonard Tee</t>
  </si>
  <si>
    <t>Wu Chen Chun</t>
  </si>
  <si>
    <t>Sirasit Prateepmongkol</t>
  </si>
  <si>
    <t>Cheng-En Chung</t>
  </si>
  <si>
    <t>Chih-Ta Ko</t>
  </si>
  <si>
    <t>Oscar Dylander</t>
  </si>
  <si>
    <t>DEN-KepC</t>
  </si>
  <si>
    <t>Nicholas French</t>
  </si>
  <si>
    <t>GBR-KepC</t>
  </si>
  <si>
    <t>Li-Hsin Chung</t>
  </si>
  <si>
    <t>Mohamed Shafre</t>
  </si>
  <si>
    <t>Darryl Wee Eng Lok</t>
  </si>
  <si>
    <t>Leonard Chin</t>
  </si>
  <si>
    <t>Khandaker Rahat Tahsin Parash</t>
  </si>
  <si>
    <t>BAN</t>
  </si>
  <si>
    <t>Tan Yong Jia</t>
  </si>
  <si>
    <t>SIN/SGA-MGK</t>
  </si>
  <si>
    <t>Mark Lee Sheng An</t>
  </si>
  <si>
    <t>SIN-Por</t>
  </si>
  <si>
    <t>Chih-Hao Shih</t>
  </si>
  <si>
    <t>Akedanai Ponghathaikul</t>
  </si>
  <si>
    <t>Kuan-Heng Lin</t>
  </si>
  <si>
    <t>Cyprien Dallery</t>
  </si>
  <si>
    <t>FRA</t>
  </si>
  <si>
    <t>Christopher Jones</t>
  </si>
  <si>
    <t>GBR-MGK</t>
  </si>
  <si>
    <t>Teng Shao Xuan</t>
  </si>
  <si>
    <t>Jordan Tsan</t>
  </si>
  <si>
    <t>SIN-CGC</t>
  </si>
  <si>
    <t>Yu-Hsin Chung</t>
  </si>
  <si>
    <t>Tan Bin Chye</t>
  </si>
  <si>
    <t>Musawath Shams Zahedee</t>
  </si>
  <si>
    <t>Nicholas Mok</t>
  </si>
  <si>
    <t>Louis Tee</t>
  </si>
  <si>
    <t>Manu Gandas</t>
  </si>
  <si>
    <t>+2.1</t>
  </si>
  <si>
    <t>NS1</t>
  </si>
  <si>
    <t>Low Khai Jie</t>
  </si>
  <si>
    <t>Kenji Cheung</t>
  </si>
  <si>
    <t>SIN-PulS</t>
  </si>
  <si>
    <t>Faraby Ali</t>
  </si>
  <si>
    <t>Ankur Chadha</t>
  </si>
  <si>
    <t>Rick Theiler</t>
  </si>
  <si>
    <t>MC1</t>
  </si>
  <si>
    <t>Jen-Jui Hsu</t>
  </si>
  <si>
    <t xml:space="preserve">Highlighted names are playing for </t>
  </si>
  <si>
    <t>the Team Event.</t>
  </si>
  <si>
    <t>RESULT, GROSS - DAY 2</t>
  </si>
  <si>
    <t>2DsG</t>
  </si>
  <si>
    <t>D1G</t>
  </si>
  <si>
    <t>D2G</t>
  </si>
  <si>
    <t>R2F9</t>
  </si>
  <si>
    <t>R2B9</t>
  </si>
  <si>
    <t>GR2</t>
  </si>
  <si>
    <t>141 (72,69)</t>
  </si>
  <si>
    <t>143 (73,70)</t>
  </si>
  <si>
    <t>143 (72,71)</t>
  </si>
  <si>
    <t>143 (67,76)</t>
  </si>
  <si>
    <t>144 (76,68)</t>
  </si>
  <si>
    <t>144 (74,70)</t>
  </si>
  <si>
    <t>144 (71,73)</t>
  </si>
  <si>
    <t>145 (73,72)</t>
  </si>
  <si>
    <t>145 (71,74)</t>
  </si>
  <si>
    <t>146 (73,73)</t>
  </si>
  <si>
    <t>146 (72,74)</t>
  </si>
  <si>
    <t>146 (69,77)</t>
  </si>
  <si>
    <t>147 (78,69)</t>
  </si>
  <si>
    <t>147 (74,73)</t>
  </si>
  <si>
    <t>147 (73,74)</t>
  </si>
  <si>
    <t>147 (70,77)</t>
  </si>
  <si>
    <t>148 (75,73)</t>
  </si>
  <si>
    <t>148 (73,75)</t>
  </si>
  <si>
    <t>149 (78,71)</t>
  </si>
  <si>
    <t>149 (73,76)</t>
  </si>
  <si>
    <t>149 (72,77)</t>
  </si>
  <si>
    <t>149 (71,78)</t>
  </si>
  <si>
    <t>149 (70,79)</t>
  </si>
  <si>
    <t>150 (76,74)</t>
  </si>
  <si>
    <t>150 (75,75)</t>
  </si>
  <si>
    <t>151 (79,72)</t>
  </si>
  <si>
    <t>151 (75,76)</t>
  </si>
  <si>
    <t>151 (73,78)</t>
  </si>
  <si>
    <t>151 (70,81)</t>
  </si>
  <si>
    <t>152 (77,75)</t>
  </si>
  <si>
    <t>153 (79,74)</t>
  </si>
  <si>
    <t>153 (77,76)</t>
  </si>
  <si>
    <t>154 (80,74)</t>
  </si>
  <si>
    <t>154 (78,76)</t>
  </si>
  <si>
    <t>154 (77,77)</t>
  </si>
  <si>
    <t>154 (76,78)</t>
  </si>
  <si>
    <t>154 (74,80)</t>
  </si>
  <si>
    <t>155 (82,73)</t>
  </si>
  <si>
    <t>155 (80,75)</t>
  </si>
  <si>
    <t>155 (79,76)</t>
  </si>
  <si>
    <t>155 (78,77)</t>
  </si>
  <si>
    <t>155 (77,78)</t>
  </si>
  <si>
    <t>155 (75,80)</t>
  </si>
  <si>
    <t>156 (79,77)</t>
  </si>
  <si>
    <t>156 (78,78)</t>
  </si>
  <si>
    <t>156 (76,80)</t>
  </si>
  <si>
    <t>157 (81,76)</t>
  </si>
  <si>
    <t>157 (80,77)</t>
  </si>
  <si>
    <t>157 (77,80)</t>
  </si>
  <si>
    <t>157 (74,83)</t>
  </si>
  <si>
    <t>158 (75,83)</t>
  </si>
  <si>
    <t>159 (84,75)</t>
  </si>
  <si>
    <t>159 (80,79)</t>
  </si>
  <si>
    <t>160 (82,78)</t>
  </si>
  <si>
    <t>missed cut</t>
  </si>
  <si>
    <t>160 (77,83)</t>
  </si>
  <si>
    <t>160 (75,85)</t>
  </si>
  <si>
    <t>161 (84,77)</t>
  </si>
  <si>
    <t>161 (81,80)</t>
  </si>
  <si>
    <t>162 (84,78)</t>
  </si>
  <si>
    <t>162 (79,83)</t>
  </si>
  <si>
    <t>163 (85,78)</t>
  </si>
  <si>
    <t>163 (80,83)</t>
  </si>
  <si>
    <t>164 (86,78)</t>
  </si>
  <si>
    <t>164 (84,80)</t>
  </si>
  <si>
    <t>164 (83,81)</t>
  </si>
  <si>
    <t>164 (81,83)</t>
  </si>
  <si>
    <t>164 (78,86)</t>
  </si>
  <si>
    <t>165 (79,86)</t>
  </si>
  <si>
    <t>166 (84,82)</t>
  </si>
  <si>
    <t>167 (87,80)</t>
  </si>
  <si>
    <t>169 (83,86)</t>
  </si>
  <si>
    <t>170 (88,82)</t>
  </si>
  <si>
    <t>170 (85,85)</t>
  </si>
  <si>
    <t>172 (87,85)</t>
  </si>
  <si>
    <t>173 (87,86)</t>
  </si>
  <si>
    <t>175 (89,86)</t>
  </si>
  <si>
    <t>175 (86,89)</t>
  </si>
  <si>
    <t>176 (87,89)</t>
  </si>
  <si>
    <t>178 (87,91)</t>
  </si>
  <si>
    <t>RESULT, GROSS - DAY 3</t>
  </si>
  <si>
    <t>3DsG</t>
  </si>
  <si>
    <t>D3G</t>
  </si>
  <si>
    <t>R3F9</t>
  </si>
  <si>
    <t>R3B9</t>
  </si>
  <si>
    <t>GR3</t>
  </si>
  <si>
    <t>211 (73,70,68)</t>
  </si>
  <si>
    <t>211 (72,69,70)</t>
  </si>
  <si>
    <t>212 (69,77,66)</t>
  </si>
  <si>
    <t>212 (71,73,68)</t>
  </si>
  <si>
    <t>213 (72,71,70)</t>
  </si>
  <si>
    <t>214 (72,71,71)</t>
  </si>
  <si>
    <t>215 (73,74,68)</t>
  </si>
  <si>
    <t>215 (70,77,68)</t>
  </si>
  <si>
    <t>216 (74,73,69)</t>
  </si>
  <si>
    <t>217 (71,74,72)</t>
  </si>
  <si>
    <t>217 (73,72,72)</t>
  </si>
  <si>
    <t>217 (73,70,74)</t>
  </si>
  <si>
    <t>219 (72,74,73)</t>
  </si>
  <si>
    <t>219 (67,76,76)</t>
  </si>
  <si>
    <t>220 (70,81,69)</t>
  </si>
  <si>
    <t>220 (73,75,72)</t>
  </si>
  <si>
    <t>221 (73,75,73)</t>
  </si>
  <si>
    <t>221 (76,68,77)</t>
  </si>
  <si>
    <t>222 (73,74,75)</t>
  </si>
  <si>
    <t>222 (74,70,78)</t>
  </si>
  <si>
    <t>223 (74,80,69)</t>
  </si>
  <si>
    <t>223 (79,72,72)</t>
  </si>
  <si>
    <t>223 (76,74,73)</t>
  </si>
  <si>
    <t>223 (78,71,74)</t>
  </si>
  <si>
    <t>223 (78,69,76)</t>
  </si>
  <si>
    <t>224 (73,78,73)</t>
  </si>
  <si>
    <t>224 (73,76,75)</t>
  </si>
  <si>
    <t>225 (78,76,71)</t>
  </si>
  <si>
    <t>225 (75,75,75)</t>
  </si>
  <si>
    <t>225 (72,77,76)</t>
  </si>
  <si>
    <t>226 (76,78,72)</t>
  </si>
  <si>
    <t>226 (77,75,74)</t>
  </si>
  <si>
    <t>226 (75,76,75)</t>
  </si>
  <si>
    <t>226 (73,76,77)</t>
  </si>
  <si>
    <t>226 (70,79,77)</t>
  </si>
  <si>
    <t>226 (73,73,80)</t>
  </si>
  <si>
    <t>226 (71,74,81)</t>
  </si>
  <si>
    <t>227 (71,78,78)</t>
  </si>
  <si>
    <t>228 (77,77,74)</t>
  </si>
  <si>
    <t>229 (78,78,73)</t>
  </si>
  <si>
    <t>230 (80,77,73)</t>
  </si>
  <si>
    <t>230 (78,77,75)</t>
  </si>
  <si>
    <t>230 (77,77,76)</t>
  </si>
  <si>
    <t>230 (75,73,82)</t>
  </si>
  <si>
    <t>231 (84,75,72)</t>
  </si>
  <si>
    <t>231 (82,73,76)</t>
  </si>
  <si>
    <t>232 (75,83,74)</t>
  </si>
  <si>
    <t>232 (77,78,77)</t>
  </si>
  <si>
    <t>232 (74,80,78)</t>
  </si>
  <si>
    <t>232 (77,76,79)</t>
  </si>
  <si>
    <t>232 (79,74,79)</t>
  </si>
  <si>
    <t>233 (76,80,77)</t>
  </si>
  <si>
    <t>233 (75,80,78)</t>
  </si>
  <si>
    <t>233 (79,74,80)</t>
  </si>
  <si>
    <t>234 (74,83,77)</t>
  </si>
  <si>
    <t>234 (77,80,77)</t>
  </si>
  <si>
    <t>234 (79,77,78)</t>
  </si>
  <si>
    <t>234 (79,76,79)</t>
  </si>
  <si>
    <t>235 (80,79,76)</t>
  </si>
  <si>
    <t>235 (80,75,80)</t>
  </si>
  <si>
    <t>236 (79,77,80)</t>
  </si>
  <si>
    <t>236 (80,74,82)</t>
  </si>
  <si>
    <t>237 (81,76,80)</t>
  </si>
  <si>
    <t>246 (84,80,82)</t>
  </si>
  <si>
    <t>253 (87,80,86)</t>
  </si>
  <si>
    <t>RESULT, GROSS - DAY 4</t>
  </si>
  <si>
    <t>4DsG</t>
  </si>
  <si>
    <t>D4G</t>
  </si>
  <si>
    <t>R4F9</t>
  </si>
  <si>
    <t>R4B9</t>
  </si>
  <si>
    <t>GR4</t>
  </si>
  <si>
    <t>278 (72,71,70,65)</t>
  </si>
  <si>
    <t>280 (69,77,66,68)</t>
  </si>
  <si>
    <t>283 (71,73,68,71)</t>
  </si>
  <si>
    <t>283 (72,69,70,72)</t>
  </si>
  <si>
    <t>283 (73,70,68,72)</t>
  </si>
  <si>
    <t>284 (72,71,71,70)</t>
  </si>
  <si>
    <t>286 (73,75,72,66)</t>
  </si>
  <si>
    <t>286 (74,73,69,70)</t>
  </si>
  <si>
    <t>287 (73,70,74,70)</t>
  </si>
  <si>
    <t>287 (71,74,72,70)</t>
  </si>
  <si>
    <t>287 (73,72,72,70)</t>
  </si>
  <si>
    <t>287 (73,74,68,72)</t>
  </si>
  <si>
    <t>287 (70,77,68,72)</t>
  </si>
  <si>
    <t>288 (70,81,69,68)</t>
  </si>
  <si>
    <t>289 (72,71,71,75)</t>
  </si>
  <si>
    <t>290 (67,76,76,71)</t>
  </si>
  <si>
    <t>291 (72,74,73,72)</t>
  </si>
  <si>
    <t>292 (74,80,69,69)</t>
  </si>
  <si>
    <t>292 (74,70,78,70)</t>
  </si>
  <si>
    <t>294 (73,75,73,73)</t>
  </si>
  <si>
    <t>296 (73,73,80,70)</t>
  </si>
  <si>
    <t>296 (78,71,74,73)</t>
  </si>
  <si>
    <t>297 (73,76,77,71)</t>
  </si>
  <si>
    <t>297 (79,72,72,74)</t>
  </si>
  <si>
    <t>298 (76,78,72,72)</t>
  </si>
  <si>
    <t>298 (75,75,75,73)</t>
  </si>
  <si>
    <t>298 (73,78,73,74)</t>
  </si>
  <si>
    <t>298 (76,68,77,77)</t>
  </si>
  <si>
    <t>299 (71,74,81,73)</t>
  </si>
  <si>
    <t>299 (78,69,76,76)</t>
  </si>
  <si>
    <t>299 (73,74,75,77)</t>
  </si>
  <si>
    <t>301 (71,78,78,74)</t>
  </si>
  <si>
    <t>301 (77,75,74,75)</t>
  </si>
  <si>
    <t>301 (78,76,71,76)</t>
  </si>
  <si>
    <t>301 (72,77,76,76)</t>
  </si>
  <si>
    <t>301 (73,76,75,77)</t>
  </si>
  <si>
    <t>302 (77,77,74,74)</t>
  </si>
  <si>
    <t>302 (75,76,75,76)</t>
  </si>
  <si>
    <t>302 (76,74,73,79)</t>
  </si>
  <si>
    <t>303 (77,77,76,73)</t>
  </si>
  <si>
    <t>304 (77,76,79,72)</t>
  </si>
  <si>
    <t>304 (70,79,77,78)</t>
  </si>
  <si>
    <t>306 (80,77,73,76)</t>
  </si>
  <si>
    <t>306 (78,77,75,76)</t>
  </si>
  <si>
    <t>307 (79,74,79,75)</t>
  </si>
  <si>
    <t>307 (74,80,78,75)</t>
  </si>
  <si>
    <t>308 (74,83,77,74)</t>
  </si>
  <si>
    <t>308 (75,83,74,76)</t>
  </si>
  <si>
    <t>308 (78,78,73,79)</t>
  </si>
  <si>
    <t>309 (80,75,80,74)</t>
  </si>
  <si>
    <t>309 (77,80,77,75)</t>
  </si>
  <si>
    <t>309 (84,75,72,78)</t>
  </si>
  <si>
    <t>311 (80,79,76,76)</t>
  </si>
  <si>
    <t>311 (79,77,78,77)</t>
  </si>
  <si>
    <t>311 (79,74,80,78)</t>
  </si>
  <si>
    <t>312 (79,76,79,78)</t>
  </si>
  <si>
    <t>312 (75,73,82,82)</t>
  </si>
  <si>
    <t>313 (81,76,80,76)</t>
  </si>
  <si>
    <t>313 (75,80,78,80)</t>
  </si>
  <si>
    <t>314 (79,77,80,78)</t>
  </si>
  <si>
    <t>314 (76,80,77,81)</t>
  </si>
  <si>
    <t>314 (77,78,77,82)</t>
  </si>
  <si>
    <t>315 (82,73,76,84)</t>
  </si>
  <si>
    <t>317 (80,74,82,81)</t>
  </si>
  <si>
    <t>INTERNATIONAL  TEAM  EVENT</t>
  </si>
  <si>
    <t>Country</t>
  </si>
  <si>
    <t>Players</t>
  </si>
  <si>
    <t>R1</t>
  </si>
  <si>
    <t>R2</t>
  </si>
  <si>
    <t>R3</t>
  </si>
  <si>
    <t>Total 3DsG</t>
  </si>
  <si>
    <t>Rank</t>
  </si>
  <si>
    <t>THAILAND</t>
  </si>
  <si>
    <t>SINGAPORE (A)</t>
  </si>
  <si>
    <t>SINGAPORE (D)</t>
  </si>
  <si>
    <t>AUSTRALIA</t>
  </si>
  <si>
    <t>SINGAPORE (B)</t>
  </si>
  <si>
    <t>INDIA</t>
  </si>
  <si>
    <r>
      <t>SINGAPORE</t>
    </r>
    <r>
      <rPr>
        <sz val="13"/>
        <color indexed="9"/>
        <rFont val="Verdana"/>
        <family val="2"/>
      </rPr>
      <t>_</t>
    </r>
    <r>
      <rPr>
        <sz val="13"/>
        <rFont val="Verdana"/>
        <family val="2"/>
      </rPr>
      <t>(E)</t>
    </r>
  </si>
  <si>
    <t>TAIWAN</t>
  </si>
  <si>
    <t>MALAYSIA</t>
  </si>
  <si>
    <t>HONG KONG</t>
  </si>
  <si>
    <t>INDONESIA</t>
  </si>
  <si>
    <t>Kevin Ceasario Akbar</t>
  </si>
  <si>
    <r>
      <t>SINGAPORE</t>
    </r>
    <r>
      <rPr>
        <sz val="13"/>
        <color indexed="9"/>
        <rFont val="Verdana"/>
        <family val="2"/>
      </rPr>
      <t>_</t>
    </r>
    <r>
      <rPr>
        <sz val="13"/>
        <rFont val="Verdana"/>
        <family val="2"/>
      </rPr>
      <t>(C)</t>
    </r>
  </si>
  <si>
    <t>BANGLADESH</t>
  </si>
  <si>
    <t>*Score used to break tie</t>
  </si>
  <si>
    <t>PRIZE PRESENTATION</t>
  </si>
  <si>
    <r>
      <t xml:space="preserve"> </t>
    </r>
    <r>
      <rPr>
        <u val="single"/>
        <sz val="12"/>
        <rFont val="Arial"/>
        <family val="2"/>
      </rPr>
      <t>INDIVIDUAL EVENT</t>
    </r>
  </si>
  <si>
    <t>Player</t>
  </si>
  <si>
    <t>Score</t>
  </si>
  <si>
    <t xml:space="preserve"> </t>
  </si>
  <si>
    <t xml:space="preserve"> Champion</t>
  </si>
  <si>
    <t>:</t>
  </si>
  <si>
    <t xml:space="preserve">  </t>
  </si>
  <si>
    <t xml:space="preserve"> 1st Runner-Up</t>
  </si>
  <si>
    <t xml:space="preserve"> 2nd Runner-Up</t>
  </si>
  <si>
    <t xml:space="preserve"> Final Rd-Best Gross</t>
  </si>
  <si>
    <t xml:space="preserve"> Round 3-Best Gross</t>
  </si>
  <si>
    <t xml:space="preserve"> Round 2-Best Gross</t>
  </si>
  <si>
    <t xml:space="preserve"> Round 1-Best Gross</t>
  </si>
  <si>
    <r>
      <t xml:space="preserve"> </t>
    </r>
    <r>
      <rPr>
        <u val="single"/>
        <sz val="16"/>
        <rFont val="Arial"/>
        <family val="2"/>
      </rPr>
      <t>TEAM EVENT</t>
    </r>
  </si>
  <si>
    <t xml:space="preserve"> Winning Team</t>
  </si>
  <si>
    <t>Thailand</t>
  </si>
  <si>
    <t>Ittipat Buranatanyarat</t>
  </si>
  <si>
    <t xml:space="preserve"> 1st Runner-Up Team</t>
  </si>
  <si>
    <t>Philippines</t>
  </si>
  <si>
    <t xml:space="preserve"> 2nd Runner-Up Team</t>
  </si>
  <si>
    <t>Singapore (A)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</si>
</sst>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"/>
  </numFmts>
  <fonts count="43">
    <font>
      <sz val="10"/>
      <name val="ＭＳ Ｐゴシック"/>
      <family val="2"/>
    </font>
    <font>
      <sz val="10"/>
      <name val="Arial"/>
      <family val="0"/>
    </font>
    <font>
      <b/>
      <sz val="10"/>
      <color indexed="10"/>
      <name val="ＭＳ Ｐゴシック"/>
      <family val="2"/>
    </font>
    <font>
      <b/>
      <sz val="20"/>
      <name val="Verdana"/>
      <family val="2"/>
    </font>
    <font>
      <b/>
      <sz val="10"/>
      <name val="Arial"/>
      <family val="2"/>
    </font>
    <font>
      <sz val="14"/>
      <name val="Verdana"/>
      <family val="2"/>
    </font>
    <font>
      <b/>
      <u val="single"/>
      <sz val="12"/>
      <color indexed="13"/>
      <name val="Arial"/>
      <family val="2"/>
    </font>
    <font>
      <sz val="10.5"/>
      <name val="Calibri"/>
      <family val="2"/>
    </font>
    <font>
      <b/>
      <sz val="10.5"/>
      <color indexed="10"/>
      <name val="Calibri"/>
      <family val="2"/>
    </font>
    <font>
      <b/>
      <sz val="10.5"/>
      <name val="Calibri"/>
      <family val="2"/>
    </font>
    <font>
      <b/>
      <sz val="10"/>
      <name val="ＭＳ Ｐゴシック"/>
      <family val="2"/>
    </font>
    <font>
      <b/>
      <sz val="10"/>
      <color indexed="62"/>
      <name val="ＭＳ Ｐゴシック"/>
      <family val="2"/>
    </font>
    <font>
      <b/>
      <sz val="10.5"/>
      <color indexed="62"/>
      <name val="Calibri"/>
      <family val="2"/>
    </font>
    <font>
      <b/>
      <sz val="10.5"/>
      <name val="ＭＳ Ｐゴシック"/>
      <family val="2"/>
    </font>
    <font>
      <b/>
      <sz val="10.5"/>
      <color indexed="10"/>
      <name val="ＭＳ Ｐゴシック"/>
      <family val="2"/>
    </font>
    <font>
      <b/>
      <sz val="10.5"/>
      <color indexed="62"/>
      <name val="ＭＳ Ｐゴシック"/>
      <family val="2"/>
    </font>
    <font>
      <b/>
      <sz val="10"/>
      <color indexed="17"/>
      <name val="ＭＳ Ｐゴシック"/>
      <family val="2"/>
    </font>
    <font>
      <b/>
      <sz val="10.5"/>
      <color indexed="17"/>
      <name val="Calibri"/>
      <family val="2"/>
    </font>
    <font>
      <sz val="18"/>
      <name val="ＭＳ Ｐゴシック"/>
      <family val="2"/>
    </font>
    <font>
      <sz val="20"/>
      <name val="ＭＳ Ｐゴシック"/>
      <family val="2"/>
    </font>
    <font>
      <b/>
      <sz val="20"/>
      <name val="Arial"/>
      <family val="2"/>
    </font>
    <font>
      <i/>
      <sz val="14"/>
      <name val="ＭＳ Ｐゴシック"/>
      <family val="2"/>
    </font>
    <font>
      <u val="single"/>
      <sz val="12"/>
      <name val="Calibri"/>
      <family val="2"/>
    </font>
    <font>
      <sz val="13"/>
      <name val="Verdana"/>
      <family val="2"/>
    </font>
    <font>
      <sz val="13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13"/>
      <name val="ＭＳ Ｐゴシック"/>
      <family val="2"/>
    </font>
    <font>
      <i/>
      <sz val="12"/>
      <name val="Calibri"/>
      <family val="2"/>
    </font>
    <font>
      <sz val="16"/>
      <name val="Calibri"/>
      <family val="2"/>
    </font>
    <font>
      <sz val="13"/>
      <color indexed="9"/>
      <name val="Verdana"/>
      <family val="2"/>
    </font>
    <font>
      <sz val="12"/>
      <name val="ＭＳ Ｐゴシック"/>
      <family val="2"/>
    </font>
    <font>
      <sz val="15"/>
      <name val="ＭＳ Ｐゴシック"/>
      <family val="2"/>
    </font>
    <font>
      <sz val="23"/>
      <name val="Arial"/>
      <family val="2"/>
    </font>
    <font>
      <sz val="23"/>
      <name val="ＭＳ Ｐゴシック"/>
      <family val="2"/>
    </font>
    <font>
      <sz val="12"/>
      <name val="Arial"/>
      <family val="2"/>
    </font>
    <font>
      <u val="single"/>
      <sz val="12"/>
      <name val="Arial"/>
      <family val="2"/>
    </font>
    <font>
      <u val="single"/>
      <sz val="12"/>
      <name val="ＭＳ Ｐゴシック"/>
      <family val="2"/>
    </font>
    <font>
      <sz val="12"/>
      <color indexed="8"/>
      <name val="ＭＳ Ｐゴシック"/>
      <family val="2"/>
    </font>
    <font>
      <sz val="16"/>
      <name val="Arial"/>
      <family val="2"/>
    </font>
    <font>
      <sz val="16"/>
      <name val="ＭＳ Ｐゴシック"/>
      <family val="2"/>
    </font>
    <font>
      <u val="single"/>
      <sz val="16"/>
      <name val="Arial"/>
      <family val="2"/>
    </font>
    <font>
      <sz val="16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12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/>
    </xf>
    <xf numFmtId="165" fontId="4" fillId="2" borderId="0" xfId="0" applyNumberFormat="1" applyFont="1" applyFill="1" applyAlignment="1">
      <alignment horizontal="center"/>
    </xf>
    <xf numFmtId="164" fontId="5" fillId="0" borderId="0" xfId="0" applyFont="1" applyAlignment="1">
      <alignment/>
    </xf>
    <xf numFmtId="164" fontId="4" fillId="2" borderId="0" xfId="0" applyFont="1" applyFill="1" applyAlignment="1">
      <alignment horizontal="center"/>
    </xf>
    <xf numFmtId="164" fontId="6" fillId="3" borderId="0" xfId="0" applyFont="1" applyFill="1" applyBorder="1" applyAlignment="1">
      <alignment horizontal="center"/>
    </xf>
    <xf numFmtId="164" fontId="7" fillId="0" borderId="0" xfId="0" applyFont="1" applyAlignment="1">
      <alignment/>
    </xf>
    <xf numFmtId="164" fontId="7" fillId="0" borderId="0" xfId="0" applyFont="1" applyAlignment="1">
      <alignment horizontal="center"/>
    </xf>
    <xf numFmtId="164" fontId="7" fillId="4" borderId="0" xfId="0" applyFont="1" applyFill="1" applyAlignment="1">
      <alignment horizontal="center"/>
    </xf>
    <xf numFmtId="164" fontId="8" fillId="0" borderId="0" xfId="0" applyFont="1" applyAlignment="1">
      <alignment horizontal="center"/>
    </xf>
    <xf numFmtId="164" fontId="7" fillId="0" borderId="1" xfId="0" applyFont="1" applyBorder="1" applyAlignment="1">
      <alignment horizontal="center"/>
    </xf>
    <xf numFmtId="164" fontId="7" fillId="5" borderId="1" xfId="0" applyFont="1" applyFill="1" applyBorder="1" applyAlignment="1">
      <alignment horizontal="center"/>
    </xf>
    <xf numFmtId="164" fontId="9" fillId="5" borderId="1" xfId="0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164" fontId="7" fillId="4" borderId="1" xfId="0" applyFont="1" applyFill="1" applyBorder="1" applyAlignment="1">
      <alignment horizontal="center"/>
    </xf>
    <xf numFmtId="164" fontId="8" fillId="0" borderId="1" xfId="0" applyFont="1" applyBorder="1" applyAlignment="1">
      <alignment horizontal="center"/>
    </xf>
    <xf numFmtId="164" fontId="7" fillId="0" borderId="1" xfId="0" applyFont="1" applyFill="1" applyBorder="1" applyAlignment="1">
      <alignment horizontal="center"/>
    </xf>
    <xf numFmtId="164" fontId="7" fillId="0" borderId="0" xfId="0" applyFont="1" applyFill="1" applyBorder="1" applyAlignment="1">
      <alignment horizontal="center"/>
    </xf>
    <xf numFmtId="164" fontId="7" fillId="5" borderId="0" xfId="0" applyFont="1" applyFill="1" applyBorder="1" applyAlignment="1">
      <alignment horizontal="center"/>
    </xf>
    <xf numFmtId="166" fontId="10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6" fontId="11" fillId="0" borderId="0" xfId="0" applyNumberFormat="1" applyFont="1" applyFill="1" applyAlignment="1">
      <alignment/>
    </xf>
    <xf numFmtId="164" fontId="11" fillId="0" borderId="0" xfId="0" applyFont="1" applyFill="1" applyAlignment="1">
      <alignment horizontal="center"/>
    </xf>
    <xf numFmtId="164" fontId="7" fillId="0" borderId="0" xfId="0" applyFont="1" applyBorder="1" applyAlignment="1">
      <alignment horizontal="center"/>
    </xf>
    <xf numFmtId="166" fontId="8" fillId="0" borderId="0" xfId="0" applyNumberFormat="1" applyFont="1" applyAlignment="1">
      <alignment horizontal="center"/>
    </xf>
    <xf numFmtId="166" fontId="12" fillId="0" borderId="0" xfId="0" applyNumberFormat="1" applyFont="1" applyFill="1" applyAlignment="1">
      <alignment horizontal="center"/>
    </xf>
    <xf numFmtId="164" fontId="12" fillId="0" borderId="0" xfId="0" applyFont="1" applyFill="1" applyAlignment="1">
      <alignment horizontal="center"/>
    </xf>
    <xf numFmtId="166" fontId="13" fillId="0" borderId="0" xfId="0" applyNumberFormat="1" applyFont="1" applyAlignment="1">
      <alignment/>
    </xf>
    <xf numFmtId="166" fontId="14" fillId="0" borderId="0" xfId="0" applyNumberFormat="1" applyFont="1" applyAlignment="1">
      <alignment/>
    </xf>
    <xf numFmtId="166" fontId="15" fillId="0" borderId="0" xfId="0" applyNumberFormat="1" applyFont="1" applyFill="1" applyAlignment="1">
      <alignment/>
    </xf>
    <xf numFmtId="164" fontId="7" fillId="6" borderId="1" xfId="0" applyFont="1" applyFill="1" applyBorder="1" applyAlignment="1">
      <alignment horizontal="center"/>
    </xf>
    <xf numFmtId="166" fontId="9" fillId="0" borderId="1" xfId="0" applyNumberFormat="1" applyFont="1" applyFill="1" applyBorder="1" applyAlignment="1">
      <alignment horizontal="center"/>
    </xf>
    <xf numFmtId="166" fontId="8" fillId="0" borderId="1" xfId="0" applyNumberFormat="1" applyFont="1" applyFill="1" applyBorder="1" applyAlignment="1">
      <alignment horizontal="center"/>
    </xf>
    <xf numFmtId="166" fontId="12" fillId="0" borderId="1" xfId="0" applyNumberFormat="1" applyFont="1" applyFill="1" applyBorder="1" applyAlignment="1">
      <alignment horizontal="center"/>
    </xf>
    <xf numFmtId="164" fontId="12" fillId="0" borderId="1" xfId="0" applyFont="1" applyFill="1" applyBorder="1" applyAlignment="1">
      <alignment horizontal="center"/>
    </xf>
    <xf numFmtId="164" fontId="7" fillId="6" borderId="2" xfId="0" applyFont="1" applyFill="1" applyBorder="1" applyAlignment="1">
      <alignment horizontal="center"/>
    </xf>
    <xf numFmtId="164" fontId="7" fillId="0" borderId="2" xfId="0" applyFont="1" applyFill="1" applyBorder="1" applyAlignment="1">
      <alignment horizontal="center"/>
    </xf>
    <xf numFmtId="165" fontId="7" fillId="0" borderId="2" xfId="0" applyNumberFormat="1" applyFont="1" applyFill="1" applyBorder="1" applyAlignment="1">
      <alignment horizontal="center"/>
    </xf>
    <xf numFmtId="166" fontId="9" fillId="0" borderId="2" xfId="0" applyNumberFormat="1" applyFont="1" applyFill="1" applyBorder="1" applyAlignment="1">
      <alignment horizontal="center"/>
    </xf>
    <xf numFmtId="166" fontId="8" fillId="0" borderId="2" xfId="0" applyNumberFormat="1" applyFont="1" applyFill="1" applyBorder="1" applyAlignment="1">
      <alignment horizontal="center"/>
    </xf>
    <xf numFmtId="166" fontId="12" fillId="0" borderId="2" xfId="0" applyNumberFormat="1" applyFont="1" applyFill="1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7" fillId="4" borderId="2" xfId="0" applyFont="1" applyFill="1" applyBorder="1" applyAlignment="1">
      <alignment horizontal="center"/>
    </xf>
    <xf numFmtId="164" fontId="12" fillId="0" borderId="2" xfId="0" applyFont="1" applyFill="1" applyBorder="1" applyAlignment="1">
      <alignment horizontal="center"/>
    </xf>
    <xf numFmtId="164" fontId="7" fillId="0" borderId="3" xfId="0" applyFont="1" applyBorder="1" applyAlignment="1">
      <alignment horizontal="center"/>
    </xf>
    <xf numFmtId="164" fontId="7" fillId="0" borderId="3" xfId="0" applyFont="1" applyFill="1" applyBorder="1" applyAlignment="1">
      <alignment horizontal="center"/>
    </xf>
    <xf numFmtId="165" fontId="7" fillId="0" borderId="3" xfId="0" applyNumberFormat="1" applyFont="1" applyFill="1" applyBorder="1" applyAlignment="1">
      <alignment horizontal="center"/>
    </xf>
    <xf numFmtId="166" fontId="9" fillId="0" borderId="3" xfId="0" applyNumberFormat="1" applyFont="1" applyFill="1" applyBorder="1" applyAlignment="1">
      <alignment horizontal="center"/>
    </xf>
    <xf numFmtId="166" fontId="8" fillId="0" borderId="3" xfId="0" applyNumberFormat="1" applyFont="1" applyFill="1" applyBorder="1" applyAlignment="1">
      <alignment horizontal="center"/>
    </xf>
    <xf numFmtId="166" fontId="12" fillId="0" borderId="3" xfId="0" applyNumberFormat="1" applyFont="1" applyFill="1" applyBorder="1" applyAlignment="1">
      <alignment horizontal="center"/>
    </xf>
    <xf numFmtId="164" fontId="7" fillId="4" borderId="3" xfId="0" applyFont="1" applyFill="1" applyBorder="1" applyAlignment="1">
      <alignment horizontal="center"/>
    </xf>
    <xf numFmtId="164" fontId="12" fillId="0" borderId="3" xfId="0" applyFont="1" applyFill="1" applyBorder="1" applyAlignment="1">
      <alignment horizontal="center"/>
    </xf>
    <xf numFmtId="164" fontId="1" fillId="0" borderId="4" xfId="0" applyFont="1" applyBorder="1" applyAlignment="1">
      <alignment/>
    </xf>
    <xf numFmtId="164" fontId="0" fillId="0" borderId="4" xfId="0" applyBorder="1" applyAlignment="1">
      <alignment/>
    </xf>
    <xf numFmtId="166" fontId="16" fillId="0" borderId="0" xfId="0" applyNumberFormat="1" applyFont="1" applyFill="1" applyAlignment="1">
      <alignment/>
    </xf>
    <xf numFmtId="164" fontId="16" fillId="0" borderId="0" xfId="0" applyFont="1" applyFill="1" applyAlignment="1">
      <alignment horizontal="center"/>
    </xf>
    <xf numFmtId="166" fontId="17" fillId="0" borderId="0" xfId="0" applyNumberFormat="1" applyFont="1" applyFill="1" applyAlignment="1">
      <alignment horizontal="center"/>
    </xf>
    <xf numFmtId="164" fontId="17" fillId="0" borderId="0" xfId="0" applyFont="1" applyFill="1" applyAlignment="1">
      <alignment horizontal="center"/>
    </xf>
    <xf numFmtId="166" fontId="17" fillId="0" borderId="1" xfId="0" applyNumberFormat="1" applyFont="1" applyFill="1" applyBorder="1" applyAlignment="1">
      <alignment horizontal="center"/>
    </xf>
    <xf numFmtId="164" fontId="17" fillId="0" borderId="1" xfId="0" applyFont="1" applyFill="1" applyBorder="1" applyAlignment="1">
      <alignment horizontal="center"/>
    </xf>
    <xf numFmtId="164" fontId="7" fillId="0" borderId="5" xfId="0" applyFont="1" applyFill="1" applyBorder="1" applyAlignment="1">
      <alignment horizontal="center"/>
    </xf>
    <xf numFmtId="166" fontId="17" fillId="0" borderId="3" xfId="0" applyNumberFormat="1" applyFont="1" applyFill="1" applyBorder="1" applyAlignment="1">
      <alignment horizontal="center"/>
    </xf>
    <xf numFmtId="164" fontId="17" fillId="0" borderId="3" xfId="0" applyFont="1" applyFill="1" applyBorder="1" applyAlignment="1">
      <alignment horizontal="center"/>
    </xf>
    <xf numFmtId="166" fontId="2" fillId="0" borderId="0" xfId="0" applyNumberFormat="1" applyFont="1" applyFill="1" applyAlignment="1">
      <alignment/>
    </xf>
    <xf numFmtId="164" fontId="2" fillId="0" borderId="0" xfId="0" applyFont="1" applyFill="1" applyAlignment="1">
      <alignment horizontal="center"/>
    </xf>
    <xf numFmtId="166" fontId="8" fillId="0" borderId="0" xfId="0" applyNumberFormat="1" applyFont="1" applyFill="1" applyAlignment="1">
      <alignment horizontal="center"/>
    </xf>
    <xf numFmtId="164" fontId="8" fillId="0" borderId="0" xfId="0" applyFont="1" applyFill="1" applyAlignment="1">
      <alignment horizontal="center"/>
    </xf>
    <xf numFmtId="164" fontId="8" fillId="0" borderId="1" xfId="0" applyFont="1" applyFill="1" applyBorder="1" applyAlignment="1">
      <alignment horizontal="center"/>
    </xf>
    <xf numFmtId="166" fontId="17" fillId="0" borderId="2" xfId="0" applyNumberFormat="1" applyFont="1" applyFill="1" applyBorder="1" applyAlignment="1">
      <alignment horizontal="center"/>
    </xf>
    <xf numFmtId="164" fontId="8" fillId="0" borderId="2" xfId="0" applyFont="1" applyFill="1" applyBorder="1" applyAlignment="1">
      <alignment horizontal="center"/>
    </xf>
    <xf numFmtId="164" fontId="7" fillId="5" borderId="3" xfId="0" applyFont="1" applyFill="1" applyBorder="1" applyAlignment="1">
      <alignment horizontal="center"/>
    </xf>
    <xf numFmtId="164" fontId="9" fillId="5" borderId="3" xfId="0" applyFont="1" applyFill="1" applyBorder="1" applyAlignment="1">
      <alignment horizontal="center"/>
    </xf>
    <xf numFmtId="164" fontId="8" fillId="0" borderId="3" xfId="0" applyFont="1" applyFill="1" applyBorder="1" applyAlignment="1">
      <alignment horizontal="center"/>
    </xf>
    <xf numFmtId="164" fontId="7" fillId="5" borderId="2" xfId="0" applyFont="1" applyFill="1" applyBorder="1" applyAlignment="1">
      <alignment horizontal="center"/>
    </xf>
    <xf numFmtId="164" fontId="9" fillId="5" borderId="2" xfId="0" applyFont="1" applyFill="1" applyBorder="1" applyAlignment="1">
      <alignment horizontal="center"/>
    </xf>
    <xf numFmtId="164" fontId="18" fillId="0" borderId="0" xfId="0" applyFont="1" applyAlignment="1">
      <alignment horizontal="center" vertical="center" shrinkToFit="1"/>
    </xf>
    <xf numFmtId="164" fontId="19" fillId="0" borderId="0" xfId="0" applyFont="1" applyAlignment="1">
      <alignment horizontal="center" vertical="center" shrinkToFit="1"/>
    </xf>
    <xf numFmtId="164" fontId="20" fillId="0" borderId="0" xfId="0" applyFont="1" applyBorder="1" applyAlignment="1">
      <alignment horizontal="center" vertical="center" shrinkToFit="1"/>
    </xf>
    <xf numFmtId="164" fontId="21" fillId="0" borderId="0" xfId="0" applyFont="1" applyAlignment="1">
      <alignment vertical="center"/>
    </xf>
    <xf numFmtId="164" fontId="22" fillId="0" borderId="0" xfId="0" applyFont="1" applyAlignment="1">
      <alignment horizontal="center" vertical="center"/>
    </xf>
    <xf numFmtId="164" fontId="22" fillId="0" borderId="0" xfId="0" applyFont="1" applyAlignment="1">
      <alignment horizontal="center"/>
    </xf>
    <xf numFmtId="164" fontId="23" fillId="0" borderId="1" xfId="0" applyFont="1" applyFill="1" applyBorder="1" applyAlignment="1">
      <alignment horizontal="center" vertical="center"/>
    </xf>
    <xf numFmtId="164" fontId="24" fillId="0" borderId="1" xfId="0" applyFont="1" applyFill="1" applyBorder="1" applyAlignment="1">
      <alignment horizontal="center"/>
    </xf>
    <xf numFmtId="164" fontId="25" fillId="0" borderId="1" xfId="0" applyFont="1" applyBorder="1" applyAlignment="1">
      <alignment horizontal="center" vertical="center"/>
    </xf>
    <xf numFmtId="164" fontId="26" fillId="0" borderId="1" xfId="0" applyFont="1" applyBorder="1" applyAlignment="1">
      <alignment horizontal="center" vertical="center"/>
    </xf>
    <xf numFmtId="164" fontId="26" fillId="6" borderId="1" xfId="0" applyFont="1" applyFill="1" applyBorder="1" applyAlignment="1">
      <alignment horizontal="center" vertical="center"/>
    </xf>
    <xf numFmtId="164" fontId="27" fillId="0" borderId="0" xfId="0" applyFont="1" applyBorder="1" applyAlignment="1">
      <alignment horizontal="center" vertical="center"/>
    </xf>
    <xf numFmtId="164" fontId="27" fillId="7" borderId="0" xfId="0" applyFont="1" applyFill="1" applyBorder="1" applyAlignment="1">
      <alignment horizontal="center"/>
    </xf>
    <xf numFmtId="164" fontId="28" fillId="0" borderId="1" xfId="0" applyFont="1" applyBorder="1" applyAlignment="1">
      <alignment horizontal="center" vertical="center"/>
    </xf>
    <xf numFmtId="164" fontId="27" fillId="0" borderId="0" xfId="0" applyFont="1" applyAlignment="1">
      <alignment/>
    </xf>
    <xf numFmtId="164" fontId="10" fillId="0" borderId="0" xfId="0" applyFont="1" applyAlignment="1">
      <alignment/>
    </xf>
    <xf numFmtId="164" fontId="29" fillId="2" borderId="1" xfId="0" applyFont="1" applyFill="1" applyBorder="1" applyAlignment="1">
      <alignment horizontal="center" vertical="center"/>
    </xf>
    <xf numFmtId="164" fontId="26" fillId="8" borderId="1" xfId="0" applyFont="1" applyFill="1" applyBorder="1" applyAlignment="1">
      <alignment horizontal="center" vertical="center"/>
    </xf>
    <xf numFmtId="164" fontId="27" fillId="7" borderId="0" xfId="0" applyFont="1" applyFill="1" applyBorder="1" applyAlignment="1">
      <alignment horizontal="center" vertical="center"/>
    </xf>
    <xf numFmtId="164" fontId="29" fillId="0" borderId="1" xfId="0" applyFont="1" applyFill="1" applyBorder="1" applyAlignment="1">
      <alignment horizontal="center" vertical="center"/>
    </xf>
    <xf numFmtId="164" fontId="28" fillId="9" borderId="1" xfId="0" applyFont="1" applyFill="1" applyBorder="1" applyAlignment="1">
      <alignment horizontal="center" vertical="center"/>
    </xf>
    <xf numFmtId="164" fontId="31" fillId="0" borderId="0" xfId="0" applyFont="1" applyBorder="1" applyAlignment="1">
      <alignment horizontal="center" vertical="center"/>
    </xf>
    <xf numFmtId="164" fontId="31" fillId="7" borderId="0" xfId="0" applyFont="1" applyFill="1" applyBorder="1" applyAlignment="1">
      <alignment horizontal="center"/>
    </xf>
    <xf numFmtId="164" fontId="1" fillId="9" borderId="0" xfId="0" applyFont="1" applyFill="1" applyBorder="1" applyAlignment="1">
      <alignment horizontal="center"/>
    </xf>
    <xf numFmtId="164" fontId="19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32" fillId="0" borderId="0" xfId="0" applyFont="1" applyBorder="1" applyAlignment="1">
      <alignment vertical="center"/>
    </xf>
    <xf numFmtId="164" fontId="32" fillId="0" borderId="0" xfId="0" applyFont="1" applyAlignment="1">
      <alignment vertical="center"/>
    </xf>
    <xf numFmtId="164" fontId="33" fillId="0" borderId="0" xfId="0" applyFont="1" applyBorder="1" applyAlignment="1">
      <alignment horizontal="center" vertical="center"/>
    </xf>
    <xf numFmtId="164" fontId="34" fillId="0" borderId="0" xfId="0" applyFont="1" applyAlignment="1">
      <alignment vertical="center"/>
    </xf>
    <xf numFmtId="164" fontId="35" fillId="10" borderId="1" xfId="0" applyFont="1" applyFill="1" applyBorder="1" applyAlignment="1">
      <alignment horizontal="left" vertical="center"/>
    </xf>
    <xf numFmtId="164" fontId="36" fillId="10" borderId="1" xfId="0" applyFont="1" applyFill="1" applyBorder="1" applyAlignment="1">
      <alignment horizontal="center" vertical="center"/>
    </xf>
    <xf numFmtId="164" fontId="37" fillId="0" borderId="0" xfId="0" applyFont="1" applyAlignment="1">
      <alignment vertical="center"/>
    </xf>
    <xf numFmtId="164" fontId="38" fillId="0" borderId="0" xfId="0" applyFont="1" applyBorder="1" applyAlignment="1">
      <alignment horizontal="center" vertical="center"/>
    </xf>
    <xf numFmtId="164" fontId="39" fillId="0" borderId="1" xfId="0" applyFont="1" applyBorder="1" applyAlignment="1">
      <alignment horizontal="left" vertical="center"/>
    </xf>
    <xf numFmtId="164" fontId="39" fillId="0" borderId="1" xfId="0" applyFont="1" applyFill="1" applyBorder="1" applyAlignment="1">
      <alignment horizontal="center" vertical="center" shrinkToFit="1"/>
    </xf>
    <xf numFmtId="164" fontId="39" fillId="0" borderId="1" xfId="0" applyFont="1" applyBorder="1" applyAlignment="1">
      <alignment horizontal="center" vertical="center"/>
    </xf>
    <xf numFmtId="164" fontId="39" fillId="0" borderId="1" xfId="0" applyFont="1" applyFill="1" applyBorder="1" applyAlignment="1">
      <alignment horizontal="center"/>
    </xf>
    <xf numFmtId="164" fontId="31" fillId="0" borderId="0" xfId="0" applyFont="1" applyAlignment="1">
      <alignment vertical="center"/>
    </xf>
    <xf numFmtId="164" fontId="40" fillId="0" borderId="1" xfId="0" applyFont="1" applyBorder="1" applyAlignment="1">
      <alignment horizontal="left" vertical="center"/>
    </xf>
    <xf numFmtId="164" fontId="40" fillId="0" borderId="6" xfId="0" applyFont="1" applyBorder="1" applyAlignment="1">
      <alignment horizontal="left" vertical="center"/>
    </xf>
    <xf numFmtId="164" fontId="31" fillId="0" borderId="0" xfId="0" applyFont="1" applyBorder="1" applyAlignment="1">
      <alignment vertical="center"/>
    </xf>
    <xf numFmtId="164" fontId="41" fillId="0" borderId="1" xfId="0" applyFont="1" applyBorder="1" applyAlignment="1">
      <alignment horizontal="center" vertical="center"/>
    </xf>
    <xf numFmtId="164" fontId="39" fillId="0" borderId="7" xfId="0" applyFont="1" applyBorder="1" applyAlignment="1">
      <alignment horizontal="left" vertical="center"/>
    </xf>
    <xf numFmtId="164" fontId="39" fillId="0" borderId="1" xfId="0" applyFont="1" applyBorder="1" applyAlignment="1">
      <alignment horizontal="center" vertical="center" shrinkToFit="1"/>
    </xf>
    <xf numFmtId="164" fontId="42" fillId="0" borderId="1" xfId="0" applyFont="1" applyBorder="1" applyAlignment="1">
      <alignment horizontal="center" vertical="center"/>
    </xf>
    <xf numFmtId="164" fontId="39" fillId="0" borderId="7" xfId="0" applyFont="1" applyBorder="1" applyAlignment="1">
      <alignment horizontal="left" vertical="center" shrinkToFit="1"/>
    </xf>
    <xf numFmtId="164" fontId="39" fillId="0" borderId="1" xfId="0" applyFont="1" applyBorder="1" applyAlignment="1">
      <alignment horizontal="left" vertical="center" shrinkToFit="1"/>
    </xf>
    <xf numFmtId="164" fontId="40" fillId="0" borderId="1" xfId="0" applyFont="1" applyBorder="1" applyAlignment="1">
      <alignment horizontal="left" vertical="center" shrinkToFi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C111"/>
  <sheetViews>
    <sheetView zoomScale="80" zoomScaleNormal="80" workbookViewId="0" topLeftCell="A1">
      <pane ySplit="8" topLeftCell="A9" activePane="bottomLeft" state="frozen"/>
      <selection pane="topLeft" activeCell="A1" sqref="A1"/>
      <selection pane="bottomLeft" activeCell="B20" sqref="B20"/>
    </sheetView>
  </sheetViews>
  <sheetFormatPr defaultColWidth="10.28125" defaultRowHeight="12"/>
  <cols>
    <col min="1" max="1" width="4.8515625" style="0" customWidth="1"/>
    <col min="2" max="2" width="33.7109375" style="0" customWidth="1"/>
    <col min="3" max="3" width="18.421875" style="1" customWidth="1"/>
    <col min="4" max="4" width="8.7109375" style="0" customWidth="1"/>
    <col min="5" max="13" width="5.00390625" style="1" customWidth="1"/>
    <col min="14" max="14" width="5.57421875" style="1" customWidth="1"/>
    <col min="15" max="23" width="5.00390625" style="1" customWidth="1"/>
    <col min="24" max="24" width="5.57421875" style="1" customWidth="1"/>
    <col min="25" max="25" width="6.28125" style="2" customWidth="1"/>
    <col min="26" max="28" width="5.28125" style="1" customWidth="1"/>
    <col min="29" max="29" width="7.00390625" style="1" customWidth="1"/>
  </cols>
  <sheetData>
    <row r="1" spans="1:29" ht="12.75">
      <c r="A1" s="3" t="s">
        <v>0</v>
      </c>
      <c r="AC1" s="4">
        <v>71.6</v>
      </c>
    </row>
    <row r="2" spans="1:29" ht="12.75">
      <c r="A2" s="5" t="s">
        <v>1</v>
      </c>
      <c r="AC2" s="6">
        <v>131</v>
      </c>
    </row>
    <row r="3" ht="12.75">
      <c r="A3" s="5" t="s">
        <v>2</v>
      </c>
    </row>
    <row r="5" spans="1:2" ht="12.75">
      <c r="A5" s="7" t="s">
        <v>3</v>
      </c>
      <c r="B5" s="7"/>
    </row>
    <row r="7" spans="1:29" ht="12.75">
      <c r="A7" s="8" t="s">
        <v>4</v>
      </c>
      <c r="B7" s="8" t="s">
        <v>5</v>
      </c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 t="s">
        <v>11</v>
      </c>
      <c r="I7" s="9" t="s">
        <v>12</v>
      </c>
      <c r="J7" s="9" t="s">
        <v>13</v>
      </c>
      <c r="K7" s="9" t="s">
        <v>14</v>
      </c>
      <c r="L7" s="9" t="s">
        <v>15</v>
      </c>
      <c r="M7" s="9" t="s">
        <v>16</v>
      </c>
      <c r="N7" s="10" t="s">
        <v>17</v>
      </c>
      <c r="O7" s="9" t="s">
        <v>18</v>
      </c>
      <c r="P7" s="9" t="s">
        <v>19</v>
      </c>
      <c r="Q7" s="9" t="s">
        <v>20</v>
      </c>
      <c r="R7" s="9" t="s">
        <v>21</v>
      </c>
      <c r="S7" s="9" t="s">
        <v>22</v>
      </c>
      <c r="T7" s="9" t="s">
        <v>23</v>
      </c>
      <c r="U7" s="9" t="s">
        <v>24</v>
      </c>
      <c r="V7" s="9" t="s">
        <v>25</v>
      </c>
      <c r="W7" s="9" t="s">
        <v>26</v>
      </c>
      <c r="X7" s="10" t="s">
        <v>27</v>
      </c>
      <c r="Y7" s="11" t="s">
        <v>28</v>
      </c>
      <c r="Z7" s="9" t="s">
        <v>29</v>
      </c>
      <c r="AA7" s="9" t="s">
        <v>30</v>
      </c>
      <c r="AB7" s="9" t="s">
        <v>31</v>
      </c>
      <c r="AC7" s="9" t="s">
        <v>32</v>
      </c>
    </row>
    <row r="8" spans="1:29" ht="12.75">
      <c r="A8" s="8"/>
      <c r="B8" s="8"/>
      <c r="C8" s="9"/>
      <c r="D8" s="8"/>
      <c r="E8" s="9">
        <v>4</v>
      </c>
      <c r="F8" s="9">
        <v>4</v>
      </c>
      <c r="G8" s="9">
        <v>5</v>
      </c>
      <c r="H8" s="9">
        <v>5</v>
      </c>
      <c r="I8" s="9">
        <v>3</v>
      </c>
      <c r="J8" s="9">
        <v>4</v>
      </c>
      <c r="K8" s="9">
        <v>4</v>
      </c>
      <c r="L8" s="9">
        <v>4</v>
      </c>
      <c r="M8" s="9">
        <v>3</v>
      </c>
      <c r="N8" s="10">
        <f aca="true" t="shared" si="0" ref="N8:N39">SUM(E8:M8)</f>
        <v>36</v>
      </c>
      <c r="O8" s="9">
        <v>4</v>
      </c>
      <c r="P8" s="9">
        <v>5</v>
      </c>
      <c r="Q8" s="9">
        <v>4</v>
      </c>
      <c r="R8" s="9">
        <v>4</v>
      </c>
      <c r="S8" s="9">
        <v>4</v>
      </c>
      <c r="T8" s="9">
        <v>3</v>
      </c>
      <c r="U8" s="9">
        <v>5</v>
      </c>
      <c r="V8" s="9">
        <v>4</v>
      </c>
      <c r="W8" s="9">
        <v>3</v>
      </c>
      <c r="X8" s="10">
        <f aca="true" t="shared" si="1" ref="X8:X39">SUM(O8:W8)</f>
        <v>36</v>
      </c>
      <c r="Y8" s="11">
        <f aca="true" t="shared" si="2" ref="Y8:Y39">N8+X8</f>
        <v>72</v>
      </c>
      <c r="Z8" s="9">
        <f aca="true" t="shared" si="3" ref="Z8:Z39">X8</f>
        <v>36</v>
      </c>
      <c r="AA8" s="9">
        <f aca="true" t="shared" si="4" ref="AA8:AA39">R8+S8+T8+U8+V8+W8</f>
        <v>23</v>
      </c>
      <c r="AB8" s="9">
        <f aca="true" t="shared" si="5" ref="AB8:AB39">U8+V8+W8</f>
        <v>12</v>
      </c>
      <c r="AC8" s="9">
        <f aca="true" t="shared" si="6" ref="AC8:AC39">W8</f>
        <v>3</v>
      </c>
    </row>
    <row r="9" spans="1:29" ht="12.75">
      <c r="A9" s="12">
        <v>1</v>
      </c>
      <c r="B9" s="13" t="s">
        <v>33</v>
      </c>
      <c r="C9" s="14" t="s">
        <v>34</v>
      </c>
      <c r="D9" s="15" t="s">
        <v>35</v>
      </c>
      <c r="E9" s="12">
        <v>4</v>
      </c>
      <c r="F9" s="12">
        <v>4</v>
      </c>
      <c r="G9" s="12">
        <v>5</v>
      </c>
      <c r="H9" s="12">
        <v>6</v>
      </c>
      <c r="I9" s="12">
        <v>3</v>
      </c>
      <c r="J9" s="12">
        <v>4</v>
      </c>
      <c r="K9" s="12">
        <v>4</v>
      </c>
      <c r="L9" s="12">
        <v>3</v>
      </c>
      <c r="M9" s="12">
        <v>3</v>
      </c>
      <c r="N9" s="16">
        <f t="shared" si="0"/>
        <v>36</v>
      </c>
      <c r="O9" s="12">
        <v>2</v>
      </c>
      <c r="P9" s="12">
        <v>3</v>
      </c>
      <c r="Q9" s="12">
        <v>4</v>
      </c>
      <c r="R9" s="12">
        <v>4</v>
      </c>
      <c r="S9" s="12">
        <v>5</v>
      </c>
      <c r="T9" s="12">
        <v>2</v>
      </c>
      <c r="U9" s="12">
        <v>5</v>
      </c>
      <c r="V9" s="12">
        <v>3</v>
      </c>
      <c r="W9" s="12">
        <v>3</v>
      </c>
      <c r="X9" s="16">
        <f t="shared" si="1"/>
        <v>31</v>
      </c>
      <c r="Y9" s="17">
        <f t="shared" si="2"/>
        <v>67</v>
      </c>
      <c r="Z9" s="12">
        <f t="shared" si="3"/>
        <v>31</v>
      </c>
      <c r="AA9" s="12">
        <f t="shared" si="4"/>
        <v>22</v>
      </c>
      <c r="AB9" s="12">
        <f t="shared" si="5"/>
        <v>11</v>
      </c>
      <c r="AC9" s="12">
        <f t="shared" si="6"/>
        <v>3</v>
      </c>
    </row>
    <row r="10" spans="1:29" ht="12.75">
      <c r="A10" s="12">
        <v>2</v>
      </c>
      <c r="B10" s="13" t="s">
        <v>36</v>
      </c>
      <c r="C10" s="14" t="s">
        <v>37</v>
      </c>
      <c r="D10" s="15">
        <v>0</v>
      </c>
      <c r="E10" s="12">
        <v>3</v>
      </c>
      <c r="F10" s="12">
        <v>3</v>
      </c>
      <c r="G10" s="12">
        <v>4</v>
      </c>
      <c r="H10" s="12">
        <v>5</v>
      </c>
      <c r="I10" s="12">
        <v>3</v>
      </c>
      <c r="J10" s="12">
        <v>4</v>
      </c>
      <c r="K10" s="12">
        <v>4</v>
      </c>
      <c r="L10" s="12">
        <v>4</v>
      </c>
      <c r="M10" s="12">
        <v>2</v>
      </c>
      <c r="N10" s="16">
        <f t="shared" si="0"/>
        <v>32</v>
      </c>
      <c r="O10" s="12">
        <v>3</v>
      </c>
      <c r="P10" s="12">
        <v>5</v>
      </c>
      <c r="Q10" s="12">
        <v>4</v>
      </c>
      <c r="R10" s="12">
        <v>4</v>
      </c>
      <c r="S10" s="12">
        <v>5</v>
      </c>
      <c r="T10" s="12">
        <v>4</v>
      </c>
      <c r="U10" s="12">
        <v>5</v>
      </c>
      <c r="V10" s="12">
        <v>4</v>
      </c>
      <c r="W10" s="12">
        <v>3</v>
      </c>
      <c r="X10" s="16">
        <f t="shared" si="1"/>
        <v>37</v>
      </c>
      <c r="Y10" s="17">
        <f t="shared" si="2"/>
        <v>69</v>
      </c>
      <c r="Z10" s="12">
        <f t="shared" si="3"/>
        <v>37</v>
      </c>
      <c r="AA10" s="12">
        <f t="shared" si="4"/>
        <v>25</v>
      </c>
      <c r="AB10" s="12">
        <f t="shared" si="5"/>
        <v>12</v>
      </c>
      <c r="AC10" s="12">
        <f t="shared" si="6"/>
        <v>3</v>
      </c>
    </row>
    <row r="11" spans="1:29" ht="12.75">
      <c r="A11" s="12">
        <v>3</v>
      </c>
      <c r="B11" s="18" t="s">
        <v>38</v>
      </c>
      <c r="C11" s="18" t="s">
        <v>39</v>
      </c>
      <c r="D11" s="15">
        <v>0</v>
      </c>
      <c r="E11" s="12">
        <v>3</v>
      </c>
      <c r="F11" s="12">
        <v>5</v>
      </c>
      <c r="G11" s="12">
        <v>5</v>
      </c>
      <c r="H11" s="12">
        <v>4</v>
      </c>
      <c r="I11" s="12">
        <v>3</v>
      </c>
      <c r="J11" s="12">
        <v>5</v>
      </c>
      <c r="K11" s="12">
        <v>4</v>
      </c>
      <c r="L11" s="12">
        <v>3</v>
      </c>
      <c r="M11" s="12">
        <v>4</v>
      </c>
      <c r="N11" s="16">
        <f t="shared" si="0"/>
        <v>36</v>
      </c>
      <c r="O11" s="12">
        <v>5</v>
      </c>
      <c r="P11" s="12">
        <v>3</v>
      </c>
      <c r="Q11" s="12">
        <v>3</v>
      </c>
      <c r="R11" s="12">
        <v>3</v>
      </c>
      <c r="S11" s="12">
        <v>5</v>
      </c>
      <c r="T11" s="12">
        <v>4</v>
      </c>
      <c r="U11" s="12">
        <v>4</v>
      </c>
      <c r="V11" s="12">
        <v>4</v>
      </c>
      <c r="W11" s="12">
        <v>3</v>
      </c>
      <c r="X11" s="16">
        <f t="shared" si="1"/>
        <v>34</v>
      </c>
      <c r="Y11" s="17">
        <f t="shared" si="2"/>
        <v>70</v>
      </c>
      <c r="Z11" s="12">
        <f t="shared" si="3"/>
        <v>34</v>
      </c>
      <c r="AA11" s="12">
        <f t="shared" si="4"/>
        <v>23</v>
      </c>
      <c r="AB11" s="12">
        <f t="shared" si="5"/>
        <v>11</v>
      </c>
      <c r="AC11" s="12">
        <f t="shared" si="6"/>
        <v>3</v>
      </c>
    </row>
    <row r="12" spans="1:29" ht="12.75">
      <c r="A12" s="12">
        <v>4</v>
      </c>
      <c r="B12" s="13" t="s">
        <v>40</v>
      </c>
      <c r="C12" s="14" t="s">
        <v>41</v>
      </c>
      <c r="D12" s="15">
        <v>0</v>
      </c>
      <c r="E12" s="12">
        <v>4</v>
      </c>
      <c r="F12" s="12">
        <v>3</v>
      </c>
      <c r="G12" s="12">
        <v>4</v>
      </c>
      <c r="H12" s="12">
        <v>6</v>
      </c>
      <c r="I12" s="12">
        <v>3</v>
      </c>
      <c r="J12" s="12">
        <v>3</v>
      </c>
      <c r="K12" s="12">
        <v>3</v>
      </c>
      <c r="L12" s="12">
        <v>4</v>
      </c>
      <c r="M12" s="12">
        <v>5</v>
      </c>
      <c r="N12" s="16">
        <f t="shared" si="0"/>
        <v>35</v>
      </c>
      <c r="O12" s="12">
        <v>3</v>
      </c>
      <c r="P12" s="12">
        <v>5</v>
      </c>
      <c r="Q12" s="12">
        <v>4</v>
      </c>
      <c r="R12" s="12">
        <v>4</v>
      </c>
      <c r="S12" s="12">
        <v>4</v>
      </c>
      <c r="T12" s="12">
        <v>3</v>
      </c>
      <c r="U12" s="12">
        <v>4</v>
      </c>
      <c r="V12" s="12">
        <v>5</v>
      </c>
      <c r="W12" s="12">
        <v>3</v>
      </c>
      <c r="X12" s="16">
        <f t="shared" si="1"/>
        <v>35</v>
      </c>
      <c r="Y12" s="17">
        <f t="shared" si="2"/>
        <v>70</v>
      </c>
      <c r="Z12" s="12">
        <f t="shared" si="3"/>
        <v>35</v>
      </c>
      <c r="AA12" s="12">
        <f t="shared" si="4"/>
        <v>23</v>
      </c>
      <c r="AB12" s="12">
        <f t="shared" si="5"/>
        <v>12</v>
      </c>
      <c r="AC12" s="12">
        <f t="shared" si="6"/>
        <v>3</v>
      </c>
    </row>
    <row r="13" spans="1:29" ht="12.75">
      <c r="A13" s="12">
        <v>5</v>
      </c>
      <c r="B13" s="13" t="s">
        <v>42</v>
      </c>
      <c r="C13" s="14" t="s">
        <v>34</v>
      </c>
      <c r="D13" s="15">
        <v>0</v>
      </c>
      <c r="E13" s="12">
        <v>3</v>
      </c>
      <c r="F13" s="12">
        <v>3</v>
      </c>
      <c r="G13" s="12">
        <v>4</v>
      </c>
      <c r="H13" s="12">
        <v>4</v>
      </c>
      <c r="I13" s="12">
        <v>3</v>
      </c>
      <c r="J13" s="12">
        <v>4</v>
      </c>
      <c r="K13" s="12">
        <v>4</v>
      </c>
      <c r="L13" s="12">
        <v>6</v>
      </c>
      <c r="M13" s="12">
        <v>3</v>
      </c>
      <c r="N13" s="16">
        <f t="shared" si="0"/>
        <v>34</v>
      </c>
      <c r="O13" s="12">
        <v>4</v>
      </c>
      <c r="P13" s="12">
        <v>4</v>
      </c>
      <c r="Q13" s="12">
        <v>6</v>
      </c>
      <c r="R13" s="12">
        <v>4</v>
      </c>
      <c r="S13" s="12">
        <v>4</v>
      </c>
      <c r="T13" s="12">
        <v>3</v>
      </c>
      <c r="U13" s="12">
        <v>4</v>
      </c>
      <c r="V13" s="12">
        <v>4</v>
      </c>
      <c r="W13" s="12">
        <v>3</v>
      </c>
      <c r="X13" s="16">
        <f t="shared" si="1"/>
        <v>36</v>
      </c>
      <c r="Y13" s="17">
        <f t="shared" si="2"/>
        <v>70</v>
      </c>
      <c r="Z13" s="12">
        <f t="shared" si="3"/>
        <v>36</v>
      </c>
      <c r="AA13" s="12">
        <f t="shared" si="4"/>
        <v>22</v>
      </c>
      <c r="AB13" s="12">
        <f t="shared" si="5"/>
        <v>11</v>
      </c>
      <c r="AC13" s="12">
        <f t="shared" si="6"/>
        <v>3</v>
      </c>
    </row>
    <row r="14" spans="1:29" ht="12.75">
      <c r="A14" s="12">
        <v>6</v>
      </c>
      <c r="B14" s="13" t="s">
        <v>43</v>
      </c>
      <c r="C14" s="14" t="s">
        <v>44</v>
      </c>
      <c r="D14" s="15" t="s">
        <v>45</v>
      </c>
      <c r="E14" s="12">
        <v>3</v>
      </c>
      <c r="F14" s="12">
        <v>4</v>
      </c>
      <c r="G14" s="12">
        <v>5</v>
      </c>
      <c r="H14" s="12">
        <v>4</v>
      </c>
      <c r="I14" s="12">
        <v>3</v>
      </c>
      <c r="J14" s="12">
        <v>4</v>
      </c>
      <c r="K14" s="12">
        <v>5</v>
      </c>
      <c r="L14" s="12">
        <v>6</v>
      </c>
      <c r="M14" s="12">
        <v>3</v>
      </c>
      <c r="N14" s="16">
        <f t="shared" si="0"/>
        <v>37</v>
      </c>
      <c r="O14" s="12">
        <v>3</v>
      </c>
      <c r="P14" s="12">
        <v>5</v>
      </c>
      <c r="Q14" s="12">
        <v>4</v>
      </c>
      <c r="R14" s="12">
        <v>3</v>
      </c>
      <c r="S14" s="12">
        <v>4</v>
      </c>
      <c r="T14" s="12">
        <v>2</v>
      </c>
      <c r="U14" s="12">
        <v>5</v>
      </c>
      <c r="V14" s="12">
        <v>4</v>
      </c>
      <c r="W14" s="12">
        <v>4</v>
      </c>
      <c r="X14" s="16">
        <f t="shared" si="1"/>
        <v>34</v>
      </c>
      <c r="Y14" s="17">
        <f t="shared" si="2"/>
        <v>71</v>
      </c>
      <c r="Z14" s="12">
        <f t="shared" si="3"/>
        <v>34</v>
      </c>
      <c r="AA14" s="12">
        <f t="shared" si="4"/>
        <v>22</v>
      </c>
      <c r="AB14" s="12">
        <f t="shared" si="5"/>
        <v>13</v>
      </c>
      <c r="AC14" s="12">
        <f t="shared" si="6"/>
        <v>4</v>
      </c>
    </row>
    <row r="15" spans="1:29" ht="12.75">
      <c r="A15" s="12">
        <v>7</v>
      </c>
      <c r="B15" s="18" t="s">
        <v>46</v>
      </c>
      <c r="C15" s="18" t="s">
        <v>47</v>
      </c>
      <c r="D15" s="15">
        <v>3</v>
      </c>
      <c r="E15" s="12">
        <v>3</v>
      </c>
      <c r="F15" s="12">
        <v>4</v>
      </c>
      <c r="G15" s="12">
        <v>4</v>
      </c>
      <c r="H15" s="12">
        <v>5</v>
      </c>
      <c r="I15" s="12">
        <v>3</v>
      </c>
      <c r="J15" s="12">
        <v>4</v>
      </c>
      <c r="K15" s="12">
        <v>4</v>
      </c>
      <c r="L15" s="12">
        <v>5</v>
      </c>
      <c r="M15" s="12">
        <v>4</v>
      </c>
      <c r="N15" s="16">
        <f t="shared" si="0"/>
        <v>36</v>
      </c>
      <c r="O15" s="12">
        <v>5</v>
      </c>
      <c r="P15" s="12">
        <v>3</v>
      </c>
      <c r="Q15" s="12">
        <v>4</v>
      </c>
      <c r="R15" s="12">
        <v>3</v>
      </c>
      <c r="S15" s="12">
        <v>4</v>
      </c>
      <c r="T15" s="12">
        <v>4</v>
      </c>
      <c r="U15" s="12">
        <v>4</v>
      </c>
      <c r="V15" s="12">
        <v>4</v>
      </c>
      <c r="W15" s="12">
        <v>4</v>
      </c>
      <c r="X15" s="16">
        <f t="shared" si="1"/>
        <v>35</v>
      </c>
      <c r="Y15" s="17">
        <f t="shared" si="2"/>
        <v>71</v>
      </c>
      <c r="Z15" s="12">
        <f t="shared" si="3"/>
        <v>35</v>
      </c>
      <c r="AA15" s="12">
        <f t="shared" si="4"/>
        <v>23</v>
      </c>
      <c r="AB15" s="12">
        <f t="shared" si="5"/>
        <v>12</v>
      </c>
      <c r="AC15" s="12">
        <f t="shared" si="6"/>
        <v>4</v>
      </c>
    </row>
    <row r="16" spans="1:29" ht="12.75">
      <c r="A16" s="12">
        <v>8</v>
      </c>
      <c r="B16" s="13" t="s">
        <v>48</v>
      </c>
      <c r="C16" s="14" t="s">
        <v>49</v>
      </c>
      <c r="D16" s="15" t="s">
        <v>50</v>
      </c>
      <c r="E16" s="12">
        <v>4</v>
      </c>
      <c r="F16" s="12">
        <v>4</v>
      </c>
      <c r="G16" s="12">
        <v>4</v>
      </c>
      <c r="H16" s="12">
        <v>4</v>
      </c>
      <c r="I16" s="12">
        <v>3</v>
      </c>
      <c r="J16" s="12">
        <v>4</v>
      </c>
      <c r="K16" s="12">
        <v>4</v>
      </c>
      <c r="L16" s="12">
        <v>3</v>
      </c>
      <c r="M16" s="12">
        <v>3</v>
      </c>
      <c r="N16" s="16">
        <f t="shared" si="0"/>
        <v>33</v>
      </c>
      <c r="O16" s="12">
        <v>4</v>
      </c>
      <c r="P16" s="12">
        <v>5</v>
      </c>
      <c r="Q16" s="12">
        <v>4</v>
      </c>
      <c r="R16" s="12">
        <v>4</v>
      </c>
      <c r="S16" s="12">
        <v>5</v>
      </c>
      <c r="T16" s="12">
        <v>4</v>
      </c>
      <c r="U16" s="12">
        <v>5</v>
      </c>
      <c r="V16" s="12">
        <v>4</v>
      </c>
      <c r="W16" s="12">
        <v>3</v>
      </c>
      <c r="X16" s="16">
        <f t="shared" si="1"/>
        <v>38</v>
      </c>
      <c r="Y16" s="17">
        <f t="shared" si="2"/>
        <v>71</v>
      </c>
      <c r="Z16" s="12">
        <f t="shared" si="3"/>
        <v>38</v>
      </c>
      <c r="AA16" s="12">
        <f t="shared" si="4"/>
        <v>25</v>
      </c>
      <c r="AB16" s="12">
        <f t="shared" si="5"/>
        <v>12</v>
      </c>
      <c r="AC16" s="12">
        <f t="shared" si="6"/>
        <v>3</v>
      </c>
    </row>
    <row r="17" spans="1:29" ht="12.75">
      <c r="A17" s="12">
        <v>9</v>
      </c>
      <c r="B17" s="18" t="s">
        <v>51</v>
      </c>
      <c r="C17" s="18" t="s">
        <v>52</v>
      </c>
      <c r="D17" s="15">
        <v>3.8</v>
      </c>
      <c r="E17" s="12">
        <v>4</v>
      </c>
      <c r="F17" s="12">
        <v>3</v>
      </c>
      <c r="G17" s="12">
        <v>4</v>
      </c>
      <c r="H17" s="12">
        <v>4</v>
      </c>
      <c r="I17" s="12">
        <v>4</v>
      </c>
      <c r="J17" s="12">
        <v>4</v>
      </c>
      <c r="K17" s="12">
        <v>5</v>
      </c>
      <c r="L17" s="12">
        <v>3</v>
      </c>
      <c r="M17" s="12">
        <v>2</v>
      </c>
      <c r="N17" s="16">
        <f t="shared" si="0"/>
        <v>33</v>
      </c>
      <c r="O17" s="12">
        <v>4</v>
      </c>
      <c r="P17" s="12">
        <v>4</v>
      </c>
      <c r="Q17" s="12">
        <v>4</v>
      </c>
      <c r="R17" s="12">
        <v>5</v>
      </c>
      <c r="S17" s="12">
        <v>5</v>
      </c>
      <c r="T17" s="12">
        <v>3</v>
      </c>
      <c r="U17" s="12">
        <v>5</v>
      </c>
      <c r="V17" s="12">
        <v>4</v>
      </c>
      <c r="W17" s="12">
        <v>4</v>
      </c>
      <c r="X17" s="16">
        <f t="shared" si="1"/>
        <v>38</v>
      </c>
      <c r="Y17" s="17">
        <f t="shared" si="2"/>
        <v>71</v>
      </c>
      <c r="Z17" s="12">
        <f t="shared" si="3"/>
        <v>38</v>
      </c>
      <c r="AA17" s="12">
        <f t="shared" si="4"/>
        <v>26</v>
      </c>
      <c r="AB17" s="12">
        <f t="shared" si="5"/>
        <v>13</v>
      </c>
      <c r="AC17" s="12">
        <f t="shared" si="6"/>
        <v>4</v>
      </c>
    </row>
    <row r="18" spans="1:29" ht="12.75">
      <c r="A18" s="12">
        <v>10</v>
      </c>
      <c r="B18" s="13" t="s">
        <v>53</v>
      </c>
      <c r="C18" s="14" t="s">
        <v>54</v>
      </c>
      <c r="D18" s="15" t="s">
        <v>55</v>
      </c>
      <c r="E18" s="12">
        <v>4</v>
      </c>
      <c r="F18" s="12">
        <v>4</v>
      </c>
      <c r="G18" s="12">
        <v>4</v>
      </c>
      <c r="H18" s="12">
        <v>5</v>
      </c>
      <c r="I18" s="12">
        <v>3</v>
      </c>
      <c r="J18" s="12">
        <v>4</v>
      </c>
      <c r="K18" s="12">
        <v>4</v>
      </c>
      <c r="L18" s="12">
        <v>5</v>
      </c>
      <c r="M18" s="12">
        <v>4</v>
      </c>
      <c r="N18" s="16">
        <f t="shared" si="0"/>
        <v>37</v>
      </c>
      <c r="O18" s="12">
        <v>4</v>
      </c>
      <c r="P18" s="12">
        <v>5</v>
      </c>
      <c r="Q18" s="12">
        <v>3</v>
      </c>
      <c r="R18" s="12">
        <v>4</v>
      </c>
      <c r="S18" s="12">
        <v>4</v>
      </c>
      <c r="T18" s="12">
        <v>3</v>
      </c>
      <c r="U18" s="12">
        <v>5</v>
      </c>
      <c r="V18" s="12">
        <v>4</v>
      </c>
      <c r="W18" s="12">
        <v>3</v>
      </c>
      <c r="X18" s="16">
        <f t="shared" si="1"/>
        <v>35</v>
      </c>
      <c r="Y18" s="17">
        <f t="shared" si="2"/>
        <v>72</v>
      </c>
      <c r="Z18" s="12">
        <f t="shared" si="3"/>
        <v>35</v>
      </c>
      <c r="AA18" s="12">
        <f t="shared" si="4"/>
        <v>23</v>
      </c>
      <c r="AB18" s="12">
        <f t="shared" si="5"/>
        <v>12</v>
      </c>
      <c r="AC18" s="12">
        <f t="shared" si="6"/>
        <v>3</v>
      </c>
    </row>
    <row r="19" spans="1:29" ht="12.75">
      <c r="A19" s="12">
        <v>11</v>
      </c>
      <c r="B19" s="18" t="s">
        <v>56</v>
      </c>
      <c r="C19" s="18" t="s">
        <v>39</v>
      </c>
      <c r="D19" s="15">
        <v>1</v>
      </c>
      <c r="E19" s="12">
        <v>3</v>
      </c>
      <c r="F19" s="12">
        <v>5</v>
      </c>
      <c r="G19" s="12">
        <v>4</v>
      </c>
      <c r="H19" s="12">
        <v>4</v>
      </c>
      <c r="I19" s="12">
        <v>3</v>
      </c>
      <c r="J19" s="12">
        <v>5</v>
      </c>
      <c r="K19" s="12">
        <v>5</v>
      </c>
      <c r="L19" s="12">
        <v>4</v>
      </c>
      <c r="M19" s="12">
        <v>4</v>
      </c>
      <c r="N19" s="16">
        <f t="shared" si="0"/>
        <v>37</v>
      </c>
      <c r="O19" s="12">
        <v>3</v>
      </c>
      <c r="P19" s="12">
        <v>4</v>
      </c>
      <c r="Q19" s="12">
        <v>4</v>
      </c>
      <c r="R19" s="12">
        <v>3</v>
      </c>
      <c r="S19" s="12">
        <v>4</v>
      </c>
      <c r="T19" s="12">
        <v>3</v>
      </c>
      <c r="U19" s="12">
        <v>4</v>
      </c>
      <c r="V19" s="12">
        <v>6</v>
      </c>
      <c r="W19" s="12">
        <v>4</v>
      </c>
      <c r="X19" s="16">
        <f t="shared" si="1"/>
        <v>35</v>
      </c>
      <c r="Y19" s="17">
        <f t="shared" si="2"/>
        <v>72</v>
      </c>
      <c r="Z19" s="12">
        <f t="shared" si="3"/>
        <v>35</v>
      </c>
      <c r="AA19" s="12">
        <f t="shared" si="4"/>
        <v>24</v>
      </c>
      <c r="AB19" s="12">
        <f t="shared" si="5"/>
        <v>14</v>
      </c>
      <c r="AC19" s="12">
        <f t="shared" si="6"/>
        <v>4</v>
      </c>
    </row>
    <row r="20" spans="1:29" ht="12.75">
      <c r="A20" s="12">
        <v>12</v>
      </c>
      <c r="B20" s="13" t="s">
        <v>57</v>
      </c>
      <c r="C20" s="14" t="s">
        <v>37</v>
      </c>
      <c r="D20" s="15" t="s">
        <v>58</v>
      </c>
      <c r="E20" s="12">
        <v>3</v>
      </c>
      <c r="F20" s="12">
        <v>4</v>
      </c>
      <c r="G20" s="12">
        <v>4</v>
      </c>
      <c r="H20" s="12">
        <v>4</v>
      </c>
      <c r="I20" s="12">
        <v>3</v>
      </c>
      <c r="J20" s="12">
        <v>7</v>
      </c>
      <c r="K20" s="12">
        <v>4</v>
      </c>
      <c r="L20" s="12">
        <v>3</v>
      </c>
      <c r="M20" s="12">
        <v>4</v>
      </c>
      <c r="N20" s="16">
        <f t="shared" si="0"/>
        <v>36</v>
      </c>
      <c r="O20" s="12">
        <v>4</v>
      </c>
      <c r="P20" s="12">
        <v>5</v>
      </c>
      <c r="Q20" s="12">
        <v>4</v>
      </c>
      <c r="R20" s="12">
        <v>4</v>
      </c>
      <c r="S20" s="12">
        <v>4</v>
      </c>
      <c r="T20" s="12">
        <v>4</v>
      </c>
      <c r="U20" s="12">
        <v>4</v>
      </c>
      <c r="V20" s="12">
        <v>4</v>
      </c>
      <c r="W20" s="12">
        <v>3</v>
      </c>
      <c r="X20" s="16">
        <f t="shared" si="1"/>
        <v>36</v>
      </c>
      <c r="Y20" s="17">
        <f t="shared" si="2"/>
        <v>72</v>
      </c>
      <c r="Z20" s="12">
        <f t="shared" si="3"/>
        <v>36</v>
      </c>
      <c r="AA20" s="12">
        <f t="shared" si="4"/>
        <v>23</v>
      </c>
      <c r="AB20" s="12">
        <f t="shared" si="5"/>
        <v>11</v>
      </c>
      <c r="AC20" s="12">
        <f t="shared" si="6"/>
        <v>3</v>
      </c>
    </row>
    <row r="21" spans="1:29" ht="12.75">
      <c r="A21" s="12">
        <v>13</v>
      </c>
      <c r="B21" s="18" t="s">
        <v>59</v>
      </c>
      <c r="C21" s="18" t="s">
        <v>60</v>
      </c>
      <c r="D21" s="15" t="s">
        <v>61</v>
      </c>
      <c r="E21" s="12">
        <v>4</v>
      </c>
      <c r="F21" s="12">
        <v>3</v>
      </c>
      <c r="G21" s="12">
        <v>7</v>
      </c>
      <c r="H21" s="12">
        <v>4</v>
      </c>
      <c r="I21" s="12">
        <v>3</v>
      </c>
      <c r="J21" s="12">
        <v>4</v>
      </c>
      <c r="K21" s="12">
        <v>4</v>
      </c>
      <c r="L21" s="12">
        <v>4</v>
      </c>
      <c r="M21" s="12">
        <v>3</v>
      </c>
      <c r="N21" s="16">
        <f t="shared" si="0"/>
        <v>36</v>
      </c>
      <c r="O21" s="12">
        <v>4</v>
      </c>
      <c r="P21" s="12">
        <v>4</v>
      </c>
      <c r="Q21" s="12">
        <v>4</v>
      </c>
      <c r="R21" s="12">
        <v>5</v>
      </c>
      <c r="S21" s="12">
        <v>5</v>
      </c>
      <c r="T21" s="12">
        <v>3</v>
      </c>
      <c r="U21" s="12">
        <v>5</v>
      </c>
      <c r="V21" s="12">
        <v>4</v>
      </c>
      <c r="W21" s="12">
        <v>2</v>
      </c>
      <c r="X21" s="16">
        <f t="shared" si="1"/>
        <v>36</v>
      </c>
      <c r="Y21" s="17">
        <f t="shared" si="2"/>
        <v>72</v>
      </c>
      <c r="Z21" s="12">
        <f t="shared" si="3"/>
        <v>36</v>
      </c>
      <c r="AA21" s="12">
        <f t="shared" si="4"/>
        <v>24</v>
      </c>
      <c r="AB21" s="12">
        <f t="shared" si="5"/>
        <v>11</v>
      </c>
      <c r="AC21" s="12">
        <f t="shared" si="6"/>
        <v>2</v>
      </c>
    </row>
    <row r="22" spans="1:29" ht="12.75">
      <c r="A22" s="12">
        <v>14</v>
      </c>
      <c r="B22" s="18" t="s">
        <v>62</v>
      </c>
      <c r="C22" s="18" t="s">
        <v>39</v>
      </c>
      <c r="D22" s="15">
        <v>1</v>
      </c>
      <c r="E22" s="12">
        <v>4</v>
      </c>
      <c r="F22" s="12">
        <v>3</v>
      </c>
      <c r="G22" s="12">
        <v>4</v>
      </c>
      <c r="H22" s="12">
        <v>5</v>
      </c>
      <c r="I22" s="12">
        <v>3</v>
      </c>
      <c r="J22" s="12">
        <v>4</v>
      </c>
      <c r="K22" s="12">
        <v>4</v>
      </c>
      <c r="L22" s="12">
        <v>5</v>
      </c>
      <c r="M22" s="12">
        <v>3</v>
      </c>
      <c r="N22" s="16">
        <f t="shared" si="0"/>
        <v>35</v>
      </c>
      <c r="O22" s="12">
        <v>3</v>
      </c>
      <c r="P22" s="12">
        <v>5</v>
      </c>
      <c r="Q22" s="12">
        <v>5</v>
      </c>
      <c r="R22" s="12">
        <v>5</v>
      </c>
      <c r="S22" s="12">
        <v>4</v>
      </c>
      <c r="T22" s="12">
        <v>3</v>
      </c>
      <c r="U22" s="12">
        <v>5</v>
      </c>
      <c r="V22" s="12">
        <v>4</v>
      </c>
      <c r="W22" s="12">
        <v>3</v>
      </c>
      <c r="X22" s="16">
        <f t="shared" si="1"/>
        <v>37</v>
      </c>
      <c r="Y22" s="17">
        <f t="shared" si="2"/>
        <v>72</v>
      </c>
      <c r="Z22" s="12">
        <f t="shared" si="3"/>
        <v>37</v>
      </c>
      <c r="AA22" s="12">
        <f t="shared" si="4"/>
        <v>24</v>
      </c>
      <c r="AB22" s="12">
        <f t="shared" si="5"/>
        <v>12</v>
      </c>
      <c r="AC22" s="12">
        <f t="shared" si="6"/>
        <v>3</v>
      </c>
    </row>
    <row r="23" spans="1:29" ht="12.75">
      <c r="A23" s="12">
        <v>15</v>
      </c>
      <c r="B23" s="13" t="s">
        <v>63</v>
      </c>
      <c r="C23" s="14" t="s">
        <v>64</v>
      </c>
      <c r="D23" s="15" t="s">
        <v>65</v>
      </c>
      <c r="E23" s="12">
        <v>4</v>
      </c>
      <c r="F23" s="12">
        <v>4</v>
      </c>
      <c r="G23" s="12">
        <v>4</v>
      </c>
      <c r="H23" s="12">
        <v>4</v>
      </c>
      <c r="I23" s="12">
        <v>3</v>
      </c>
      <c r="J23" s="12">
        <v>4</v>
      </c>
      <c r="K23" s="12">
        <v>4</v>
      </c>
      <c r="L23" s="12">
        <v>4</v>
      </c>
      <c r="M23" s="12">
        <v>4</v>
      </c>
      <c r="N23" s="16">
        <f t="shared" si="0"/>
        <v>35</v>
      </c>
      <c r="O23" s="12">
        <v>3</v>
      </c>
      <c r="P23" s="12">
        <v>5</v>
      </c>
      <c r="Q23" s="12">
        <v>4</v>
      </c>
      <c r="R23" s="12">
        <v>4</v>
      </c>
      <c r="S23" s="12">
        <v>5</v>
      </c>
      <c r="T23" s="12">
        <v>3</v>
      </c>
      <c r="U23" s="12">
        <v>5</v>
      </c>
      <c r="V23" s="12">
        <v>4</v>
      </c>
      <c r="W23" s="12">
        <v>4</v>
      </c>
      <c r="X23" s="16">
        <f t="shared" si="1"/>
        <v>37</v>
      </c>
      <c r="Y23" s="17">
        <f t="shared" si="2"/>
        <v>72</v>
      </c>
      <c r="Z23" s="12">
        <f t="shared" si="3"/>
        <v>37</v>
      </c>
      <c r="AA23" s="12">
        <f t="shared" si="4"/>
        <v>25</v>
      </c>
      <c r="AB23" s="12">
        <f t="shared" si="5"/>
        <v>13</v>
      </c>
      <c r="AC23" s="12">
        <f t="shared" si="6"/>
        <v>4</v>
      </c>
    </row>
    <row r="24" spans="1:29" ht="12.75">
      <c r="A24" s="12">
        <v>16</v>
      </c>
      <c r="B24" s="13" t="s">
        <v>66</v>
      </c>
      <c r="C24" s="14" t="s">
        <v>39</v>
      </c>
      <c r="D24" s="15">
        <v>1.3</v>
      </c>
      <c r="E24" s="12">
        <v>3</v>
      </c>
      <c r="F24" s="12">
        <v>5</v>
      </c>
      <c r="G24" s="12">
        <v>5</v>
      </c>
      <c r="H24" s="12">
        <v>5</v>
      </c>
      <c r="I24" s="12">
        <v>3</v>
      </c>
      <c r="J24" s="12">
        <v>4</v>
      </c>
      <c r="K24" s="12">
        <v>3</v>
      </c>
      <c r="L24" s="12">
        <v>6</v>
      </c>
      <c r="M24" s="12">
        <v>3</v>
      </c>
      <c r="N24" s="16">
        <f t="shared" si="0"/>
        <v>37</v>
      </c>
      <c r="O24" s="12">
        <v>4</v>
      </c>
      <c r="P24" s="12">
        <v>5</v>
      </c>
      <c r="Q24" s="12">
        <v>3</v>
      </c>
      <c r="R24" s="12">
        <v>4</v>
      </c>
      <c r="S24" s="12">
        <v>5</v>
      </c>
      <c r="T24" s="12">
        <v>3</v>
      </c>
      <c r="U24" s="12">
        <v>5</v>
      </c>
      <c r="V24" s="12">
        <v>4</v>
      </c>
      <c r="W24" s="12">
        <v>3</v>
      </c>
      <c r="X24" s="16">
        <f t="shared" si="1"/>
        <v>36</v>
      </c>
      <c r="Y24" s="17">
        <f t="shared" si="2"/>
        <v>73</v>
      </c>
      <c r="Z24" s="12">
        <f t="shared" si="3"/>
        <v>36</v>
      </c>
      <c r="AA24" s="12">
        <f t="shared" si="4"/>
        <v>24</v>
      </c>
      <c r="AB24" s="12">
        <f t="shared" si="5"/>
        <v>12</v>
      </c>
      <c r="AC24" s="12">
        <f t="shared" si="6"/>
        <v>3</v>
      </c>
    </row>
    <row r="25" spans="1:29" ht="12.75">
      <c r="A25" s="12">
        <v>17</v>
      </c>
      <c r="B25" s="13" t="s">
        <v>67</v>
      </c>
      <c r="C25" s="14" t="s">
        <v>41</v>
      </c>
      <c r="D25" s="15">
        <v>0</v>
      </c>
      <c r="E25" s="12">
        <v>4</v>
      </c>
      <c r="F25" s="12">
        <v>3</v>
      </c>
      <c r="G25" s="12">
        <v>5</v>
      </c>
      <c r="H25" s="12">
        <v>5</v>
      </c>
      <c r="I25" s="12">
        <v>4</v>
      </c>
      <c r="J25" s="12">
        <v>4</v>
      </c>
      <c r="K25" s="12">
        <v>4</v>
      </c>
      <c r="L25" s="12">
        <v>5</v>
      </c>
      <c r="M25" s="12">
        <v>3</v>
      </c>
      <c r="N25" s="16">
        <f t="shared" si="0"/>
        <v>37</v>
      </c>
      <c r="O25" s="12">
        <v>4</v>
      </c>
      <c r="P25" s="12">
        <v>4</v>
      </c>
      <c r="Q25" s="12">
        <v>4</v>
      </c>
      <c r="R25" s="12">
        <v>4</v>
      </c>
      <c r="S25" s="12">
        <v>4</v>
      </c>
      <c r="T25" s="12">
        <v>3</v>
      </c>
      <c r="U25" s="12">
        <v>5</v>
      </c>
      <c r="V25" s="12">
        <v>5</v>
      </c>
      <c r="W25" s="12">
        <v>3</v>
      </c>
      <c r="X25" s="16">
        <f t="shared" si="1"/>
        <v>36</v>
      </c>
      <c r="Y25" s="17">
        <f t="shared" si="2"/>
        <v>73</v>
      </c>
      <c r="Z25" s="12">
        <f t="shared" si="3"/>
        <v>36</v>
      </c>
      <c r="AA25" s="12">
        <f t="shared" si="4"/>
        <v>24</v>
      </c>
      <c r="AB25" s="12">
        <f t="shared" si="5"/>
        <v>13</v>
      </c>
      <c r="AC25" s="12">
        <f t="shared" si="6"/>
        <v>3</v>
      </c>
    </row>
    <row r="26" spans="1:29" ht="12.75">
      <c r="A26" s="12">
        <v>18</v>
      </c>
      <c r="B26" s="18" t="s">
        <v>68</v>
      </c>
      <c r="C26" s="18" t="s">
        <v>39</v>
      </c>
      <c r="D26" s="15">
        <v>1</v>
      </c>
      <c r="E26" s="12">
        <v>4</v>
      </c>
      <c r="F26" s="12">
        <v>3</v>
      </c>
      <c r="G26" s="12">
        <v>5</v>
      </c>
      <c r="H26" s="12">
        <v>5</v>
      </c>
      <c r="I26" s="12">
        <v>4</v>
      </c>
      <c r="J26" s="12">
        <v>5</v>
      </c>
      <c r="K26" s="12">
        <v>5</v>
      </c>
      <c r="L26" s="12">
        <v>4</v>
      </c>
      <c r="M26" s="12">
        <v>2</v>
      </c>
      <c r="N26" s="16">
        <f t="shared" si="0"/>
        <v>37</v>
      </c>
      <c r="O26" s="12">
        <v>2</v>
      </c>
      <c r="P26" s="12">
        <v>5</v>
      </c>
      <c r="Q26" s="12">
        <v>4</v>
      </c>
      <c r="R26" s="12">
        <v>4</v>
      </c>
      <c r="S26" s="12">
        <v>5</v>
      </c>
      <c r="T26" s="12">
        <v>3</v>
      </c>
      <c r="U26" s="12">
        <v>5</v>
      </c>
      <c r="V26" s="12">
        <v>4</v>
      </c>
      <c r="W26" s="12">
        <v>4</v>
      </c>
      <c r="X26" s="16">
        <f t="shared" si="1"/>
        <v>36</v>
      </c>
      <c r="Y26" s="17">
        <f t="shared" si="2"/>
        <v>73</v>
      </c>
      <c r="Z26" s="12">
        <f t="shared" si="3"/>
        <v>36</v>
      </c>
      <c r="AA26" s="12">
        <f t="shared" si="4"/>
        <v>25</v>
      </c>
      <c r="AB26" s="12">
        <f t="shared" si="5"/>
        <v>13</v>
      </c>
      <c r="AC26" s="12">
        <f t="shared" si="6"/>
        <v>4</v>
      </c>
    </row>
    <row r="27" spans="1:29" ht="12.75">
      <c r="A27" s="12">
        <v>19</v>
      </c>
      <c r="B27" s="18" t="s">
        <v>69</v>
      </c>
      <c r="C27" s="18" t="s">
        <v>41</v>
      </c>
      <c r="D27" s="15">
        <v>0</v>
      </c>
      <c r="E27" s="12">
        <v>3</v>
      </c>
      <c r="F27" s="12">
        <v>3</v>
      </c>
      <c r="G27" s="12">
        <v>4</v>
      </c>
      <c r="H27" s="12">
        <v>5</v>
      </c>
      <c r="I27" s="12">
        <v>3</v>
      </c>
      <c r="J27" s="12">
        <v>4</v>
      </c>
      <c r="K27" s="12">
        <v>5</v>
      </c>
      <c r="L27" s="12">
        <v>6</v>
      </c>
      <c r="M27" s="12">
        <v>4</v>
      </c>
      <c r="N27" s="16">
        <f t="shared" si="0"/>
        <v>37</v>
      </c>
      <c r="O27" s="12">
        <v>4</v>
      </c>
      <c r="P27" s="12">
        <v>3</v>
      </c>
      <c r="Q27" s="12">
        <v>4</v>
      </c>
      <c r="R27" s="12">
        <v>3</v>
      </c>
      <c r="S27" s="12">
        <v>4</v>
      </c>
      <c r="T27" s="12">
        <v>3</v>
      </c>
      <c r="U27" s="12">
        <v>6</v>
      </c>
      <c r="V27" s="12">
        <v>5</v>
      </c>
      <c r="W27" s="12">
        <v>4</v>
      </c>
      <c r="X27" s="16">
        <f t="shared" si="1"/>
        <v>36</v>
      </c>
      <c r="Y27" s="17">
        <f t="shared" si="2"/>
        <v>73</v>
      </c>
      <c r="Z27" s="12">
        <f t="shared" si="3"/>
        <v>36</v>
      </c>
      <c r="AA27" s="12">
        <f t="shared" si="4"/>
        <v>25</v>
      </c>
      <c r="AB27" s="12">
        <f t="shared" si="5"/>
        <v>15</v>
      </c>
      <c r="AC27" s="12">
        <f t="shared" si="6"/>
        <v>4</v>
      </c>
    </row>
    <row r="28" spans="1:29" ht="12.75">
      <c r="A28" s="12">
        <v>20</v>
      </c>
      <c r="B28" s="13" t="s">
        <v>70</v>
      </c>
      <c r="C28" s="14" t="s">
        <v>47</v>
      </c>
      <c r="D28" s="15">
        <v>0</v>
      </c>
      <c r="E28" s="12">
        <v>4</v>
      </c>
      <c r="F28" s="12">
        <v>3</v>
      </c>
      <c r="G28" s="12">
        <v>4</v>
      </c>
      <c r="H28" s="12">
        <v>4</v>
      </c>
      <c r="I28" s="12">
        <v>3</v>
      </c>
      <c r="J28" s="12">
        <v>4</v>
      </c>
      <c r="K28" s="12">
        <v>4</v>
      </c>
      <c r="L28" s="12">
        <v>6</v>
      </c>
      <c r="M28" s="12">
        <v>4</v>
      </c>
      <c r="N28" s="16">
        <f t="shared" si="0"/>
        <v>36</v>
      </c>
      <c r="O28" s="12">
        <v>5</v>
      </c>
      <c r="P28" s="12">
        <v>5</v>
      </c>
      <c r="Q28" s="12">
        <v>4</v>
      </c>
      <c r="R28" s="12">
        <v>3</v>
      </c>
      <c r="S28" s="12">
        <v>5</v>
      </c>
      <c r="T28" s="12">
        <v>3</v>
      </c>
      <c r="U28" s="12">
        <v>5</v>
      </c>
      <c r="V28" s="12">
        <v>4</v>
      </c>
      <c r="W28" s="12">
        <v>3</v>
      </c>
      <c r="X28" s="16">
        <f t="shared" si="1"/>
        <v>37</v>
      </c>
      <c r="Y28" s="17">
        <f t="shared" si="2"/>
        <v>73</v>
      </c>
      <c r="Z28" s="12">
        <f t="shared" si="3"/>
        <v>37</v>
      </c>
      <c r="AA28" s="12">
        <f t="shared" si="4"/>
        <v>23</v>
      </c>
      <c r="AB28" s="12">
        <f t="shared" si="5"/>
        <v>12</v>
      </c>
      <c r="AC28" s="12">
        <f t="shared" si="6"/>
        <v>3</v>
      </c>
    </row>
    <row r="29" spans="1:29" ht="12.75">
      <c r="A29" s="12">
        <v>21</v>
      </c>
      <c r="B29" s="18" t="s">
        <v>71</v>
      </c>
      <c r="C29" s="18" t="s">
        <v>72</v>
      </c>
      <c r="D29" s="15">
        <v>0</v>
      </c>
      <c r="E29" s="12">
        <v>3</v>
      </c>
      <c r="F29" s="12">
        <v>4</v>
      </c>
      <c r="G29" s="12">
        <v>5</v>
      </c>
      <c r="H29" s="12">
        <v>4</v>
      </c>
      <c r="I29" s="12">
        <v>3</v>
      </c>
      <c r="J29" s="12">
        <v>5</v>
      </c>
      <c r="K29" s="12">
        <v>4</v>
      </c>
      <c r="L29" s="12">
        <v>4</v>
      </c>
      <c r="M29" s="12">
        <v>4</v>
      </c>
      <c r="N29" s="16">
        <f t="shared" si="0"/>
        <v>36</v>
      </c>
      <c r="O29" s="12">
        <v>3</v>
      </c>
      <c r="P29" s="12">
        <v>6</v>
      </c>
      <c r="Q29" s="12">
        <v>4</v>
      </c>
      <c r="R29" s="12">
        <v>5</v>
      </c>
      <c r="S29" s="12">
        <v>4</v>
      </c>
      <c r="T29" s="12">
        <v>4</v>
      </c>
      <c r="U29" s="12">
        <v>4</v>
      </c>
      <c r="V29" s="12">
        <v>4</v>
      </c>
      <c r="W29" s="12">
        <v>3</v>
      </c>
      <c r="X29" s="16">
        <f t="shared" si="1"/>
        <v>37</v>
      </c>
      <c r="Y29" s="17">
        <f t="shared" si="2"/>
        <v>73</v>
      </c>
      <c r="Z29" s="12">
        <f t="shared" si="3"/>
        <v>37</v>
      </c>
      <c r="AA29" s="12">
        <f t="shared" si="4"/>
        <v>24</v>
      </c>
      <c r="AB29" s="12">
        <f t="shared" si="5"/>
        <v>11</v>
      </c>
      <c r="AC29" s="12">
        <f t="shared" si="6"/>
        <v>3</v>
      </c>
    </row>
    <row r="30" spans="1:29" ht="12.75">
      <c r="A30" s="12">
        <v>22</v>
      </c>
      <c r="B30" s="18" t="s">
        <v>73</v>
      </c>
      <c r="C30" s="18" t="s">
        <v>74</v>
      </c>
      <c r="D30" s="15">
        <v>2</v>
      </c>
      <c r="E30" s="12">
        <v>4</v>
      </c>
      <c r="F30" s="12">
        <v>3</v>
      </c>
      <c r="G30" s="12">
        <v>5</v>
      </c>
      <c r="H30" s="12">
        <v>5</v>
      </c>
      <c r="I30" s="12">
        <v>2</v>
      </c>
      <c r="J30" s="12">
        <v>4</v>
      </c>
      <c r="K30" s="12">
        <v>5</v>
      </c>
      <c r="L30" s="12">
        <v>5</v>
      </c>
      <c r="M30" s="12">
        <v>3</v>
      </c>
      <c r="N30" s="16">
        <f t="shared" si="0"/>
        <v>36</v>
      </c>
      <c r="O30" s="12">
        <v>4</v>
      </c>
      <c r="P30" s="12">
        <v>4</v>
      </c>
      <c r="Q30" s="12">
        <v>4</v>
      </c>
      <c r="R30" s="12">
        <v>6</v>
      </c>
      <c r="S30" s="12">
        <v>4</v>
      </c>
      <c r="T30" s="12">
        <v>3</v>
      </c>
      <c r="U30" s="12">
        <v>5</v>
      </c>
      <c r="V30" s="12">
        <v>4</v>
      </c>
      <c r="W30" s="12">
        <v>3</v>
      </c>
      <c r="X30" s="16">
        <f t="shared" si="1"/>
        <v>37</v>
      </c>
      <c r="Y30" s="17">
        <f t="shared" si="2"/>
        <v>73</v>
      </c>
      <c r="Z30" s="12">
        <f t="shared" si="3"/>
        <v>37</v>
      </c>
      <c r="AA30" s="12">
        <f t="shared" si="4"/>
        <v>25</v>
      </c>
      <c r="AB30" s="12">
        <f t="shared" si="5"/>
        <v>12</v>
      </c>
      <c r="AC30" s="12">
        <f t="shared" si="6"/>
        <v>3</v>
      </c>
    </row>
    <row r="31" spans="1:29" ht="12.75">
      <c r="A31" s="12">
        <v>23</v>
      </c>
      <c r="B31" s="18" t="s">
        <v>75</v>
      </c>
      <c r="C31" s="18" t="s">
        <v>41</v>
      </c>
      <c r="D31" s="15">
        <v>1</v>
      </c>
      <c r="E31" s="12">
        <v>4</v>
      </c>
      <c r="F31" s="12">
        <v>3</v>
      </c>
      <c r="G31" s="12">
        <v>4</v>
      </c>
      <c r="H31" s="12">
        <v>5</v>
      </c>
      <c r="I31" s="12">
        <v>3</v>
      </c>
      <c r="J31" s="12">
        <v>4</v>
      </c>
      <c r="K31" s="12">
        <v>4</v>
      </c>
      <c r="L31" s="12">
        <v>5</v>
      </c>
      <c r="M31" s="12">
        <v>4</v>
      </c>
      <c r="N31" s="16">
        <f t="shared" si="0"/>
        <v>36</v>
      </c>
      <c r="O31" s="12">
        <v>4</v>
      </c>
      <c r="P31" s="12">
        <v>5</v>
      </c>
      <c r="Q31" s="12">
        <v>3</v>
      </c>
      <c r="R31" s="12">
        <v>4</v>
      </c>
      <c r="S31" s="12">
        <v>5</v>
      </c>
      <c r="T31" s="12">
        <v>3</v>
      </c>
      <c r="U31" s="12">
        <v>5</v>
      </c>
      <c r="V31" s="12">
        <v>4</v>
      </c>
      <c r="W31" s="12">
        <v>4</v>
      </c>
      <c r="X31" s="16">
        <f t="shared" si="1"/>
        <v>37</v>
      </c>
      <c r="Y31" s="17">
        <f t="shared" si="2"/>
        <v>73</v>
      </c>
      <c r="Z31" s="12">
        <f t="shared" si="3"/>
        <v>37</v>
      </c>
      <c r="AA31" s="12">
        <f t="shared" si="4"/>
        <v>25</v>
      </c>
      <c r="AB31" s="12">
        <f t="shared" si="5"/>
        <v>13</v>
      </c>
      <c r="AC31" s="12">
        <f t="shared" si="6"/>
        <v>4</v>
      </c>
    </row>
    <row r="32" spans="1:29" ht="12.75">
      <c r="A32" s="12">
        <v>24</v>
      </c>
      <c r="B32" s="13" t="s">
        <v>76</v>
      </c>
      <c r="C32" s="14" t="s">
        <v>39</v>
      </c>
      <c r="D32" s="15">
        <v>1</v>
      </c>
      <c r="E32" s="12">
        <v>4</v>
      </c>
      <c r="F32" s="12">
        <v>3</v>
      </c>
      <c r="G32" s="12">
        <v>6</v>
      </c>
      <c r="H32" s="12">
        <v>4</v>
      </c>
      <c r="I32" s="12">
        <v>4</v>
      </c>
      <c r="J32" s="12">
        <v>4</v>
      </c>
      <c r="K32" s="12">
        <v>4</v>
      </c>
      <c r="L32" s="12">
        <v>3</v>
      </c>
      <c r="M32" s="12">
        <v>4</v>
      </c>
      <c r="N32" s="16">
        <f t="shared" si="0"/>
        <v>36</v>
      </c>
      <c r="O32" s="12">
        <v>3</v>
      </c>
      <c r="P32" s="12">
        <v>5</v>
      </c>
      <c r="Q32" s="12">
        <v>4</v>
      </c>
      <c r="R32" s="12">
        <v>4</v>
      </c>
      <c r="S32" s="12">
        <v>4</v>
      </c>
      <c r="T32" s="12">
        <v>3</v>
      </c>
      <c r="U32" s="12">
        <v>5</v>
      </c>
      <c r="V32" s="12">
        <v>5</v>
      </c>
      <c r="W32" s="12">
        <v>4</v>
      </c>
      <c r="X32" s="16">
        <f t="shared" si="1"/>
        <v>37</v>
      </c>
      <c r="Y32" s="17">
        <f t="shared" si="2"/>
        <v>73</v>
      </c>
      <c r="Z32" s="12">
        <f t="shared" si="3"/>
        <v>37</v>
      </c>
      <c r="AA32" s="12">
        <f t="shared" si="4"/>
        <v>25</v>
      </c>
      <c r="AB32" s="12">
        <f t="shared" si="5"/>
        <v>14</v>
      </c>
      <c r="AC32" s="12">
        <f t="shared" si="6"/>
        <v>4</v>
      </c>
    </row>
    <row r="33" spans="1:29" ht="12.75">
      <c r="A33" s="12">
        <v>25</v>
      </c>
      <c r="B33" s="13" t="s">
        <v>77</v>
      </c>
      <c r="C33" s="14" t="s">
        <v>54</v>
      </c>
      <c r="D33" s="15">
        <v>0.4</v>
      </c>
      <c r="E33" s="12">
        <v>4</v>
      </c>
      <c r="F33" s="12">
        <v>3</v>
      </c>
      <c r="G33" s="12">
        <v>5</v>
      </c>
      <c r="H33" s="12">
        <v>5</v>
      </c>
      <c r="I33" s="12">
        <v>4</v>
      </c>
      <c r="J33" s="12">
        <v>4</v>
      </c>
      <c r="K33" s="12">
        <v>4</v>
      </c>
      <c r="L33" s="12">
        <v>3</v>
      </c>
      <c r="M33" s="12">
        <v>3</v>
      </c>
      <c r="N33" s="16">
        <f t="shared" si="0"/>
        <v>35</v>
      </c>
      <c r="O33" s="12">
        <v>4</v>
      </c>
      <c r="P33" s="12">
        <v>4</v>
      </c>
      <c r="Q33" s="12">
        <v>3</v>
      </c>
      <c r="R33" s="12">
        <v>3</v>
      </c>
      <c r="S33" s="12">
        <v>6</v>
      </c>
      <c r="T33" s="12">
        <v>4</v>
      </c>
      <c r="U33" s="12">
        <v>5</v>
      </c>
      <c r="V33" s="12">
        <v>6</v>
      </c>
      <c r="W33" s="12">
        <v>3</v>
      </c>
      <c r="X33" s="16">
        <f t="shared" si="1"/>
        <v>38</v>
      </c>
      <c r="Y33" s="17">
        <f t="shared" si="2"/>
        <v>73</v>
      </c>
      <c r="Z33" s="12">
        <f t="shared" si="3"/>
        <v>38</v>
      </c>
      <c r="AA33" s="12">
        <f t="shared" si="4"/>
        <v>27</v>
      </c>
      <c r="AB33" s="12">
        <f t="shared" si="5"/>
        <v>14</v>
      </c>
      <c r="AC33" s="12">
        <f t="shared" si="6"/>
        <v>3</v>
      </c>
    </row>
    <row r="34" spans="1:29" ht="12.75">
      <c r="A34" s="12">
        <v>26</v>
      </c>
      <c r="B34" s="13" t="s">
        <v>78</v>
      </c>
      <c r="C34" s="14" t="s">
        <v>79</v>
      </c>
      <c r="D34" s="15" t="s">
        <v>80</v>
      </c>
      <c r="E34" s="12">
        <v>3</v>
      </c>
      <c r="F34" s="12">
        <v>3</v>
      </c>
      <c r="G34" s="12">
        <v>4</v>
      </c>
      <c r="H34" s="12">
        <v>4</v>
      </c>
      <c r="I34" s="12">
        <v>4</v>
      </c>
      <c r="J34" s="12">
        <v>4</v>
      </c>
      <c r="K34" s="12">
        <v>4</v>
      </c>
      <c r="L34" s="12">
        <v>5</v>
      </c>
      <c r="M34" s="12">
        <v>3</v>
      </c>
      <c r="N34" s="16">
        <f t="shared" si="0"/>
        <v>34</v>
      </c>
      <c r="O34" s="12">
        <v>4</v>
      </c>
      <c r="P34" s="12">
        <v>4</v>
      </c>
      <c r="Q34" s="12">
        <v>4</v>
      </c>
      <c r="R34" s="12">
        <v>5</v>
      </c>
      <c r="S34" s="12">
        <v>5</v>
      </c>
      <c r="T34" s="12">
        <v>3</v>
      </c>
      <c r="U34" s="12">
        <v>5</v>
      </c>
      <c r="V34" s="12">
        <v>4</v>
      </c>
      <c r="W34" s="12">
        <v>5</v>
      </c>
      <c r="X34" s="16">
        <f t="shared" si="1"/>
        <v>39</v>
      </c>
      <c r="Y34" s="17">
        <f t="shared" si="2"/>
        <v>73</v>
      </c>
      <c r="Z34" s="12">
        <f t="shared" si="3"/>
        <v>39</v>
      </c>
      <c r="AA34" s="12">
        <f t="shared" si="4"/>
        <v>27</v>
      </c>
      <c r="AB34" s="12">
        <f t="shared" si="5"/>
        <v>14</v>
      </c>
      <c r="AC34" s="12">
        <f t="shared" si="6"/>
        <v>5</v>
      </c>
    </row>
    <row r="35" spans="1:29" ht="12.75">
      <c r="A35" s="12">
        <v>27</v>
      </c>
      <c r="B35" s="18" t="s">
        <v>81</v>
      </c>
      <c r="C35" s="18" t="s">
        <v>82</v>
      </c>
      <c r="D35" s="15">
        <v>3.7</v>
      </c>
      <c r="E35" s="12">
        <v>4</v>
      </c>
      <c r="F35" s="12">
        <v>4</v>
      </c>
      <c r="G35" s="12">
        <v>5</v>
      </c>
      <c r="H35" s="12">
        <v>5</v>
      </c>
      <c r="I35" s="12">
        <v>4</v>
      </c>
      <c r="J35" s="12">
        <v>4</v>
      </c>
      <c r="K35" s="12">
        <v>4</v>
      </c>
      <c r="L35" s="12">
        <v>5</v>
      </c>
      <c r="M35" s="12">
        <v>4</v>
      </c>
      <c r="N35" s="16">
        <f t="shared" si="0"/>
        <v>39</v>
      </c>
      <c r="O35" s="12">
        <v>4</v>
      </c>
      <c r="P35" s="12">
        <v>5</v>
      </c>
      <c r="Q35" s="12">
        <v>3</v>
      </c>
      <c r="R35" s="12">
        <v>4</v>
      </c>
      <c r="S35" s="12">
        <v>5</v>
      </c>
      <c r="T35" s="12">
        <v>2</v>
      </c>
      <c r="U35" s="12">
        <v>5</v>
      </c>
      <c r="V35" s="12">
        <v>4</v>
      </c>
      <c r="W35" s="12">
        <v>3</v>
      </c>
      <c r="X35" s="16">
        <f t="shared" si="1"/>
        <v>35</v>
      </c>
      <c r="Y35" s="17">
        <f t="shared" si="2"/>
        <v>74</v>
      </c>
      <c r="Z35" s="12">
        <f t="shared" si="3"/>
        <v>35</v>
      </c>
      <c r="AA35" s="12">
        <f t="shared" si="4"/>
        <v>23</v>
      </c>
      <c r="AB35" s="12">
        <f t="shared" si="5"/>
        <v>12</v>
      </c>
      <c r="AC35" s="12">
        <f t="shared" si="6"/>
        <v>3</v>
      </c>
    </row>
    <row r="36" spans="1:29" ht="12.75">
      <c r="A36" s="12">
        <v>28</v>
      </c>
      <c r="B36" s="13" t="s">
        <v>83</v>
      </c>
      <c r="C36" s="14" t="s">
        <v>49</v>
      </c>
      <c r="D36" s="15" t="s">
        <v>84</v>
      </c>
      <c r="E36" s="12">
        <v>3</v>
      </c>
      <c r="F36" s="12">
        <v>3</v>
      </c>
      <c r="G36" s="12">
        <v>5</v>
      </c>
      <c r="H36" s="12">
        <v>5</v>
      </c>
      <c r="I36" s="12">
        <v>4</v>
      </c>
      <c r="J36" s="12">
        <v>4</v>
      </c>
      <c r="K36" s="12">
        <v>4</v>
      </c>
      <c r="L36" s="12">
        <v>5</v>
      </c>
      <c r="M36" s="12">
        <v>3</v>
      </c>
      <c r="N36" s="16">
        <f t="shared" si="0"/>
        <v>36</v>
      </c>
      <c r="O36" s="12">
        <v>4</v>
      </c>
      <c r="P36" s="12">
        <v>6</v>
      </c>
      <c r="Q36" s="12">
        <v>4</v>
      </c>
      <c r="R36" s="12">
        <v>4</v>
      </c>
      <c r="S36" s="12">
        <v>5</v>
      </c>
      <c r="T36" s="12">
        <v>3</v>
      </c>
      <c r="U36" s="12">
        <v>6</v>
      </c>
      <c r="V36" s="12">
        <v>4</v>
      </c>
      <c r="W36" s="12">
        <v>2</v>
      </c>
      <c r="X36" s="16">
        <f t="shared" si="1"/>
        <v>38</v>
      </c>
      <c r="Y36" s="17">
        <f t="shared" si="2"/>
        <v>74</v>
      </c>
      <c r="Z36" s="12">
        <f t="shared" si="3"/>
        <v>38</v>
      </c>
      <c r="AA36" s="12">
        <f t="shared" si="4"/>
        <v>24</v>
      </c>
      <c r="AB36" s="12">
        <f t="shared" si="5"/>
        <v>12</v>
      </c>
      <c r="AC36" s="12">
        <f t="shared" si="6"/>
        <v>2</v>
      </c>
    </row>
    <row r="37" spans="1:29" ht="12.75">
      <c r="A37" s="12">
        <v>29</v>
      </c>
      <c r="B37" s="13" t="s">
        <v>85</v>
      </c>
      <c r="C37" s="14" t="s">
        <v>86</v>
      </c>
      <c r="D37" s="15">
        <v>0</v>
      </c>
      <c r="E37" s="12">
        <v>4</v>
      </c>
      <c r="F37" s="12">
        <v>3</v>
      </c>
      <c r="G37" s="12">
        <v>5</v>
      </c>
      <c r="H37" s="12">
        <v>5</v>
      </c>
      <c r="I37" s="12">
        <v>3</v>
      </c>
      <c r="J37" s="12">
        <v>4</v>
      </c>
      <c r="K37" s="12">
        <v>5</v>
      </c>
      <c r="L37" s="12">
        <v>4</v>
      </c>
      <c r="M37" s="12">
        <v>3</v>
      </c>
      <c r="N37" s="16">
        <f t="shared" si="0"/>
        <v>36</v>
      </c>
      <c r="O37" s="12">
        <v>4</v>
      </c>
      <c r="P37" s="12">
        <v>4</v>
      </c>
      <c r="Q37" s="12">
        <v>4</v>
      </c>
      <c r="R37" s="12">
        <v>5</v>
      </c>
      <c r="S37" s="12">
        <v>4</v>
      </c>
      <c r="T37" s="12">
        <v>3</v>
      </c>
      <c r="U37" s="12">
        <v>6</v>
      </c>
      <c r="V37" s="12">
        <v>4</v>
      </c>
      <c r="W37" s="12">
        <v>4</v>
      </c>
      <c r="X37" s="16">
        <f t="shared" si="1"/>
        <v>38</v>
      </c>
      <c r="Y37" s="17">
        <f t="shared" si="2"/>
        <v>74</v>
      </c>
      <c r="Z37" s="12">
        <f t="shared" si="3"/>
        <v>38</v>
      </c>
      <c r="AA37" s="12">
        <f t="shared" si="4"/>
        <v>26</v>
      </c>
      <c r="AB37" s="12">
        <f t="shared" si="5"/>
        <v>14</v>
      </c>
      <c r="AC37" s="12">
        <f t="shared" si="6"/>
        <v>4</v>
      </c>
    </row>
    <row r="38" spans="1:29" ht="12.75">
      <c r="A38" s="12">
        <v>30</v>
      </c>
      <c r="B38" s="18" t="s">
        <v>87</v>
      </c>
      <c r="C38" s="18" t="s">
        <v>88</v>
      </c>
      <c r="D38" s="15" t="s">
        <v>89</v>
      </c>
      <c r="E38" s="12">
        <v>3</v>
      </c>
      <c r="F38" s="12">
        <v>4</v>
      </c>
      <c r="G38" s="12">
        <v>5</v>
      </c>
      <c r="H38" s="12">
        <v>3</v>
      </c>
      <c r="I38" s="12">
        <v>4</v>
      </c>
      <c r="J38" s="12">
        <v>5</v>
      </c>
      <c r="K38" s="12">
        <v>4</v>
      </c>
      <c r="L38" s="12">
        <v>4</v>
      </c>
      <c r="M38" s="12">
        <v>3</v>
      </c>
      <c r="N38" s="16">
        <f t="shared" si="0"/>
        <v>35</v>
      </c>
      <c r="O38" s="12">
        <v>4</v>
      </c>
      <c r="P38" s="12">
        <v>5</v>
      </c>
      <c r="Q38" s="12">
        <v>5</v>
      </c>
      <c r="R38" s="12">
        <v>4</v>
      </c>
      <c r="S38" s="12">
        <v>4</v>
      </c>
      <c r="T38" s="12">
        <v>4</v>
      </c>
      <c r="U38" s="12">
        <v>5</v>
      </c>
      <c r="V38" s="12">
        <v>4</v>
      </c>
      <c r="W38" s="12">
        <v>4</v>
      </c>
      <c r="X38" s="16">
        <f t="shared" si="1"/>
        <v>39</v>
      </c>
      <c r="Y38" s="17">
        <f t="shared" si="2"/>
        <v>74</v>
      </c>
      <c r="Z38" s="12">
        <f t="shared" si="3"/>
        <v>39</v>
      </c>
      <c r="AA38" s="12">
        <f t="shared" si="4"/>
        <v>25</v>
      </c>
      <c r="AB38" s="12">
        <f t="shared" si="5"/>
        <v>13</v>
      </c>
      <c r="AC38" s="12">
        <f t="shared" si="6"/>
        <v>4</v>
      </c>
    </row>
    <row r="39" spans="1:29" ht="12.75">
      <c r="A39" s="12">
        <v>31</v>
      </c>
      <c r="B39" s="13" t="s">
        <v>90</v>
      </c>
      <c r="C39" s="14" t="s">
        <v>91</v>
      </c>
      <c r="D39" s="15">
        <v>1.1</v>
      </c>
      <c r="E39" s="12">
        <v>3</v>
      </c>
      <c r="F39" s="12">
        <v>4</v>
      </c>
      <c r="G39" s="12">
        <v>4</v>
      </c>
      <c r="H39" s="12">
        <v>4</v>
      </c>
      <c r="I39" s="12">
        <v>3</v>
      </c>
      <c r="J39" s="12">
        <v>4</v>
      </c>
      <c r="K39" s="12">
        <v>4</v>
      </c>
      <c r="L39" s="12">
        <v>5</v>
      </c>
      <c r="M39" s="12">
        <v>3</v>
      </c>
      <c r="N39" s="16">
        <f t="shared" si="0"/>
        <v>34</v>
      </c>
      <c r="O39" s="12">
        <v>5</v>
      </c>
      <c r="P39" s="12">
        <v>5</v>
      </c>
      <c r="Q39" s="12">
        <v>4</v>
      </c>
      <c r="R39" s="12">
        <v>4</v>
      </c>
      <c r="S39" s="12">
        <v>4</v>
      </c>
      <c r="T39" s="12">
        <v>3</v>
      </c>
      <c r="U39" s="12">
        <v>5</v>
      </c>
      <c r="V39" s="12">
        <v>5</v>
      </c>
      <c r="W39" s="12">
        <v>5</v>
      </c>
      <c r="X39" s="16">
        <f t="shared" si="1"/>
        <v>40</v>
      </c>
      <c r="Y39" s="17">
        <f t="shared" si="2"/>
        <v>74</v>
      </c>
      <c r="Z39" s="12">
        <f t="shared" si="3"/>
        <v>40</v>
      </c>
      <c r="AA39" s="12">
        <f t="shared" si="4"/>
        <v>26</v>
      </c>
      <c r="AB39" s="12">
        <f t="shared" si="5"/>
        <v>15</v>
      </c>
      <c r="AC39" s="12">
        <f t="shared" si="6"/>
        <v>5</v>
      </c>
    </row>
    <row r="40" spans="1:29" ht="12.75">
      <c r="A40" s="12">
        <v>32</v>
      </c>
      <c r="B40" s="13" t="s">
        <v>92</v>
      </c>
      <c r="C40" s="14" t="s">
        <v>91</v>
      </c>
      <c r="D40" s="15" t="s">
        <v>93</v>
      </c>
      <c r="E40" s="12">
        <v>3</v>
      </c>
      <c r="F40" s="12">
        <v>5</v>
      </c>
      <c r="G40" s="12">
        <v>5</v>
      </c>
      <c r="H40" s="12">
        <v>4</v>
      </c>
      <c r="I40" s="12">
        <v>3</v>
      </c>
      <c r="J40" s="12">
        <v>4</v>
      </c>
      <c r="K40" s="12">
        <v>6</v>
      </c>
      <c r="L40" s="12">
        <v>4</v>
      </c>
      <c r="M40" s="12">
        <v>4</v>
      </c>
      <c r="N40" s="16">
        <f aca="true" t="shared" si="7" ref="N40:N71">SUM(E40:M40)</f>
        <v>38</v>
      </c>
      <c r="O40" s="12">
        <v>4</v>
      </c>
      <c r="P40" s="12">
        <v>5</v>
      </c>
      <c r="Q40" s="12">
        <v>4</v>
      </c>
      <c r="R40" s="12">
        <v>4</v>
      </c>
      <c r="S40" s="12">
        <v>5</v>
      </c>
      <c r="T40" s="12">
        <v>4</v>
      </c>
      <c r="U40" s="12">
        <v>5</v>
      </c>
      <c r="V40" s="12">
        <v>3</v>
      </c>
      <c r="W40" s="12">
        <v>3</v>
      </c>
      <c r="X40" s="16">
        <f aca="true" t="shared" si="8" ref="X40:X71">SUM(O40:W40)</f>
        <v>37</v>
      </c>
      <c r="Y40" s="17">
        <f aca="true" t="shared" si="9" ref="Y40:Y71">N40+X40</f>
        <v>75</v>
      </c>
      <c r="Z40" s="12">
        <f aca="true" t="shared" si="10" ref="Z40:Z71">X40</f>
        <v>37</v>
      </c>
      <c r="AA40" s="12">
        <f aca="true" t="shared" si="11" ref="AA40:AA71">R40+S40+T40+U40+V40+W40</f>
        <v>24</v>
      </c>
      <c r="AB40" s="12">
        <f aca="true" t="shared" si="12" ref="AB40:AB71">U40+V40+W40</f>
        <v>11</v>
      </c>
      <c r="AC40" s="12">
        <f aca="true" t="shared" si="13" ref="AC40:AC71">W40</f>
        <v>3</v>
      </c>
    </row>
    <row r="41" spans="1:29" ht="12.75">
      <c r="A41" s="12">
        <v>33</v>
      </c>
      <c r="B41" s="18" t="s">
        <v>94</v>
      </c>
      <c r="C41" s="18" t="s">
        <v>95</v>
      </c>
      <c r="D41" s="15" t="s">
        <v>96</v>
      </c>
      <c r="E41" s="12">
        <v>4</v>
      </c>
      <c r="F41" s="12">
        <v>3</v>
      </c>
      <c r="G41" s="12">
        <v>6</v>
      </c>
      <c r="H41" s="12">
        <v>4</v>
      </c>
      <c r="I41" s="12">
        <v>3</v>
      </c>
      <c r="J41" s="12">
        <v>5</v>
      </c>
      <c r="K41" s="12">
        <v>5</v>
      </c>
      <c r="L41" s="12">
        <v>4</v>
      </c>
      <c r="M41" s="12">
        <v>4</v>
      </c>
      <c r="N41" s="16">
        <f t="shared" si="7"/>
        <v>38</v>
      </c>
      <c r="O41" s="12">
        <v>4</v>
      </c>
      <c r="P41" s="12">
        <v>5</v>
      </c>
      <c r="Q41" s="12">
        <v>4</v>
      </c>
      <c r="R41" s="12">
        <v>4</v>
      </c>
      <c r="S41" s="12">
        <v>4</v>
      </c>
      <c r="T41" s="12">
        <v>3</v>
      </c>
      <c r="U41" s="12">
        <v>6</v>
      </c>
      <c r="V41" s="12">
        <v>4</v>
      </c>
      <c r="W41" s="12">
        <v>3</v>
      </c>
      <c r="X41" s="16">
        <f t="shared" si="8"/>
        <v>37</v>
      </c>
      <c r="Y41" s="17">
        <f t="shared" si="9"/>
        <v>75</v>
      </c>
      <c r="Z41" s="12">
        <f t="shared" si="10"/>
        <v>37</v>
      </c>
      <c r="AA41" s="12">
        <f t="shared" si="11"/>
        <v>24</v>
      </c>
      <c r="AB41" s="12">
        <f t="shared" si="12"/>
        <v>13</v>
      </c>
      <c r="AC41" s="12">
        <f t="shared" si="13"/>
        <v>3</v>
      </c>
    </row>
    <row r="42" spans="1:29" ht="12.75">
      <c r="A42" s="12">
        <v>34</v>
      </c>
      <c r="B42" s="18" t="s">
        <v>97</v>
      </c>
      <c r="C42" s="18" t="s">
        <v>98</v>
      </c>
      <c r="D42" s="15">
        <v>5</v>
      </c>
      <c r="E42" s="12">
        <v>4</v>
      </c>
      <c r="F42" s="12">
        <v>4</v>
      </c>
      <c r="G42" s="12">
        <v>4</v>
      </c>
      <c r="H42" s="12">
        <v>6</v>
      </c>
      <c r="I42" s="12">
        <v>3</v>
      </c>
      <c r="J42" s="12">
        <v>5</v>
      </c>
      <c r="K42" s="12">
        <v>4</v>
      </c>
      <c r="L42" s="12">
        <v>5</v>
      </c>
      <c r="M42" s="12">
        <v>3</v>
      </c>
      <c r="N42" s="16">
        <f t="shared" si="7"/>
        <v>38</v>
      </c>
      <c r="O42" s="12">
        <v>3</v>
      </c>
      <c r="P42" s="12">
        <v>4</v>
      </c>
      <c r="Q42" s="12">
        <v>5</v>
      </c>
      <c r="R42" s="12">
        <v>5</v>
      </c>
      <c r="S42" s="12">
        <v>4</v>
      </c>
      <c r="T42" s="12">
        <v>4</v>
      </c>
      <c r="U42" s="12">
        <v>5</v>
      </c>
      <c r="V42" s="12">
        <v>4</v>
      </c>
      <c r="W42" s="12">
        <v>3</v>
      </c>
      <c r="X42" s="16">
        <f t="shared" si="8"/>
        <v>37</v>
      </c>
      <c r="Y42" s="17">
        <f t="shared" si="9"/>
        <v>75</v>
      </c>
      <c r="Z42" s="12">
        <f t="shared" si="10"/>
        <v>37</v>
      </c>
      <c r="AA42" s="12">
        <f t="shared" si="11"/>
        <v>25</v>
      </c>
      <c r="AB42" s="12">
        <f t="shared" si="12"/>
        <v>12</v>
      </c>
      <c r="AC42" s="12">
        <f t="shared" si="13"/>
        <v>3</v>
      </c>
    </row>
    <row r="43" spans="1:29" ht="12.75">
      <c r="A43" s="12">
        <v>35</v>
      </c>
      <c r="B43" s="18" t="s">
        <v>99</v>
      </c>
      <c r="C43" s="18" t="s">
        <v>39</v>
      </c>
      <c r="D43" s="15">
        <v>1</v>
      </c>
      <c r="E43" s="12">
        <v>5</v>
      </c>
      <c r="F43" s="12">
        <v>5</v>
      </c>
      <c r="G43" s="12">
        <v>4</v>
      </c>
      <c r="H43" s="12">
        <v>5</v>
      </c>
      <c r="I43" s="12">
        <v>4</v>
      </c>
      <c r="J43" s="12">
        <v>4</v>
      </c>
      <c r="K43" s="12">
        <v>4</v>
      </c>
      <c r="L43" s="12">
        <v>3</v>
      </c>
      <c r="M43" s="12">
        <v>3</v>
      </c>
      <c r="N43" s="16">
        <f t="shared" si="7"/>
        <v>37</v>
      </c>
      <c r="O43" s="12">
        <v>5</v>
      </c>
      <c r="P43" s="12">
        <v>4</v>
      </c>
      <c r="Q43" s="12">
        <v>4</v>
      </c>
      <c r="R43" s="12">
        <v>4</v>
      </c>
      <c r="S43" s="12">
        <v>4</v>
      </c>
      <c r="T43" s="12">
        <v>3</v>
      </c>
      <c r="U43" s="12">
        <v>4</v>
      </c>
      <c r="V43" s="12">
        <v>5</v>
      </c>
      <c r="W43" s="12">
        <v>5</v>
      </c>
      <c r="X43" s="16">
        <f t="shared" si="8"/>
        <v>38</v>
      </c>
      <c r="Y43" s="17">
        <f t="shared" si="9"/>
        <v>75</v>
      </c>
      <c r="Z43" s="12">
        <f t="shared" si="10"/>
        <v>38</v>
      </c>
      <c r="AA43" s="12">
        <f t="shared" si="11"/>
        <v>25</v>
      </c>
      <c r="AB43" s="12">
        <f t="shared" si="12"/>
        <v>14</v>
      </c>
      <c r="AC43" s="12">
        <f t="shared" si="13"/>
        <v>5</v>
      </c>
    </row>
    <row r="44" spans="1:29" ht="12.75">
      <c r="A44" s="12">
        <v>36</v>
      </c>
      <c r="B44" s="18" t="s">
        <v>100</v>
      </c>
      <c r="C44" s="18" t="s">
        <v>39</v>
      </c>
      <c r="D44" s="15">
        <v>3</v>
      </c>
      <c r="E44" s="12">
        <v>3</v>
      </c>
      <c r="F44" s="12">
        <v>4</v>
      </c>
      <c r="G44" s="12">
        <v>6</v>
      </c>
      <c r="H44" s="12">
        <v>5</v>
      </c>
      <c r="I44" s="12">
        <v>3</v>
      </c>
      <c r="J44" s="12">
        <v>4</v>
      </c>
      <c r="K44" s="12">
        <v>4</v>
      </c>
      <c r="L44" s="12">
        <v>5</v>
      </c>
      <c r="M44" s="12">
        <v>3</v>
      </c>
      <c r="N44" s="16">
        <f t="shared" si="7"/>
        <v>37</v>
      </c>
      <c r="O44" s="12">
        <v>4</v>
      </c>
      <c r="P44" s="12">
        <v>4</v>
      </c>
      <c r="Q44" s="12">
        <v>4</v>
      </c>
      <c r="R44" s="12">
        <v>4</v>
      </c>
      <c r="S44" s="12">
        <v>6</v>
      </c>
      <c r="T44" s="12">
        <v>3</v>
      </c>
      <c r="U44" s="12">
        <v>6</v>
      </c>
      <c r="V44" s="12">
        <v>4</v>
      </c>
      <c r="W44" s="12">
        <v>3</v>
      </c>
      <c r="X44" s="16">
        <f t="shared" si="8"/>
        <v>38</v>
      </c>
      <c r="Y44" s="17">
        <f t="shared" si="9"/>
        <v>75</v>
      </c>
      <c r="Z44" s="12">
        <f t="shared" si="10"/>
        <v>38</v>
      </c>
      <c r="AA44" s="12">
        <f t="shared" si="11"/>
        <v>26</v>
      </c>
      <c r="AB44" s="12">
        <f t="shared" si="12"/>
        <v>13</v>
      </c>
      <c r="AC44" s="12">
        <f t="shared" si="13"/>
        <v>3</v>
      </c>
    </row>
    <row r="45" spans="1:29" ht="12.75">
      <c r="A45" s="12">
        <v>37</v>
      </c>
      <c r="B45" s="18" t="s">
        <v>101</v>
      </c>
      <c r="C45" s="18" t="s">
        <v>52</v>
      </c>
      <c r="D45" s="15">
        <v>1.3</v>
      </c>
      <c r="E45" s="12">
        <v>4</v>
      </c>
      <c r="F45" s="12">
        <v>4</v>
      </c>
      <c r="G45" s="12">
        <v>5</v>
      </c>
      <c r="H45" s="12">
        <v>5</v>
      </c>
      <c r="I45" s="12">
        <v>3</v>
      </c>
      <c r="J45" s="12">
        <v>4</v>
      </c>
      <c r="K45" s="12">
        <v>4</v>
      </c>
      <c r="L45" s="12">
        <v>4</v>
      </c>
      <c r="M45" s="12">
        <v>3</v>
      </c>
      <c r="N45" s="16">
        <f t="shared" si="7"/>
        <v>36</v>
      </c>
      <c r="O45" s="12">
        <v>4</v>
      </c>
      <c r="P45" s="12">
        <v>5</v>
      </c>
      <c r="Q45" s="12">
        <v>3</v>
      </c>
      <c r="R45" s="12">
        <v>4</v>
      </c>
      <c r="S45" s="12">
        <v>5</v>
      </c>
      <c r="T45" s="12">
        <v>3</v>
      </c>
      <c r="U45" s="12">
        <v>5</v>
      </c>
      <c r="V45" s="12">
        <v>5</v>
      </c>
      <c r="W45" s="12">
        <v>5</v>
      </c>
      <c r="X45" s="16">
        <f t="shared" si="8"/>
        <v>39</v>
      </c>
      <c r="Y45" s="17">
        <f t="shared" si="9"/>
        <v>75</v>
      </c>
      <c r="Z45" s="12">
        <f t="shared" si="10"/>
        <v>39</v>
      </c>
      <c r="AA45" s="12">
        <f t="shared" si="11"/>
        <v>27</v>
      </c>
      <c r="AB45" s="12">
        <f t="shared" si="12"/>
        <v>15</v>
      </c>
      <c r="AC45" s="12">
        <f t="shared" si="13"/>
        <v>5</v>
      </c>
    </row>
    <row r="46" spans="1:29" ht="12.75">
      <c r="A46" s="12">
        <v>38</v>
      </c>
      <c r="B46" s="18" t="s">
        <v>102</v>
      </c>
      <c r="C46" s="18" t="s">
        <v>41</v>
      </c>
      <c r="D46" s="15">
        <v>1</v>
      </c>
      <c r="E46" s="12">
        <v>6</v>
      </c>
      <c r="F46" s="12">
        <v>3</v>
      </c>
      <c r="G46" s="12">
        <v>6</v>
      </c>
      <c r="H46" s="12">
        <v>5</v>
      </c>
      <c r="I46" s="12">
        <v>3</v>
      </c>
      <c r="J46" s="12">
        <v>5</v>
      </c>
      <c r="K46" s="12">
        <v>5</v>
      </c>
      <c r="L46" s="12">
        <v>5</v>
      </c>
      <c r="M46" s="12">
        <v>3</v>
      </c>
      <c r="N46" s="16">
        <f t="shared" si="7"/>
        <v>41</v>
      </c>
      <c r="O46" s="12">
        <v>4</v>
      </c>
      <c r="P46" s="12">
        <v>5</v>
      </c>
      <c r="Q46" s="12">
        <v>4</v>
      </c>
      <c r="R46" s="12">
        <v>4</v>
      </c>
      <c r="S46" s="12">
        <v>4</v>
      </c>
      <c r="T46" s="12">
        <v>3</v>
      </c>
      <c r="U46" s="12">
        <v>4</v>
      </c>
      <c r="V46" s="12">
        <v>4</v>
      </c>
      <c r="W46" s="12">
        <v>3</v>
      </c>
      <c r="X46" s="16">
        <f t="shared" si="8"/>
        <v>35</v>
      </c>
      <c r="Y46" s="17">
        <f t="shared" si="9"/>
        <v>76</v>
      </c>
      <c r="Z46" s="12">
        <f t="shared" si="10"/>
        <v>35</v>
      </c>
      <c r="AA46" s="12">
        <f t="shared" si="11"/>
        <v>22</v>
      </c>
      <c r="AB46" s="12">
        <f t="shared" si="12"/>
        <v>11</v>
      </c>
      <c r="AC46" s="12">
        <f t="shared" si="13"/>
        <v>3</v>
      </c>
    </row>
    <row r="47" spans="1:29" ht="12.75">
      <c r="A47" s="12">
        <v>39</v>
      </c>
      <c r="B47" s="13" t="s">
        <v>103</v>
      </c>
      <c r="C47" s="14" t="s">
        <v>34</v>
      </c>
      <c r="D47" s="15">
        <v>0.1</v>
      </c>
      <c r="E47" s="12">
        <v>3</v>
      </c>
      <c r="F47" s="12">
        <v>4</v>
      </c>
      <c r="G47" s="12">
        <v>5</v>
      </c>
      <c r="H47" s="12">
        <v>6</v>
      </c>
      <c r="I47" s="12">
        <v>4</v>
      </c>
      <c r="J47" s="12">
        <v>4</v>
      </c>
      <c r="K47" s="12">
        <v>4</v>
      </c>
      <c r="L47" s="12">
        <v>6</v>
      </c>
      <c r="M47" s="12">
        <v>4</v>
      </c>
      <c r="N47" s="16">
        <f t="shared" si="7"/>
        <v>40</v>
      </c>
      <c r="O47" s="12">
        <v>4</v>
      </c>
      <c r="P47" s="12">
        <v>6</v>
      </c>
      <c r="Q47" s="12">
        <v>4</v>
      </c>
      <c r="R47" s="12">
        <v>4</v>
      </c>
      <c r="S47" s="12">
        <v>4</v>
      </c>
      <c r="T47" s="12">
        <v>3</v>
      </c>
      <c r="U47" s="12">
        <v>5</v>
      </c>
      <c r="V47" s="12">
        <v>3</v>
      </c>
      <c r="W47" s="12">
        <v>3</v>
      </c>
      <c r="X47" s="16">
        <f t="shared" si="8"/>
        <v>36</v>
      </c>
      <c r="Y47" s="17">
        <f t="shared" si="9"/>
        <v>76</v>
      </c>
      <c r="Z47" s="12">
        <f t="shared" si="10"/>
        <v>36</v>
      </c>
      <c r="AA47" s="12">
        <f t="shared" si="11"/>
        <v>22</v>
      </c>
      <c r="AB47" s="12">
        <f t="shared" si="12"/>
        <v>11</v>
      </c>
      <c r="AC47" s="12">
        <f t="shared" si="13"/>
        <v>3</v>
      </c>
    </row>
    <row r="48" spans="1:29" ht="12.75">
      <c r="A48" s="12">
        <v>40</v>
      </c>
      <c r="B48" s="18" t="s">
        <v>104</v>
      </c>
      <c r="C48" s="18" t="s">
        <v>105</v>
      </c>
      <c r="D48" s="15" t="s">
        <v>106</v>
      </c>
      <c r="E48" s="12">
        <v>3</v>
      </c>
      <c r="F48" s="12">
        <v>4</v>
      </c>
      <c r="G48" s="12">
        <v>4</v>
      </c>
      <c r="H48" s="12">
        <v>5</v>
      </c>
      <c r="I48" s="12">
        <v>3</v>
      </c>
      <c r="J48" s="12">
        <v>4</v>
      </c>
      <c r="K48" s="12">
        <v>4</v>
      </c>
      <c r="L48" s="12">
        <v>5</v>
      </c>
      <c r="M48" s="12">
        <v>6</v>
      </c>
      <c r="N48" s="16">
        <f t="shared" si="7"/>
        <v>38</v>
      </c>
      <c r="O48" s="12">
        <v>4</v>
      </c>
      <c r="P48" s="12">
        <v>4</v>
      </c>
      <c r="Q48" s="12">
        <v>4</v>
      </c>
      <c r="R48" s="12">
        <v>4</v>
      </c>
      <c r="S48" s="12">
        <v>5</v>
      </c>
      <c r="T48" s="12">
        <v>4</v>
      </c>
      <c r="U48" s="12">
        <v>5</v>
      </c>
      <c r="V48" s="12">
        <v>5</v>
      </c>
      <c r="W48" s="12">
        <v>3</v>
      </c>
      <c r="X48" s="16">
        <f t="shared" si="8"/>
        <v>38</v>
      </c>
      <c r="Y48" s="17">
        <f t="shared" si="9"/>
        <v>76</v>
      </c>
      <c r="Z48" s="12">
        <f t="shared" si="10"/>
        <v>38</v>
      </c>
      <c r="AA48" s="12">
        <f t="shared" si="11"/>
        <v>26</v>
      </c>
      <c r="AB48" s="12">
        <f t="shared" si="12"/>
        <v>13</v>
      </c>
      <c r="AC48" s="12">
        <f t="shared" si="13"/>
        <v>3</v>
      </c>
    </row>
    <row r="49" spans="1:29" ht="12.75">
      <c r="A49" s="12">
        <v>41</v>
      </c>
      <c r="B49" s="18" t="s">
        <v>107</v>
      </c>
      <c r="C49" s="18" t="s">
        <v>41</v>
      </c>
      <c r="D49" s="15">
        <v>2</v>
      </c>
      <c r="E49" s="12">
        <v>4</v>
      </c>
      <c r="F49" s="12">
        <v>5</v>
      </c>
      <c r="G49" s="12">
        <v>5</v>
      </c>
      <c r="H49" s="12">
        <v>4</v>
      </c>
      <c r="I49" s="12">
        <v>3</v>
      </c>
      <c r="J49" s="12">
        <v>4</v>
      </c>
      <c r="K49" s="12">
        <v>5</v>
      </c>
      <c r="L49" s="12">
        <v>3</v>
      </c>
      <c r="M49" s="12">
        <v>4</v>
      </c>
      <c r="N49" s="16">
        <f t="shared" si="7"/>
        <v>37</v>
      </c>
      <c r="O49" s="12">
        <v>3</v>
      </c>
      <c r="P49" s="12">
        <v>5</v>
      </c>
      <c r="Q49" s="12">
        <v>4</v>
      </c>
      <c r="R49" s="12">
        <v>5</v>
      </c>
      <c r="S49" s="12">
        <v>6</v>
      </c>
      <c r="T49" s="12">
        <v>3</v>
      </c>
      <c r="U49" s="12">
        <v>6</v>
      </c>
      <c r="V49" s="12">
        <v>4</v>
      </c>
      <c r="W49" s="12">
        <v>3</v>
      </c>
      <c r="X49" s="16">
        <f t="shared" si="8"/>
        <v>39</v>
      </c>
      <c r="Y49" s="17">
        <f t="shared" si="9"/>
        <v>76</v>
      </c>
      <c r="Z49" s="12">
        <f t="shared" si="10"/>
        <v>39</v>
      </c>
      <c r="AA49" s="12">
        <f t="shared" si="11"/>
        <v>27</v>
      </c>
      <c r="AB49" s="12">
        <f t="shared" si="12"/>
        <v>13</v>
      </c>
      <c r="AC49" s="12">
        <f t="shared" si="13"/>
        <v>3</v>
      </c>
    </row>
    <row r="50" spans="1:29" ht="12.75">
      <c r="A50" s="12">
        <v>42</v>
      </c>
      <c r="B50" s="13" t="s">
        <v>108</v>
      </c>
      <c r="C50" s="14" t="s">
        <v>109</v>
      </c>
      <c r="D50" s="15" t="s">
        <v>110</v>
      </c>
      <c r="E50" s="12">
        <v>5</v>
      </c>
      <c r="F50" s="12">
        <v>4</v>
      </c>
      <c r="G50" s="12">
        <v>5</v>
      </c>
      <c r="H50" s="12">
        <v>5</v>
      </c>
      <c r="I50" s="12">
        <v>4</v>
      </c>
      <c r="J50" s="12">
        <v>4</v>
      </c>
      <c r="K50" s="12">
        <v>4</v>
      </c>
      <c r="L50" s="12">
        <v>4</v>
      </c>
      <c r="M50" s="12">
        <v>6</v>
      </c>
      <c r="N50" s="16">
        <f t="shared" si="7"/>
        <v>41</v>
      </c>
      <c r="O50" s="12">
        <v>4</v>
      </c>
      <c r="P50" s="12">
        <v>5</v>
      </c>
      <c r="Q50" s="12">
        <v>4</v>
      </c>
      <c r="R50" s="12">
        <v>4</v>
      </c>
      <c r="S50" s="12">
        <v>5</v>
      </c>
      <c r="T50" s="12">
        <v>3</v>
      </c>
      <c r="U50" s="12">
        <v>5</v>
      </c>
      <c r="V50" s="12">
        <v>3</v>
      </c>
      <c r="W50" s="12">
        <v>3</v>
      </c>
      <c r="X50" s="16">
        <f t="shared" si="8"/>
        <v>36</v>
      </c>
      <c r="Y50" s="17">
        <f t="shared" si="9"/>
        <v>77</v>
      </c>
      <c r="Z50" s="12">
        <f t="shared" si="10"/>
        <v>36</v>
      </c>
      <c r="AA50" s="12">
        <f t="shared" si="11"/>
        <v>23</v>
      </c>
      <c r="AB50" s="12">
        <f t="shared" si="12"/>
        <v>11</v>
      </c>
      <c r="AC50" s="12">
        <f t="shared" si="13"/>
        <v>3</v>
      </c>
    </row>
    <row r="51" spans="1:29" ht="12.75">
      <c r="A51" s="12">
        <v>43</v>
      </c>
      <c r="B51" s="18" t="s">
        <v>111</v>
      </c>
      <c r="C51" s="18" t="s">
        <v>52</v>
      </c>
      <c r="D51" s="15">
        <v>3.8</v>
      </c>
      <c r="E51" s="12">
        <v>4</v>
      </c>
      <c r="F51" s="12">
        <v>4</v>
      </c>
      <c r="G51" s="12">
        <v>5</v>
      </c>
      <c r="H51" s="12">
        <v>6</v>
      </c>
      <c r="I51" s="12">
        <v>4</v>
      </c>
      <c r="J51" s="12">
        <v>5</v>
      </c>
      <c r="K51" s="12">
        <v>3</v>
      </c>
      <c r="L51" s="12">
        <v>5</v>
      </c>
      <c r="M51" s="12">
        <v>4</v>
      </c>
      <c r="N51" s="16">
        <f t="shared" si="7"/>
        <v>40</v>
      </c>
      <c r="O51" s="12">
        <v>4</v>
      </c>
      <c r="P51" s="12">
        <v>5</v>
      </c>
      <c r="Q51" s="12">
        <v>4</v>
      </c>
      <c r="R51" s="12">
        <v>5</v>
      </c>
      <c r="S51" s="12">
        <v>4</v>
      </c>
      <c r="T51" s="12">
        <v>3</v>
      </c>
      <c r="U51" s="12">
        <v>5</v>
      </c>
      <c r="V51" s="12">
        <v>4</v>
      </c>
      <c r="W51" s="12">
        <v>3</v>
      </c>
      <c r="X51" s="16">
        <f t="shared" si="8"/>
        <v>37</v>
      </c>
      <c r="Y51" s="17">
        <f t="shared" si="9"/>
        <v>77</v>
      </c>
      <c r="Z51" s="12">
        <f t="shared" si="10"/>
        <v>37</v>
      </c>
      <c r="AA51" s="12">
        <f t="shared" si="11"/>
        <v>24</v>
      </c>
      <c r="AB51" s="12">
        <f t="shared" si="12"/>
        <v>12</v>
      </c>
      <c r="AC51" s="12">
        <f t="shared" si="13"/>
        <v>3</v>
      </c>
    </row>
    <row r="52" spans="1:29" ht="12.75">
      <c r="A52" s="12">
        <v>44</v>
      </c>
      <c r="B52" s="13" t="s">
        <v>112</v>
      </c>
      <c r="C52" s="14" t="s">
        <v>52</v>
      </c>
      <c r="D52" s="15">
        <v>3.7</v>
      </c>
      <c r="E52" s="12">
        <v>4</v>
      </c>
      <c r="F52" s="12">
        <v>4</v>
      </c>
      <c r="G52" s="12">
        <v>5</v>
      </c>
      <c r="H52" s="12">
        <v>5</v>
      </c>
      <c r="I52" s="12">
        <v>3</v>
      </c>
      <c r="J52" s="12">
        <v>4</v>
      </c>
      <c r="K52" s="12">
        <v>6</v>
      </c>
      <c r="L52" s="12">
        <v>5</v>
      </c>
      <c r="M52" s="12">
        <v>4</v>
      </c>
      <c r="N52" s="16">
        <f t="shared" si="7"/>
        <v>40</v>
      </c>
      <c r="O52" s="12">
        <v>4</v>
      </c>
      <c r="P52" s="12">
        <v>5</v>
      </c>
      <c r="Q52" s="12">
        <v>3</v>
      </c>
      <c r="R52" s="12">
        <v>5</v>
      </c>
      <c r="S52" s="12">
        <v>4</v>
      </c>
      <c r="T52" s="12">
        <v>3</v>
      </c>
      <c r="U52" s="12">
        <v>5</v>
      </c>
      <c r="V52" s="12">
        <v>5</v>
      </c>
      <c r="W52" s="12">
        <v>3</v>
      </c>
      <c r="X52" s="16">
        <f t="shared" si="8"/>
        <v>37</v>
      </c>
      <c r="Y52" s="17">
        <f t="shared" si="9"/>
        <v>77</v>
      </c>
      <c r="Z52" s="12">
        <f t="shared" si="10"/>
        <v>37</v>
      </c>
      <c r="AA52" s="12">
        <f t="shared" si="11"/>
        <v>25</v>
      </c>
      <c r="AB52" s="12">
        <f t="shared" si="12"/>
        <v>13</v>
      </c>
      <c r="AC52" s="12">
        <f t="shared" si="13"/>
        <v>3</v>
      </c>
    </row>
    <row r="53" spans="1:29" ht="12.75">
      <c r="A53" s="12">
        <v>45</v>
      </c>
      <c r="B53" s="18" t="s">
        <v>113</v>
      </c>
      <c r="C53" s="18" t="s">
        <v>114</v>
      </c>
      <c r="D53" s="15">
        <v>4.1</v>
      </c>
      <c r="E53" s="12">
        <v>4</v>
      </c>
      <c r="F53" s="12">
        <v>4</v>
      </c>
      <c r="G53" s="12">
        <v>5</v>
      </c>
      <c r="H53" s="12">
        <v>5</v>
      </c>
      <c r="I53" s="12">
        <v>4</v>
      </c>
      <c r="J53" s="12">
        <v>5</v>
      </c>
      <c r="K53" s="12">
        <v>4</v>
      </c>
      <c r="L53" s="12">
        <v>5</v>
      </c>
      <c r="M53" s="12">
        <v>4</v>
      </c>
      <c r="N53" s="16">
        <f t="shared" si="7"/>
        <v>40</v>
      </c>
      <c r="O53" s="12">
        <v>3</v>
      </c>
      <c r="P53" s="12">
        <v>5</v>
      </c>
      <c r="Q53" s="12">
        <v>4</v>
      </c>
      <c r="R53" s="12">
        <v>5</v>
      </c>
      <c r="S53" s="12">
        <v>4</v>
      </c>
      <c r="T53" s="12">
        <v>3</v>
      </c>
      <c r="U53" s="12">
        <v>5</v>
      </c>
      <c r="V53" s="12">
        <v>4</v>
      </c>
      <c r="W53" s="12">
        <v>4</v>
      </c>
      <c r="X53" s="16">
        <f t="shared" si="8"/>
        <v>37</v>
      </c>
      <c r="Y53" s="17">
        <f t="shared" si="9"/>
        <v>77</v>
      </c>
      <c r="Z53" s="12">
        <f t="shared" si="10"/>
        <v>37</v>
      </c>
      <c r="AA53" s="12">
        <f t="shared" si="11"/>
        <v>25</v>
      </c>
      <c r="AB53" s="12">
        <f t="shared" si="12"/>
        <v>13</v>
      </c>
      <c r="AC53" s="12">
        <f t="shared" si="13"/>
        <v>4</v>
      </c>
    </row>
    <row r="54" spans="1:29" ht="12.75">
      <c r="A54" s="12">
        <v>46</v>
      </c>
      <c r="B54" s="18" t="s">
        <v>115</v>
      </c>
      <c r="C54" s="18" t="s">
        <v>116</v>
      </c>
      <c r="D54" s="15">
        <v>4</v>
      </c>
      <c r="E54" s="12">
        <v>4</v>
      </c>
      <c r="F54" s="12">
        <v>4</v>
      </c>
      <c r="G54" s="12">
        <v>6</v>
      </c>
      <c r="H54" s="12">
        <v>5</v>
      </c>
      <c r="I54" s="12">
        <v>3</v>
      </c>
      <c r="J54" s="12">
        <v>5</v>
      </c>
      <c r="K54" s="12">
        <v>4</v>
      </c>
      <c r="L54" s="12">
        <v>5</v>
      </c>
      <c r="M54" s="12">
        <v>3</v>
      </c>
      <c r="N54" s="16">
        <f t="shared" si="7"/>
        <v>39</v>
      </c>
      <c r="O54" s="12">
        <v>3</v>
      </c>
      <c r="P54" s="12">
        <v>5</v>
      </c>
      <c r="Q54" s="12">
        <v>4</v>
      </c>
      <c r="R54" s="12">
        <v>4</v>
      </c>
      <c r="S54" s="12">
        <v>5</v>
      </c>
      <c r="T54" s="12">
        <v>3</v>
      </c>
      <c r="U54" s="12">
        <v>6</v>
      </c>
      <c r="V54" s="12">
        <v>5</v>
      </c>
      <c r="W54" s="12">
        <v>3</v>
      </c>
      <c r="X54" s="16">
        <f t="shared" si="8"/>
        <v>38</v>
      </c>
      <c r="Y54" s="17">
        <f t="shared" si="9"/>
        <v>77</v>
      </c>
      <c r="Z54" s="12">
        <f t="shared" si="10"/>
        <v>38</v>
      </c>
      <c r="AA54" s="12">
        <f t="shared" si="11"/>
        <v>26</v>
      </c>
      <c r="AB54" s="12">
        <f t="shared" si="12"/>
        <v>14</v>
      </c>
      <c r="AC54" s="12">
        <f t="shared" si="13"/>
        <v>3</v>
      </c>
    </row>
    <row r="55" spans="1:29" ht="12.75">
      <c r="A55" s="12">
        <v>47</v>
      </c>
      <c r="B55" s="18" t="s">
        <v>117</v>
      </c>
      <c r="C55" s="18" t="s">
        <v>118</v>
      </c>
      <c r="D55" s="15" t="s">
        <v>93</v>
      </c>
      <c r="E55" s="12">
        <v>3</v>
      </c>
      <c r="F55" s="12">
        <v>4</v>
      </c>
      <c r="G55" s="12">
        <v>5</v>
      </c>
      <c r="H55" s="12">
        <v>6</v>
      </c>
      <c r="I55" s="12">
        <v>3</v>
      </c>
      <c r="J55" s="12">
        <v>4</v>
      </c>
      <c r="K55" s="12">
        <v>4</v>
      </c>
      <c r="L55" s="12">
        <v>5</v>
      </c>
      <c r="M55" s="12">
        <v>4</v>
      </c>
      <c r="N55" s="16">
        <f t="shared" si="7"/>
        <v>38</v>
      </c>
      <c r="O55" s="12">
        <v>5</v>
      </c>
      <c r="P55" s="12">
        <v>4</v>
      </c>
      <c r="Q55" s="12">
        <v>5</v>
      </c>
      <c r="R55" s="12">
        <v>4</v>
      </c>
      <c r="S55" s="12">
        <v>4</v>
      </c>
      <c r="T55" s="12">
        <v>3</v>
      </c>
      <c r="U55" s="12">
        <v>5</v>
      </c>
      <c r="V55" s="12">
        <v>5</v>
      </c>
      <c r="W55" s="12">
        <v>4</v>
      </c>
      <c r="X55" s="16">
        <f t="shared" si="8"/>
        <v>39</v>
      </c>
      <c r="Y55" s="17">
        <f t="shared" si="9"/>
        <v>77</v>
      </c>
      <c r="Z55" s="12">
        <f t="shared" si="10"/>
        <v>39</v>
      </c>
      <c r="AA55" s="12">
        <f t="shared" si="11"/>
        <v>25</v>
      </c>
      <c r="AB55" s="12">
        <f t="shared" si="12"/>
        <v>14</v>
      </c>
      <c r="AC55" s="12">
        <f t="shared" si="13"/>
        <v>4</v>
      </c>
    </row>
    <row r="56" spans="1:29" ht="12.75">
      <c r="A56" s="12">
        <v>48</v>
      </c>
      <c r="B56" s="18" t="s">
        <v>119</v>
      </c>
      <c r="C56" s="18" t="s">
        <v>39</v>
      </c>
      <c r="D56" s="15">
        <v>2</v>
      </c>
      <c r="E56" s="12">
        <v>3</v>
      </c>
      <c r="F56" s="12">
        <v>4</v>
      </c>
      <c r="G56" s="12">
        <v>5</v>
      </c>
      <c r="H56" s="12">
        <v>5</v>
      </c>
      <c r="I56" s="12">
        <v>3</v>
      </c>
      <c r="J56" s="12">
        <v>4</v>
      </c>
      <c r="K56" s="12">
        <v>4</v>
      </c>
      <c r="L56" s="12">
        <v>5</v>
      </c>
      <c r="M56" s="12">
        <v>3</v>
      </c>
      <c r="N56" s="16">
        <f t="shared" si="7"/>
        <v>36</v>
      </c>
      <c r="O56" s="12">
        <v>4</v>
      </c>
      <c r="P56" s="12">
        <v>4</v>
      </c>
      <c r="Q56" s="12">
        <v>4</v>
      </c>
      <c r="R56" s="12">
        <v>5</v>
      </c>
      <c r="S56" s="12">
        <v>5</v>
      </c>
      <c r="T56" s="12">
        <v>4</v>
      </c>
      <c r="U56" s="12">
        <v>5</v>
      </c>
      <c r="V56" s="12">
        <v>5</v>
      </c>
      <c r="W56" s="12">
        <v>5</v>
      </c>
      <c r="X56" s="16">
        <f t="shared" si="8"/>
        <v>41</v>
      </c>
      <c r="Y56" s="17">
        <f t="shared" si="9"/>
        <v>77</v>
      </c>
      <c r="Z56" s="12">
        <f t="shared" si="10"/>
        <v>41</v>
      </c>
      <c r="AA56" s="12">
        <f t="shared" si="11"/>
        <v>29</v>
      </c>
      <c r="AB56" s="12">
        <f t="shared" si="12"/>
        <v>15</v>
      </c>
      <c r="AC56" s="12">
        <f t="shared" si="13"/>
        <v>5</v>
      </c>
    </row>
    <row r="57" spans="1:29" ht="12.75">
      <c r="A57" s="12">
        <v>49</v>
      </c>
      <c r="B57" s="13" t="s">
        <v>120</v>
      </c>
      <c r="C57" s="14" t="s">
        <v>64</v>
      </c>
      <c r="D57" s="15" t="s">
        <v>55</v>
      </c>
      <c r="E57" s="12">
        <v>4</v>
      </c>
      <c r="F57" s="12">
        <v>4</v>
      </c>
      <c r="G57" s="12">
        <v>5</v>
      </c>
      <c r="H57" s="12">
        <v>5</v>
      </c>
      <c r="I57" s="12">
        <v>5</v>
      </c>
      <c r="J57" s="12">
        <v>4</v>
      </c>
      <c r="K57" s="12">
        <v>5</v>
      </c>
      <c r="L57" s="12">
        <v>6</v>
      </c>
      <c r="M57" s="12">
        <v>4</v>
      </c>
      <c r="N57" s="16">
        <f t="shared" si="7"/>
        <v>42</v>
      </c>
      <c r="O57" s="12">
        <v>4</v>
      </c>
      <c r="P57" s="12">
        <v>5</v>
      </c>
      <c r="Q57" s="12">
        <v>3</v>
      </c>
      <c r="R57" s="12">
        <v>4</v>
      </c>
      <c r="S57" s="12">
        <v>5</v>
      </c>
      <c r="T57" s="12">
        <v>4</v>
      </c>
      <c r="U57" s="12">
        <v>4</v>
      </c>
      <c r="V57" s="12">
        <v>4</v>
      </c>
      <c r="W57" s="12">
        <v>3</v>
      </c>
      <c r="X57" s="16">
        <f t="shared" si="8"/>
        <v>36</v>
      </c>
      <c r="Y57" s="17">
        <f t="shared" si="9"/>
        <v>78</v>
      </c>
      <c r="Z57" s="12">
        <f t="shared" si="10"/>
        <v>36</v>
      </c>
      <c r="AA57" s="12">
        <f t="shared" si="11"/>
        <v>24</v>
      </c>
      <c r="AB57" s="12">
        <f t="shared" si="12"/>
        <v>11</v>
      </c>
      <c r="AC57" s="12">
        <f t="shared" si="13"/>
        <v>3</v>
      </c>
    </row>
    <row r="58" spans="1:29" ht="12.75">
      <c r="A58" s="12">
        <v>50</v>
      </c>
      <c r="B58" s="13" t="s">
        <v>121</v>
      </c>
      <c r="C58" s="14" t="s">
        <v>49</v>
      </c>
      <c r="D58" s="15">
        <v>0</v>
      </c>
      <c r="E58" s="12">
        <v>4</v>
      </c>
      <c r="F58" s="12">
        <v>4</v>
      </c>
      <c r="G58" s="12">
        <v>5</v>
      </c>
      <c r="H58" s="12">
        <v>5</v>
      </c>
      <c r="I58" s="12">
        <v>4</v>
      </c>
      <c r="J58" s="12">
        <v>6</v>
      </c>
      <c r="K58" s="12">
        <v>6</v>
      </c>
      <c r="L58" s="12">
        <v>5</v>
      </c>
      <c r="M58" s="12">
        <v>3</v>
      </c>
      <c r="N58" s="16">
        <f t="shared" si="7"/>
        <v>42</v>
      </c>
      <c r="O58" s="12">
        <v>3</v>
      </c>
      <c r="P58" s="12">
        <v>5</v>
      </c>
      <c r="Q58" s="12">
        <v>4</v>
      </c>
      <c r="R58" s="12">
        <v>4</v>
      </c>
      <c r="S58" s="12">
        <v>4</v>
      </c>
      <c r="T58" s="12">
        <v>3</v>
      </c>
      <c r="U58" s="12">
        <v>5</v>
      </c>
      <c r="V58" s="12">
        <v>4</v>
      </c>
      <c r="W58" s="12">
        <v>4</v>
      </c>
      <c r="X58" s="16">
        <f t="shared" si="8"/>
        <v>36</v>
      </c>
      <c r="Y58" s="17">
        <f t="shared" si="9"/>
        <v>78</v>
      </c>
      <c r="Z58" s="12">
        <f t="shared" si="10"/>
        <v>36</v>
      </c>
      <c r="AA58" s="12">
        <f t="shared" si="11"/>
        <v>24</v>
      </c>
      <c r="AB58" s="12">
        <f t="shared" si="12"/>
        <v>13</v>
      </c>
      <c r="AC58" s="12">
        <f t="shared" si="13"/>
        <v>4</v>
      </c>
    </row>
    <row r="59" spans="1:29" ht="12.75">
      <c r="A59" s="12">
        <v>51</v>
      </c>
      <c r="B59" s="18" t="s">
        <v>122</v>
      </c>
      <c r="C59" s="18" t="s">
        <v>44</v>
      </c>
      <c r="D59" s="15">
        <v>2.3</v>
      </c>
      <c r="E59" s="12">
        <v>4</v>
      </c>
      <c r="F59" s="12">
        <v>5</v>
      </c>
      <c r="G59" s="12">
        <v>5</v>
      </c>
      <c r="H59" s="12">
        <v>6</v>
      </c>
      <c r="I59" s="12">
        <v>3</v>
      </c>
      <c r="J59" s="12">
        <v>4</v>
      </c>
      <c r="K59" s="12">
        <v>4</v>
      </c>
      <c r="L59" s="12">
        <v>5</v>
      </c>
      <c r="M59" s="12">
        <v>5</v>
      </c>
      <c r="N59" s="16">
        <f t="shared" si="7"/>
        <v>41</v>
      </c>
      <c r="O59" s="12">
        <v>4</v>
      </c>
      <c r="P59" s="12">
        <v>5</v>
      </c>
      <c r="Q59" s="12">
        <v>3</v>
      </c>
      <c r="R59" s="12">
        <v>5</v>
      </c>
      <c r="S59" s="12">
        <v>5</v>
      </c>
      <c r="T59" s="12">
        <v>3</v>
      </c>
      <c r="U59" s="12">
        <v>5</v>
      </c>
      <c r="V59" s="12">
        <v>4</v>
      </c>
      <c r="W59" s="12">
        <v>3</v>
      </c>
      <c r="X59" s="16">
        <f t="shared" si="8"/>
        <v>37</v>
      </c>
      <c r="Y59" s="17">
        <f t="shared" si="9"/>
        <v>78</v>
      </c>
      <c r="Z59" s="12">
        <f t="shared" si="10"/>
        <v>37</v>
      </c>
      <c r="AA59" s="12">
        <f t="shared" si="11"/>
        <v>25</v>
      </c>
      <c r="AB59" s="12">
        <f t="shared" si="12"/>
        <v>12</v>
      </c>
      <c r="AC59" s="12">
        <f t="shared" si="13"/>
        <v>3</v>
      </c>
    </row>
    <row r="60" spans="1:29" ht="12.75">
      <c r="A60" s="12">
        <v>52</v>
      </c>
      <c r="B60" s="13" t="s">
        <v>123</v>
      </c>
      <c r="C60" s="14" t="s">
        <v>52</v>
      </c>
      <c r="D60" s="15">
        <v>3.2</v>
      </c>
      <c r="E60" s="12">
        <v>5</v>
      </c>
      <c r="F60" s="12">
        <v>4</v>
      </c>
      <c r="G60" s="12">
        <v>5</v>
      </c>
      <c r="H60" s="12">
        <v>6</v>
      </c>
      <c r="I60" s="12">
        <v>4</v>
      </c>
      <c r="J60" s="12">
        <v>3</v>
      </c>
      <c r="K60" s="12">
        <v>4</v>
      </c>
      <c r="L60" s="12">
        <v>8</v>
      </c>
      <c r="M60" s="12">
        <v>2</v>
      </c>
      <c r="N60" s="16">
        <f t="shared" si="7"/>
        <v>41</v>
      </c>
      <c r="O60" s="12">
        <v>3</v>
      </c>
      <c r="P60" s="12">
        <v>5</v>
      </c>
      <c r="Q60" s="12">
        <v>3</v>
      </c>
      <c r="R60" s="12">
        <v>5</v>
      </c>
      <c r="S60" s="12">
        <v>5</v>
      </c>
      <c r="T60" s="12">
        <v>3</v>
      </c>
      <c r="U60" s="12">
        <v>6</v>
      </c>
      <c r="V60" s="12">
        <v>4</v>
      </c>
      <c r="W60" s="12">
        <v>3</v>
      </c>
      <c r="X60" s="16">
        <f t="shared" si="8"/>
        <v>37</v>
      </c>
      <c r="Y60" s="17">
        <f t="shared" si="9"/>
        <v>78</v>
      </c>
      <c r="Z60" s="12">
        <f t="shared" si="10"/>
        <v>37</v>
      </c>
      <c r="AA60" s="12">
        <f t="shared" si="11"/>
        <v>26</v>
      </c>
      <c r="AB60" s="12">
        <f t="shared" si="12"/>
        <v>13</v>
      </c>
      <c r="AC60" s="12">
        <f t="shared" si="13"/>
        <v>3</v>
      </c>
    </row>
    <row r="61" spans="1:29" ht="12.75">
      <c r="A61" s="12">
        <v>53</v>
      </c>
      <c r="B61" s="18" t="s">
        <v>124</v>
      </c>
      <c r="C61" s="18" t="s">
        <v>98</v>
      </c>
      <c r="D61" s="15" t="s">
        <v>106</v>
      </c>
      <c r="E61" s="12">
        <v>4</v>
      </c>
      <c r="F61" s="12">
        <v>4</v>
      </c>
      <c r="G61" s="12">
        <v>4</v>
      </c>
      <c r="H61" s="12">
        <v>5</v>
      </c>
      <c r="I61" s="12">
        <v>3</v>
      </c>
      <c r="J61" s="12">
        <v>4</v>
      </c>
      <c r="K61" s="12">
        <v>5</v>
      </c>
      <c r="L61" s="12">
        <v>5</v>
      </c>
      <c r="M61" s="12">
        <v>4</v>
      </c>
      <c r="N61" s="16">
        <f t="shared" si="7"/>
        <v>38</v>
      </c>
      <c r="O61" s="12">
        <v>4</v>
      </c>
      <c r="P61" s="12">
        <v>5</v>
      </c>
      <c r="Q61" s="12">
        <v>5</v>
      </c>
      <c r="R61" s="12">
        <v>4</v>
      </c>
      <c r="S61" s="12">
        <v>5</v>
      </c>
      <c r="T61" s="12">
        <v>4</v>
      </c>
      <c r="U61" s="12">
        <v>6</v>
      </c>
      <c r="V61" s="12">
        <v>4</v>
      </c>
      <c r="W61" s="12">
        <v>3</v>
      </c>
      <c r="X61" s="16">
        <f t="shared" si="8"/>
        <v>40</v>
      </c>
      <c r="Y61" s="17">
        <f t="shared" si="9"/>
        <v>78</v>
      </c>
      <c r="Z61" s="12">
        <f t="shared" si="10"/>
        <v>40</v>
      </c>
      <c r="AA61" s="12">
        <f t="shared" si="11"/>
        <v>26</v>
      </c>
      <c r="AB61" s="12">
        <f t="shared" si="12"/>
        <v>13</v>
      </c>
      <c r="AC61" s="12">
        <f t="shared" si="13"/>
        <v>3</v>
      </c>
    </row>
    <row r="62" spans="1:29" ht="12.75">
      <c r="A62" s="12">
        <v>54</v>
      </c>
      <c r="B62" s="18" t="s">
        <v>125</v>
      </c>
      <c r="C62" s="18" t="s">
        <v>39</v>
      </c>
      <c r="D62" s="15">
        <v>2</v>
      </c>
      <c r="E62" s="12">
        <v>4</v>
      </c>
      <c r="F62" s="12">
        <v>5</v>
      </c>
      <c r="G62" s="12">
        <v>5</v>
      </c>
      <c r="H62" s="12">
        <v>5</v>
      </c>
      <c r="I62" s="12">
        <v>4</v>
      </c>
      <c r="J62" s="12">
        <v>5</v>
      </c>
      <c r="K62" s="12">
        <v>4</v>
      </c>
      <c r="L62" s="12">
        <v>3</v>
      </c>
      <c r="M62" s="12">
        <v>3</v>
      </c>
      <c r="N62" s="16">
        <f t="shared" si="7"/>
        <v>38</v>
      </c>
      <c r="O62" s="12">
        <v>3</v>
      </c>
      <c r="P62" s="12">
        <v>6</v>
      </c>
      <c r="Q62" s="12">
        <v>3</v>
      </c>
      <c r="R62" s="12">
        <v>5</v>
      </c>
      <c r="S62" s="12">
        <v>6</v>
      </c>
      <c r="T62" s="12">
        <v>3</v>
      </c>
      <c r="U62" s="12">
        <v>5</v>
      </c>
      <c r="V62" s="12">
        <v>4</v>
      </c>
      <c r="W62" s="12">
        <v>5</v>
      </c>
      <c r="X62" s="16">
        <f t="shared" si="8"/>
        <v>40</v>
      </c>
      <c r="Y62" s="17">
        <f t="shared" si="9"/>
        <v>78</v>
      </c>
      <c r="Z62" s="12">
        <f t="shared" si="10"/>
        <v>40</v>
      </c>
      <c r="AA62" s="12">
        <f t="shared" si="11"/>
        <v>28</v>
      </c>
      <c r="AB62" s="12">
        <f t="shared" si="12"/>
        <v>14</v>
      </c>
      <c r="AC62" s="12">
        <f t="shared" si="13"/>
        <v>5</v>
      </c>
    </row>
    <row r="63" spans="1:29" ht="12.75">
      <c r="A63" s="12">
        <v>55</v>
      </c>
      <c r="B63" s="18" t="s">
        <v>126</v>
      </c>
      <c r="C63" s="18" t="s">
        <v>41</v>
      </c>
      <c r="D63" s="15">
        <v>1</v>
      </c>
      <c r="E63" s="12">
        <v>5</v>
      </c>
      <c r="F63" s="12">
        <v>3</v>
      </c>
      <c r="G63" s="12">
        <v>5</v>
      </c>
      <c r="H63" s="12">
        <v>4</v>
      </c>
      <c r="I63" s="12">
        <v>3</v>
      </c>
      <c r="J63" s="12">
        <v>6</v>
      </c>
      <c r="K63" s="12">
        <v>6</v>
      </c>
      <c r="L63" s="12">
        <v>5</v>
      </c>
      <c r="M63" s="12">
        <v>3</v>
      </c>
      <c r="N63" s="16">
        <f t="shared" si="7"/>
        <v>40</v>
      </c>
      <c r="O63" s="12">
        <v>4</v>
      </c>
      <c r="P63" s="12">
        <v>8</v>
      </c>
      <c r="Q63" s="12">
        <v>4</v>
      </c>
      <c r="R63" s="12">
        <v>4</v>
      </c>
      <c r="S63" s="12">
        <v>4</v>
      </c>
      <c r="T63" s="12">
        <v>2</v>
      </c>
      <c r="U63" s="12">
        <v>5</v>
      </c>
      <c r="V63" s="12">
        <v>4</v>
      </c>
      <c r="W63" s="12">
        <v>4</v>
      </c>
      <c r="X63" s="16">
        <f t="shared" si="8"/>
        <v>39</v>
      </c>
      <c r="Y63" s="17">
        <f t="shared" si="9"/>
        <v>79</v>
      </c>
      <c r="Z63" s="12">
        <f t="shared" si="10"/>
        <v>39</v>
      </c>
      <c r="AA63" s="12">
        <f t="shared" si="11"/>
        <v>23</v>
      </c>
      <c r="AB63" s="12">
        <f t="shared" si="12"/>
        <v>13</v>
      </c>
      <c r="AC63" s="12">
        <f t="shared" si="13"/>
        <v>4</v>
      </c>
    </row>
    <row r="64" spans="1:29" ht="12.75">
      <c r="A64" s="12">
        <v>56</v>
      </c>
      <c r="B64" s="13" t="s">
        <v>127</v>
      </c>
      <c r="C64" s="14" t="s">
        <v>47</v>
      </c>
      <c r="D64" s="15">
        <v>3</v>
      </c>
      <c r="E64" s="12">
        <v>3</v>
      </c>
      <c r="F64" s="12">
        <v>4</v>
      </c>
      <c r="G64" s="12">
        <v>6</v>
      </c>
      <c r="H64" s="12">
        <v>5</v>
      </c>
      <c r="I64" s="12">
        <v>2</v>
      </c>
      <c r="J64" s="12">
        <v>6</v>
      </c>
      <c r="K64" s="12">
        <v>4</v>
      </c>
      <c r="L64" s="12">
        <v>5</v>
      </c>
      <c r="M64" s="12">
        <v>4</v>
      </c>
      <c r="N64" s="16">
        <f t="shared" si="7"/>
        <v>39</v>
      </c>
      <c r="O64" s="12">
        <v>5</v>
      </c>
      <c r="P64" s="12">
        <v>4</v>
      </c>
      <c r="Q64" s="12">
        <v>5</v>
      </c>
      <c r="R64" s="12">
        <v>4</v>
      </c>
      <c r="S64" s="12">
        <v>5</v>
      </c>
      <c r="T64" s="12">
        <v>4</v>
      </c>
      <c r="U64" s="12">
        <v>6</v>
      </c>
      <c r="V64" s="12">
        <v>4</v>
      </c>
      <c r="W64" s="12">
        <v>3</v>
      </c>
      <c r="X64" s="16">
        <f t="shared" si="8"/>
        <v>40</v>
      </c>
      <c r="Y64" s="17">
        <f t="shared" si="9"/>
        <v>79</v>
      </c>
      <c r="Z64" s="12">
        <f t="shared" si="10"/>
        <v>40</v>
      </c>
      <c r="AA64" s="12">
        <f t="shared" si="11"/>
        <v>26</v>
      </c>
      <c r="AB64" s="12">
        <f t="shared" si="12"/>
        <v>13</v>
      </c>
      <c r="AC64" s="12">
        <f t="shared" si="13"/>
        <v>3</v>
      </c>
    </row>
    <row r="65" spans="1:29" ht="12.75">
      <c r="A65" s="12">
        <v>57</v>
      </c>
      <c r="B65" s="18" t="s">
        <v>128</v>
      </c>
      <c r="C65" s="18" t="s">
        <v>129</v>
      </c>
      <c r="D65" s="15">
        <v>3.7</v>
      </c>
      <c r="E65" s="12">
        <v>4</v>
      </c>
      <c r="F65" s="12">
        <v>4</v>
      </c>
      <c r="G65" s="12">
        <v>6</v>
      </c>
      <c r="H65" s="12">
        <v>6</v>
      </c>
      <c r="I65" s="12">
        <v>3</v>
      </c>
      <c r="J65" s="12">
        <v>3</v>
      </c>
      <c r="K65" s="12">
        <v>5</v>
      </c>
      <c r="L65" s="12">
        <v>4</v>
      </c>
      <c r="M65" s="12">
        <v>4</v>
      </c>
      <c r="N65" s="16">
        <f t="shared" si="7"/>
        <v>39</v>
      </c>
      <c r="O65" s="12">
        <v>4</v>
      </c>
      <c r="P65" s="12">
        <v>6</v>
      </c>
      <c r="Q65" s="12">
        <v>4</v>
      </c>
      <c r="R65" s="12">
        <v>4</v>
      </c>
      <c r="S65" s="12">
        <v>6</v>
      </c>
      <c r="T65" s="12">
        <v>3</v>
      </c>
      <c r="U65" s="12">
        <v>5</v>
      </c>
      <c r="V65" s="12">
        <v>4</v>
      </c>
      <c r="W65" s="12">
        <v>4</v>
      </c>
      <c r="X65" s="16">
        <f t="shared" si="8"/>
        <v>40</v>
      </c>
      <c r="Y65" s="17">
        <f t="shared" si="9"/>
        <v>79</v>
      </c>
      <c r="Z65" s="12">
        <f t="shared" si="10"/>
        <v>40</v>
      </c>
      <c r="AA65" s="12">
        <f t="shared" si="11"/>
        <v>26</v>
      </c>
      <c r="AB65" s="12">
        <f t="shared" si="12"/>
        <v>13</v>
      </c>
      <c r="AC65" s="12">
        <f t="shared" si="13"/>
        <v>4</v>
      </c>
    </row>
    <row r="66" spans="1:29" ht="12.75">
      <c r="A66" s="12">
        <v>58</v>
      </c>
      <c r="B66" s="18" t="s">
        <v>130</v>
      </c>
      <c r="C66" s="18" t="s">
        <v>39</v>
      </c>
      <c r="D66" s="15">
        <v>3</v>
      </c>
      <c r="E66" s="12">
        <v>5</v>
      </c>
      <c r="F66" s="12">
        <v>4</v>
      </c>
      <c r="G66" s="12">
        <v>5</v>
      </c>
      <c r="H66" s="12">
        <v>5</v>
      </c>
      <c r="I66" s="12">
        <v>3</v>
      </c>
      <c r="J66" s="12">
        <v>5</v>
      </c>
      <c r="K66" s="12">
        <v>4</v>
      </c>
      <c r="L66" s="12">
        <v>4</v>
      </c>
      <c r="M66" s="12">
        <v>4</v>
      </c>
      <c r="N66" s="16">
        <f t="shared" si="7"/>
        <v>39</v>
      </c>
      <c r="O66" s="12">
        <v>4</v>
      </c>
      <c r="P66" s="12">
        <v>6</v>
      </c>
      <c r="Q66" s="12">
        <v>4</v>
      </c>
      <c r="R66" s="12">
        <v>4</v>
      </c>
      <c r="S66" s="12">
        <v>5</v>
      </c>
      <c r="T66" s="12">
        <v>3</v>
      </c>
      <c r="U66" s="12">
        <v>5</v>
      </c>
      <c r="V66" s="12">
        <v>4</v>
      </c>
      <c r="W66" s="12">
        <v>5</v>
      </c>
      <c r="X66" s="16">
        <f t="shared" si="8"/>
        <v>40</v>
      </c>
      <c r="Y66" s="17">
        <f t="shared" si="9"/>
        <v>79</v>
      </c>
      <c r="Z66" s="12">
        <f t="shared" si="10"/>
        <v>40</v>
      </c>
      <c r="AA66" s="12">
        <f t="shared" si="11"/>
        <v>26</v>
      </c>
      <c r="AB66" s="12">
        <f t="shared" si="12"/>
        <v>14</v>
      </c>
      <c r="AC66" s="12">
        <f t="shared" si="13"/>
        <v>5</v>
      </c>
    </row>
    <row r="67" spans="1:29" ht="12.75">
      <c r="A67" s="12">
        <v>59</v>
      </c>
      <c r="B67" s="18" t="s">
        <v>131</v>
      </c>
      <c r="C67" s="18" t="s">
        <v>109</v>
      </c>
      <c r="D67" s="15" t="s">
        <v>132</v>
      </c>
      <c r="E67" s="12">
        <v>4</v>
      </c>
      <c r="F67" s="12">
        <v>4</v>
      </c>
      <c r="G67" s="12">
        <v>5</v>
      </c>
      <c r="H67" s="12">
        <v>4</v>
      </c>
      <c r="I67" s="12">
        <v>3</v>
      </c>
      <c r="J67" s="12">
        <v>5</v>
      </c>
      <c r="K67" s="12">
        <v>4</v>
      </c>
      <c r="L67" s="12">
        <v>5</v>
      </c>
      <c r="M67" s="12">
        <v>4</v>
      </c>
      <c r="N67" s="16">
        <f t="shared" si="7"/>
        <v>38</v>
      </c>
      <c r="O67" s="12">
        <v>3</v>
      </c>
      <c r="P67" s="12">
        <v>7</v>
      </c>
      <c r="Q67" s="12">
        <v>4</v>
      </c>
      <c r="R67" s="12">
        <v>5</v>
      </c>
      <c r="S67" s="12">
        <v>5</v>
      </c>
      <c r="T67" s="12">
        <v>4</v>
      </c>
      <c r="U67" s="12">
        <v>5</v>
      </c>
      <c r="V67" s="12">
        <v>5</v>
      </c>
      <c r="W67" s="12">
        <v>3</v>
      </c>
      <c r="X67" s="16">
        <f t="shared" si="8"/>
        <v>41</v>
      </c>
      <c r="Y67" s="17">
        <f t="shared" si="9"/>
        <v>79</v>
      </c>
      <c r="Z67" s="12">
        <f t="shared" si="10"/>
        <v>41</v>
      </c>
      <c r="AA67" s="12">
        <f t="shared" si="11"/>
        <v>27</v>
      </c>
      <c r="AB67" s="12">
        <f t="shared" si="12"/>
        <v>13</v>
      </c>
      <c r="AC67" s="12">
        <f t="shared" si="13"/>
        <v>3</v>
      </c>
    </row>
    <row r="68" spans="1:29" ht="12.75">
      <c r="A68" s="12">
        <v>60</v>
      </c>
      <c r="B68" s="18" t="s">
        <v>133</v>
      </c>
      <c r="C68" s="18" t="s">
        <v>39</v>
      </c>
      <c r="D68" s="15">
        <v>5</v>
      </c>
      <c r="E68" s="12">
        <v>4</v>
      </c>
      <c r="F68" s="12">
        <v>3</v>
      </c>
      <c r="G68" s="12">
        <v>5</v>
      </c>
      <c r="H68" s="12">
        <v>5</v>
      </c>
      <c r="I68" s="12">
        <v>2</v>
      </c>
      <c r="J68" s="12">
        <v>4</v>
      </c>
      <c r="K68" s="12">
        <v>4</v>
      </c>
      <c r="L68" s="12">
        <v>6</v>
      </c>
      <c r="M68" s="12">
        <v>5</v>
      </c>
      <c r="N68" s="16">
        <f t="shared" si="7"/>
        <v>38</v>
      </c>
      <c r="O68" s="12">
        <v>5</v>
      </c>
      <c r="P68" s="12">
        <v>5</v>
      </c>
      <c r="Q68" s="12">
        <v>4</v>
      </c>
      <c r="R68" s="12">
        <v>5</v>
      </c>
      <c r="S68" s="12">
        <v>4</v>
      </c>
      <c r="T68" s="12">
        <v>3</v>
      </c>
      <c r="U68" s="12">
        <v>5</v>
      </c>
      <c r="V68" s="12">
        <v>6</v>
      </c>
      <c r="W68" s="12">
        <v>4</v>
      </c>
      <c r="X68" s="16">
        <f t="shared" si="8"/>
        <v>41</v>
      </c>
      <c r="Y68" s="17">
        <f t="shared" si="9"/>
        <v>79</v>
      </c>
      <c r="Z68" s="12">
        <f t="shared" si="10"/>
        <v>41</v>
      </c>
      <c r="AA68" s="12">
        <f t="shared" si="11"/>
        <v>27</v>
      </c>
      <c r="AB68" s="12">
        <f t="shared" si="12"/>
        <v>15</v>
      </c>
      <c r="AC68" s="12">
        <f t="shared" si="13"/>
        <v>4</v>
      </c>
    </row>
    <row r="69" spans="1:29" ht="12.75">
      <c r="A69" s="12">
        <v>61</v>
      </c>
      <c r="B69" s="18" t="s">
        <v>134</v>
      </c>
      <c r="C69" s="18" t="s">
        <v>135</v>
      </c>
      <c r="D69" s="15">
        <v>2.8</v>
      </c>
      <c r="E69" s="12">
        <v>4</v>
      </c>
      <c r="F69" s="12">
        <v>4</v>
      </c>
      <c r="G69" s="12">
        <v>4</v>
      </c>
      <c r="H69" s="12">
        <v>4</v>
      </c>
      <c r="I69" s="12">
        <v>3</v>
      </c>
      <c r="J69" s="12">
        <v>4</v>
      </c>
      <c r="K69" s="12">
        <v>4</v>
      </c>
      <c r="L69" s="12">
        <v>6</v>
      </c>
      <c r="M69" s="12">
        <v>4</v>
      </c>
      <c r="N69" s="16">
        <f t="shared" si="7"/>
        <v>37</v>
      </c>
      <c r="O69" s="12">
        <v>4</v>
      </c>
      <c r="P69" s="12">
        <v>5</v>
      </c>
      <c r="Q69" s="12">
        <v>5</v>
      </c>
      <c r="R69" s="12">
        <v>7</v>
      </c>
      <c r="S69" s="12">
        <v>4</v>
      </c>
      <c r="T69" s="12">
        <v>4</v>
      </c>
      <c r="U69" s="12">
        <v>5</v>
      </c>
      <c r="V69" s="12">
        <v>5</v>
      </c>
      <c r="W69" s="12">
        <v>3</v>
      </c>
      <c r="X69" s="16">
        <f t="shared" si="8"/>
        <v>42</v>
      </c>
      <c r="Y69" s="17">
        <f t="shared" si="9"/>
        <v>79</v>
      </c>
      <c r="Z69" s="12">
        <f t="shared" si="10"/>
        <v>42</v>
      </c>
      <c r="AA69" s="12">
        <f t="shared" si="11"/>
        <v>28</v>
      </c>
      <c r="AB69" s="12">
        <f t="shared" si="12"/>
        <v>13</v>
      </c>
      <c r="AC69" s="12">
        <f t="shared" si="13"/>
        <v>3</v>
      </c>
    </row>
    <row r="70" spans="1:29" ht="12.75">
      <c r="A70" s="12">
        <v>62</v>
      </c>
      <c r="B70" s="18" t="s">
        <v>136</v>
      </c>
      <c r="C70" s="18" t="s">
        <v>137</v>
      </c>
      <c r="D70" s="15">
        <v>0.8</v>
      </c>
      <c r="E70" s="12">
        <v>4</v>
      </c>
      <c r="F70" s="12">
        <v>4</v>
      </c>
      <c r="G70" s="12">
        <v>5</v>
      </c>
      <c r="H70" s="12">
        <v>4</v>
      </c>
      <c r="I70" s="12">
        <v>2</v>
      </c>
      <c r="J70" s="12">
        <v>4</v>
      </c>
      <c r="K70" s="12">
        <v>4</v>
      </c>
      <c r="L70" s="12">
        <v>5</v>
      </c>
      <c r="M70" s="12">
        <v>4</v>
      </c>
      <c r="N70" s="16">
        <f t="shared" si="7"/>
        <v>36</v>
      </c>
      <c r="O70" s="12">
        <v>5</v>
      </c>
      <c r="P70" s="12">
        <v>5</v>
      </c>
      <c r="Q70" s="12">
        <v>4</v>
      </c>
      <c r="R70" s="12">
        <v>5</v>
      </c>
      <c r="S70" s="12">
        <v>5</v>
      </c>
      <c r="T70" s="12">
        <v>5</v>
      </c>
      <c r="U70" s="12">
        <v>6</v>
      </c>
      <c r="V70" s="12">
        <v>5</v>
      </c>
      <c r="W70" s="12">
        <v>3</v>
      </c>
      <c r="X70" s="16">
        <f t="shared" si="8"/>
        <v>43</v>
      </c>
      <c r="Y70" s="17">
        <f t="shared" si="9"/>
        <v>79</v>
      </c>
      <c r="Z70" s="12">
        <f t="shared" si="10"/>
        <v>43</v>
      </c>
      <c r="AA70" s="12">
        <f t="shared" si="11"/>
        <v>29</v>
      </c>
      <c r="AB70" s="12">
        <f t="shared" si="12"/>
        <v>14</v>
      </c>
      <c r="AC70" s="12">
        <f t="shared" si="13"/>
        <v>3</v>
      </c>
    </row>
    <row r="71" spans="1:29" ht="12.75">
      <c r="A71" s="12">
        <v>63</v>
      </c>
      <c r="B71" s="18" t="s">
        <v>138</v>
      </c>
      <c r="C71" s="18" t="s">
        <v>139</v>
      </c>
      <c r="D71" s="15">
        <v>4</v>
      </c>
      <c r="E71" s="12">
        <v>5</v>
      </c>
      <c r="F71" s="12">
        <v>4</v>
      </c>
      <c r="G71" s="12">
        <v>5</v>
      </c>
      <c r="H71" s="12">
        <v>5</v>
      </c>
      <c r="I71" s="12">
        <v>4</v>
      </c>
      <c r="J71" s="12">
        <v>5</v>
      </c>
      <c r="K71" s="12">
        <v>4</v>
      </c>
      <c r="L71" s="12">
        <v>5</v>
      </c>
      <c r="M71" s="12">
        <v>5</v>
      </c>
      <c r="N71" s="16">
        <f t="shared" si="7"/>
        <v>42</v>
      </c>
      <c r="O71" s="12">
        <v>4</v>
      </c>
      <c r="P71" s="12">
        <v>4</v>
      </c>
      <c r="Q71" s="12">
        <v>5</v>
      </c>
      <c r="R71" s="12">
        <v>5</v>
      </c>
      <c r="S71" s="12">
        <v>4</v>
      </c>
      <c r="T71" s="12">
        <v>3</v>
      </c>
      <c r="U71" s="12">
        <v>5</v>
      </c>
      <c r="V71" s="12">
        <v>5</v>
      </c>
      <c r="W71" s="12">
        <v>3</v>
      </c>
      <c r="X71" s="16">
        <f t="shared" si="8"/>
        <v>38</v>
      </c>
      <c r="Y71" s="17">
        <f t="shared" si="9"/>
        <v>80</v>
      </c>
      <c r="Z71" s="12">
        <f t="shared" si="10"/>
        <v>38</v>
      </c>
      <c r="AA71" s="12">
        <f t="shared" si="11"/>
        <v>25</v>
      </c>
      <c r="AB71" s="12">
        <f t="shared" si="12"/>
        <v>13</v>
      </c>
      <c r="AC71" s="12">
        <f t="shared" si="13"/>
        <v>3</v>
      </c>
    </row>
    <row r="72" spans="1:29" ht="12.75">
      <c r="A72" s="12">
        <v>64</v>
      </c>
      <c r="B72" s="18" t="s">
        <v>140</v>
      </c>
      <c r="C72" s="18" t="s">
        <v>39</v>
      </c>
      <c r="D72" s="15">
        <v>6</v>
      </c>
      <c r="E72" s="12">
        <v>6</v>
      </c>
      <c r="F72" s="12">
        <v>4</v>
      </c>
      <c r="G72" s="12">
        <v>6</v>
      </c>
      <c r="H72" s="12">
        <v>4</v>
      </c>
      <c r="I72" s="12">
        <v>5</v>
      </c>
      <c r="J72" s="12">
        <v>5</v>
      </c>
      <c r="K72" s="12">
        <v>3</v>
      </c>
      <c r="L72" s="12">
        <v>5</v>
      </c>
      <c r="M72" s="12">
        <v>3</v>
      </c>
      <c r="N72" s="16">
        <f aca="true" t="shared" si="14" ref="N72:N103">SUM(E72:M72)</f>
        <v>41</v>
      </c>
      <c r="O72" s="12">
        <v>3</v>
      </c>
      <c r="P72" s="12">
        <v>4</v>
      </c>
      <c r="Q72" s="12">
        <v>4</v>
      </c>
      <c r="R72" s="12">
        <v>6</v>
      </c>
      <c r="S72" s="12">
        <v>4</v>
      </c>
      <c r="T72" s="12">
        <v>4</v>
      </c>
      <c r="U72" s="12">
        <v>6</v>
      </c>
      <c r="V72" s="12">
        <v>4</v>
      </c>
      <c r="W72" s="12">
        <v>4</v>
      </c>
      <c r="X72" s="16">
        <f aca="true" t="shared" si="15" ref="X72:X103">SUM(O72:W72)</f>
        <v>39</v>
      </c>
      <c r="Y72" s="17">
        <f aca="true" t="shared" si="16" ref="Y72:Y103">N72+X72</f>
        <v>80</v>
      </c>
      <c r="Z72" s="12">
        <f aca="true" t="shared" si="17" ref="Z72:Z108">X72</f>
        <v>39</v>
      </c>
      <c r="AA72" s="12">
        <f aca="true" t="shared" si="18" ref="AA72:AA108">R72+S72+T72+U72+V72+W72</f>
        <v>28</v>
      </c>
      <c r="AB72" s="12">
        <f aca="true" t="shared" si="19" ref="AB72:AB108">U72+V72+W72</f>
        <v>14</v>
      </c>
      <c r="AC72" s="12">
        <f aca="true" t="shared" si="20" ref="AC72:AC108">W72</f>
        <v>4</v>
      </c>
    </row>
    <row r="73" spans="1:29" ht="12.75">
      <c r="A73" s="12">
        <v>65</v>
      </c>
      <c r="B73" s="18" t="s">
        <v>141</v>
      </c>
      <c r="C73" s="18" t="s">
        <v>39</v>
      </c>
      <c r="D73" s="15">
        <v>4</v>
      </c>
      <c r="E73" s="12">
        <v>4</v>
      </c>
      <c r="F73" s="12">
        <v>5</v>
      </c>
      <c r="G73" s="12">
        <v>5</v>
      </c>
      <c r="H73" s="12">
        <v>4</v>
      </c>
      <c r="I73" s="12">
        <v>3</v>
      </c>
      <c r="J73" s="12">
        <v>4</v>
      </c>
      <c r="K73" s="12">
        <v>5</v>
      </c>
      <c r="L73" s="12">
        <v>6</v>
      </c>
      <c r="M73" s="12">
        <v>4</v>
      </c>
      <c r="N73" s="16">
        <f t="shared" si="14"/>
        <v>40</v>
      </c>
      <c r="O73" s="12">
        <v>5</v>
      </c>
      <c r="P73" s="12">
        <v>5</v>
      </c>
      <c r="Q73" s="12">
        <v>5</v>
      </c>
      <c r="R73" s="12">
        <v>4</v>
      </c>
      <c r="S73" s="12">
        <v>5</v>
      </c>
      <c r="T73" s="12">
        <v>3</v>
      </c>
      <c r="U73" s="12">
        <v>5</v>
      </c>
      <c r="V73" s="12">
        <v>5</v>
      </c>
      <c r="W73" s="12">
        <v>3</v>
      </c>
      <c r="X73" s="16">
        <f t="shared" si="15"/>
        <v>40</v>
      </c>
      <c r="Y73" s="17">
        <f t="shared" si="16"/>
        <v>80</v>
      </c>
      <c r="Z73" s="12">
        <f t="shared" si="17"/>
        <v>40</v>
      </c>
      <c r="AA73" s="12">
        <f t="shared" si="18"/>
        <v>25</v>
      </c>
      <c r="AB73" s="12">
        <f t="shared" si="19"/>
        <v>13</v>
      </c>
      <c r="AC73" s="12">
        <f t="shared" si="20"/>
        <v>3</v>
      </c>
    </row>
    <row r="74" spans="1:29" ht="12.75">
      <c r="A74" s="12">
        <v>66</v>
      </c>
      <c r="B74" s="18" t="s">
        <v>142</v>
      </c>
      <c r="C74" s="18" t="s">
        <v>91</v>
      </c>
      <c r="D74" s="15">
        <v>0.2</v>
      </c>
      <c r="E74" s="12">
        <v>4</v>
      </c>
      <c r="F74" s="12">
        <v>5</v>
      </c>
      <c r="G74" s="12">
        <v>5</v>
      </c>
      <c r="H74" s="12">
        <v>5</v>
      </c>
      <c r="I74" s="12">
        <v>3</v>
      </c>
      <c r="J74" s="12">
        <v>4</v>
      </c>
      <c r="K74" s="12">
        <v>5</v>
      </c>
      <c r="L74" s="12">
        <v>4</v>
      </c>
      <c r="M74" s="12">
        <v>4</v>
      </c>
      <c r="N74" s="16">
        <f t="shared" si="14"/>
        <v>39</v>
      </c>
      <c r="O74" s="12">
        <v>5</v>
      </c>
      <c r="P74" s="12">
        <v>5</v>
      </c>
      <c r="Q74" s="12">
        <v>4</v>
      </c>
      <c r="R74" s="12">
        <v>5</v>
      </c>
      <c r="S74" s="12">
        <v>5</v>
      </c>
      <c r="T74" s="12">
        <v>4</v>
      </c>
      <c r="U74" s="12">
        <v>5</v>
      </c>
      <c r="V74" s="12">
        <v>4</v>
      </c>
      <c r="W74" s="12">
        <v>4</v>
      </c>
      <c r="X74" s="16">
        <f t="shared" si="15"/>
        <v>41</v>
      </c>
      <c r="Y74" s="17">
        <f t="shared" si="16"/>
        <v>80</v>
      </c>
      <c r="Z74" s="12">
        <f t="shared" si="17"/>
        <v>41</v>
      </c>
      <c r="AA74" s="12">
        <f t="shared" si="18"/>
        <v>27</v>
      </c>
      <c r="AB74" s="12">
        <f t="shared" si="19"/>
        <v>13</v>
      </c>
      <c r="AC74" s="12">
        <f t="shared" si="20"/>
        <v>4</v>
      </c>
    </row>
    <row r="75" spans="1:29" ht="12.75">
      <c r="A75" s="12">
        <v>67</v>
      </c>
      <c r="B75" s="18" t="s">
        <v>143</v>
      </c>
      <c r="C75" s="18" t="s">
        <v>144</v>
      </c>
      <c r="D75" s="15" t="s">
        <v>80</v>
      </c>
      <c r="E75" s="12">
        <v>5</v>
      </c>
      <c r="F75" s="12">
        <v>4</v>
      </c>
      <c r="G75" s="12">
        <v>5</v>
      </c>
      <c r="H75" s="12">
        <v>4</v>
      </c>
      <c r="I75" s="12">
        <v>3</v>
      </c>
      <c r="J75" s="12">
        <v>5</v>
      </c>
      <c r="K75" s="12">
        <v>4</v>
      </c>
      <c r="L75" s="12">
        <v>5</v>
      </c>
      <c r="M75" s="12">
        <v>4</v>
      </c>
      <c r="N75" s="16">
        <f t="shared" si="14"/>
        <v>39</v>
      </c>
      <c r="O75" s="12">
        <v>4</v>
      </c>
      <c r="P75" s="12">
        <v>5</v>
      </c>
      <c r="Q75" s="12">
        <v>4</v>
      </c>
      <c r="R75" s="12">
        <v>5</v>
      </c>
      <c r="S75" s="12">
        <v>6</v>
      </c>
      <c r="T75" s="12">
        <v>4</v>
      </c>
      <c r="U75" s="12">
        <v>6</v>
      </c>
      <c r="V75" s="12">
        <v>4</v>
      </c>
      <c r="W75" s="12">
        <v>3</v>
      </c>
      <c r="X75" s="16">
        <f t="shared" si="15"/>
        <v>41</v>
      </c>
      <c r="Y75" s="17">
        <f t="shared" si="16"/>
        <v>80</v>
      </c>
      <c r="Z75" s="12">
        <f t="shared" si="17"/>
        <v>41</v>
      </c>
      <c r="AA75" s="12">
        <f t="shared" si="18"/>
        <v>28</v>
      </c>
      <c r="AB75" s="12">
        <f t="shared" si="19"/>
        <v>13</v>
      </c>
      <c r="AC75" s="12">
        <f t="shared" si="20"/>
        <v>3</v>
      </c>
    </row>
    <row r="76" spans="1:29" ht="12.75">
      <c r="A76" s="12">
        <v>68</v>
      </c>
      <c r="B76" s="18" t="s">
        <v>145</v>
      </c>
      <c r="C76" s="18" t="s">
        <v>95</v>
      </c>
      <c r="D76" s="15">
        <v>4.3</v>
      </c>
      <c r="E76" s="12">
        <v>4</v>
      </c>
      <c r="F76" s="12">
        <v>5</v>
      </c>
      <c r="G76" s="12">
        <v>5</v>
      </c>
      <c r="H76" s="12">
        <v>5</v>
      </c>
      <c r="I76" s="12">
        <v>4</v>
      </c>
      <c r="J76" s="12">
        <v>4</v>
      </c>
      <c r="K76" s="12">
        <v>5</v>
      </c>
      <c r="L76" s="12">
        <v>7</v>
      </c>
      <c r="M76" s="12">
        <v>4</v>
      </c>
      <c r="N76" s="16">
        <f t="shared" si="14"/>
        <v>43</v>
      </c>
      <c r="O76" s="12">
        <v>4</v>
      </c>
      <c r="P76" s="12">
        <v>5</v>
      </c>
      <c r="Q76" s="12">
        <v>4</v>
      </c>
      <c r="R76" s="12">
        <v>3</v>
      </c>
      <c r="S76" s="12">
        <v>5</v>
      </c>
      <c r="T76" s="12">
        <v>5</v>
      </c>
      <c r="U76" s="12">
        <v>5</v>
      </c>
      <c r="V76" s="12">
        <v>4</v>
      </c>
      <c r="W76" s="12">
        <v>3</v>
      </c>
      <c r="X76" s="16">
        <f t="shared" si="15"/>
        <v>38</v>
      </c>
      <c r="Y76" s="17">
        <f t="shared" si="16"/>
        <v>81</v>
      </c>
      <c r="Z76" s="12">
        <f t="shared" si="17"/>
        <v>38</v>
      </c>
      <c r="AA76" s="12">
        <f t="shared" si="18"/>
        <v>25</v>
      </c>
      <c r="AB76" s="12">
        <f t="shared" si="19"/>
        <v>12</v>
      </c>
      <c r="AC76" s="12">
        <f t="shared" si="20"/>
        <v>3</v>
      </c>
    </row>
    <row r="77" spans="1:29" ht="12.75">
      <c r="A77" s="12">
        <v>69</v>
      </c>
      <c r="B77" s="18" t="s">
        <v>146</v>
      </c>
      <c r="C77" s="18" t="s">
        <v>39</v>
      </c>
      <c r="D77" s="15">
        <v>4</v>
      </c>
      <c r="E77" s="12">
        <v>4</v>
      </c>
      <c r="F77" s="12">
        <v>3</v>
      </c>
      <c r="G77" s="12">
        <v>5</v>
      </c>
      <c r="H77" s="12">
        <v>5</v>
      </c>
      <c r="I77" s="12">
        <v>3</v>
      </c>
      <c r="J77" s="12">
        <v>6</v>
      </c>
      <c r="K77" s="12">
        <v>4</v>
      </c>
      <c r="L77" s="12">
        <v>5</v>
      </c>
      <c r="M77" s="12">
        <v>3</v>
      </c>
      <c r="N77" s="16">
        <f t="shared" si="14"/>
        <v>38</v>
      </c>
      <c r="O77" s="12">
        <v>4</v>
      </c>
      <c r="P77" s="12">
        <v>4</v>
      </c>
      <c r="Q77" s="12">
        <v>6</v>
      </c>
      <c r="R77" s="12">
        <v>5</v>
      </c>
      <c r="S77" s="12">
        <v>5</v>
      </c>
      <c r="T77" s="12">
        <v>4</v>
      </c>
      <c r="U77" s="12">
        <v>7</v>
      </c>
      <c r="V77" s="12">
        <v>4</v>
      </c>
      <c r="W77" s="12">
        <v>4</v>
      </c>
      <c r="X77" s="16">
        <f t="shared" si="15"/>
        <v>43</v>
      </c>
      <c r="Y77" s="17">
        <f t="shared" si="16"/>
        <v>81</v>
      </c>
      <c r="Z77" s="12">
        <f t="shared" si="17"/>
        <v>43</v>
      </c>
      <c r="AA77" s="12">
        <f t="shared" si="18"/>
        <v>29</v>
      </c>
      <c r="AB77" s="12">
        <f t="shared" si="19"/>
        <v>15</v>
      </c>
      <c r="AC77" s="12">
        <f t="shared" si="20"/>
        <v>4</v>
      </c>
    </row>
    <row r="78" spans="1:29" ht="12.75">
      <c r="A78" s="12">
        <v>70</v>
      </c>
      <c r="B78" s="18" t="s">
        <v>147</v>
      </c>
      <c r="C78" s="18" t="s">
        <v>37</v>
      </c>
      <c r="D78" s="15">
        <v>6</v>
      </c>
      <c r="E78" s="12">
        <v>4</v>
      </c>
      <c r="F78" s="12">
        <v>5</v>
      </c>
      <c r="G78" s="12">
        <v>5</v>
      </c>
      <c r="H78" s="12">
        <v>4</v>
      </c>
      <c r="I78" s="12">
        <v>3</v>
      </c>
      <c r="J78" s="12">
        <v>4</v>
      </c>
      <c r="K78" s="12">
        <v>4</v>
      </c>
      <c r="L78" s="12">
        <v>5</v>
      </c>
      <c r="M78" s="12">
        <v>4</v>
      </c>
      <c r="N78" s="16">
        <f t="shared" si="14"/>
        <v>38</v>
      </c>
      <c r="O78" s="12">
        <v>4</v>
      </c>
      <c r="P78" s="12">
        <v>6</v>
      </c>
      <c r="Q78" s="12">
        <v>4</v>
      </c>
      <c r="R78" s="12">
        <v>4</v>
      </c>
      <c r="S78" s="12">
        <v>5</v>
      </c>
      <c r="T78" s="12">
        <v>5</v>
      </c>
      <c r="U78" s="12">
        <v>6</v>
      </c>
      <c r="V78" s="12">
        <v>5</v>
      </c>
      <c r="W78" s="12">
        <v>4</v>
      </c>
      <c r="X78" s="16">
        <f t="shared" si="15"/>
        <v>43</v>
      </c>
      <c r="Y78" s="17">
        <f t="shared" si="16"/>
        <v>81</v>
      </c>
      <c r="Z78" s="12">
        <f t="shared" si="17"/>
        <v>43</v>
      </c>
      <c r="AA78" s="12">
        <f t="shared" si="18"/>
        <v>29</v>
      </c>
      <c r="AB78" s="12">
        <f t="shared" si="19"/>
        <v>15</v>
      </c>
      <c r="AC78" s="12">
        <f t="shared" si="20"/>
        <v>4</v>
      </c>
    </row>
    <row r="79" spans="1:29" ht="12.75">
      <c r="A79" s="12">
        <v>71</v>
      </c>
      <c r="B79" s="18" t="s">
        <v>148</v>
      </c>
      <c r="C79" s="18" t="s">
        <v>39</v>
      </c>
      <c r="D79" s="15">
        <v>2</v>
      </c>
      <c r="E79" s="12">
        <v>4</v>
      </c>
      <c r="F79" s="12">
        <v>4</v>
      </c>
      <c r="G79" s="12">
        <v>4</v>
      </c>
      <c r="H79" s="12">
        <v>5</v>
      </c>
      <c r="I79" s="12">
        <v>4</v>
      </c>
      <c r="J79" s="12">
        <v>6</v>
      </c>
      <c r="K79" s="12">
        <v>5</v>
      </c>
      <c r="L79" s="12">
        <v>4</v>
      </c>
      <c r="M79" s="12">
        <v>4</v>
      </c>
      <c r="N79" s="16">
        <f t="shared" si="14"/>
        <v>40</v>
      </c>
      <c r="O79" s="12">
        <v>4</v>
      </c>
      <c r="P79" s="12">
        <v>6</v>
      </c>
      <c r="Q79" s="12">
        <v>4</v>
      </c>
      <c r="R79" s="12">
        <v>4</v>
      </c>
      <c r="S79" s="12">
        <v>5</v>
      </c>
      <c r="T79" s="12">
        <v>3</v>
      </c>
      <c r="U79" s="12">
        <v>6</v>
      </c>
      <c r="V79" s="12">
        <v>5</v>
      </c>
      <c r="W79" s="12">
        <v>5</v>
      </c>
      <c r="X79" s="16">
        <f t="shared" si="15"/>
        <v>42</v>
      </c>
      <c r="Y79" s="17">
        <f t="shared" si="16"/>
        <v>82</v>
      </c>
      <c r="Z79" s="12">
        <f t="shared" si="17"/>
        <v>42</v>
      </c>
      <c r="AA79" s="12">
        <f t="shared" si="18"/>
        <v>28</v>
      </c>
      <c r="AB79" s="12">
        <f t="shared" si="19"/>
        <v>16</v>
      </c>
      <c r="AC79" s="12">
        <f t="shared" si="20"/>
        <v>5</v>
      </c>
    </row>
    <row r="80" spans="1:29" ht="12.75">
      <c r="A80" s="12">
        <v>72</v>
      </c>
      <c r="B80" s="18" t="s">
        <v>149</v>
      </c>
      <c r="C80" s="18" t="s">
        <v>39</v>
      </c>
      <c r="D80" s="15">
        <v>2</v>
      </c>
      <c r="E80" s="12">
        <v>4</v>
      </c>
      <c r="F80" s="12">
        <v>3</v>
      </c>
      <c r="G80" s="12">
        <v>5</v>
      </c>
      <c r="H80" s="12">
        <v>4</v>
      </c>
      <c r="I80" s="12">
        <v>2</v>
      </c>
      <c r="J80" s="12">
        <v>5</v>
      </c>
      <c r="K80" s="12">
        <v>5</v>
      </c>
      <c r="L80" s="12">
        <v>5</v>
      </c>
      <c r="M80" s="12">
        <v>4</v>
      </c>
      <c r="N80" s="16">
        <f t="shared" si="14"/>
        <v>37</v>
      </c>
      <c r="O80" s="12">
        <v>6</v>
      </c>
      <c r="P80" s="12">
        <v>4</v>
      </c>
      <c r="Q80" s="12">
        <v>5</v>
      </c>
      <c r="R80" s="12">
        <v>6</v>
      </c>
      <c r="S80" s="12">
        <v>8</v>
      </c>
      <c r="T80" s="12">
        <v>3</v>
      </c>
      <c r="U80" s="12">
        <v>5</v>
      </c>
      <c r="V80" s="12">
        <v>4</v>
      </c>
      <c r="W80" s="12">
        <v>4</v>
      </c>
      <c r="X80" s="16">
        <f t="shared" si="15"/>
        <v>45</v>
      </c>
      <c r="Y80" s="17">
        <f t="shared" si="16"/>
        <v>82</v>
      </c>
      <c r="Z80" s="12">
        <f t="shared" si="17"/>
        <v>45</v>
      </c>
      <c r="AA80" s="12">
        <f t="shared" si="18"/>
        <v>30</v>
      </c>
      <c r="AB80" s="12">
        <f t="shared" si="19"/>
        <v>13</v>
      </c>
      <c r="AC80" s="12">
        <f t="shared" si="20"/>
        <v>4</v>
      </c>
    </row>
    <row r="81" spans="1:29" ht="12.75">
      <c r="A81" s="12">
        <v>73</v>
      </c>
      <c r="B81" s="18" t="s">
        <v>150</v>
      </c>
      <c r="C81" s="18" t="s">
        <v>151</v>
      </c>
      <c r="D81" s="15">
        <v>3</v>
      </c>
      <c r="E81" s="12">
        <v>4</v>
      </c>
      <c r="F81" s="12">
        <v>3</v>
      </c>
      <c r="G81" s="12">
        <v>6</v>
      </c>
      <c r="H81" s="12">
        <v>5</v>
      </c>
      <c r="I81" s="12">
        <v>4</v>
      </c>
      <c r="J81" s="12">
        <v>6</v>
      </c>
      <c r="K81" s="12">
        <v>5</v>
      </c>
      <c r="L81" s="12">
        <v>6</v>
      </c>
      <c r="M81" s="12">
        <v>3</v>
      </c>
      <c r="N81" s="16">
        <f t="shared" si="14"/>
        <v>42</v>
      </c>
      <c r="O81" s="12">
        <v>4</v>
      </c>
      <c r="P81" s="12">
        <v>5</v>
      </c>
      <c r="Q81" s="12">
        <v>5</v>
      </c>
      <c r="R81" s="12">
        <v>5</v>
      </c>
      <c r="S81" s="12">
        <v>5</v>
      </c>
      <c r="T81" s="12">
        <v>3</v>
      </c>
      <c r="U81" s="12">
        <v>5</v>
      </c>
      <c r="V81" s="12">
        <v>4</v>
      </c>
      <c r="W81" s="12">
        <v>5</v>
      </c>
      <c r="X81" s="16">
        <f t="shared" si="15"/>
        <v>41</v>
      </c>
      <c r="Y81" s="17">
        <f t="shared" si="16"/>
        <v>83</v>
      </c>
      <c r="Z81" s="12">
        <f t="shared" si="17"/>
        <v>41</v>
      </c>
      <c r="AA81" s="12">
        <f t="shared" si="18"/>
        <v>27</v>
      </c>
      <c r="AB81" s="12">
        <f t="shared" si="19"/>
        <v>14</v>
      </c>
      <c r="AC81" s="12">
        <f t="shared" si="20"/>
        <v>5</v>
      </c>
    </row>
    <row r="82" spans="1:29" ht="12.75">
      <c r="A82" s="12">
        <v>74</v>
      </c>
      <c r="B82" s="18" t="s">
        <v>152</v>
      </c>
      <c r="C82" s="18" t="s">
        <v>153</v>
      </c>
      <c r="D82" s="15">
        <v>0.3</v>
      </c>
      <c r="E82" s="12">
        <v>4</v>
      </c>
      <c r="F82" s="12">
        <v>4</v>
      </c>
      <c r="G82" s="12">
        <v>6</v>
      </c>
      <c r="H82" s="12">
        <v>7</v>
      </c>
      <c r="I82" s="12">
        <v>2</v>
      </c>
      <c r="J82" s="12">
        <v>5</v>
      </c>
      <c r="K82" s="12">
        <v>5</v>
      </c>
      <c r="L82" s="12">
        <v>4</v>
      </c>
      <c r="M82" s="12">
        <v>3</v>
      </c>
      <c r="N82" s="16">
        <f t="shared" si="14"/>
        <v>40</v>
      </c>
      <c r="O82" s="12">
        <v>5</v>
      </c>
      <c r="P82" s="12">
        <v>6</v>
      </c>
      <c r="Q82" s="12">
        <v>5</v>
      </c>
      <c r="R82" s="12">
        <v>5</v>
      </c>
      <c r="S82" s="12">
        <v>6</v>
      </c>
      <c r="T82" s="12">
        <v>4</v>
      </c>
      <c r="U82" s="12">
        <v>5</v>
      </c>
      <c r="V82" s="12">
        <v>4</v>
      </c>
      <c r="W82" s="12">
        <v>3</v>
      </c>
      <c r="X82" s="16">
        <f t="shared" si="15"/>
        <v>43</v>
      </c>
      <c r="Y82" s="17">
        <f t="shared" si="16"/>
        <v>83</v>
      </c>
      <c r="Z82" s="12">
        <f t="shared" si="17"/>
        <v>43</v>
      </c>
      <c r="AA82" s="12">
        <f t="shared" si="18"/>
        <v>27</v>
      </c>
      <c r="AB82" s="12">
        <f t="shared" si="19"/>
        <v>12</v>
      </c>
      <c r="AC82" s="12">
        <f t="shared" si="20"/>
        <v>3</v>
      </c>
    </row>
    <row r="83" spans="1:29" ht="12.75">
      <c r="A83" s="12">
        <v>75</v>
      </c>
      <c r="B83" s="18" t="s">
        <v>154</v>
      </c>
      <c r="C83" s="18" t="s">
        <v>39</v>
      </c>
      <c r="D83" s="15">
        <v>6</v>
      </c>
      <c r="E83" s="12">
        <v>4</v>
      </c>
      <c r="F83" s="12">
        <v>5</v>
      </c>
      <c r="G83" s="12">
        <v>5</v>
      </c>
      <c r="H83" s="12">
        <v>6</v>
      </c>
      <c r="I83" s="12">
        <v>3</v>
      </c>
      <c r="J83" s="12">
        <v>4</v>
      </c>
      <c r="K83" s="12">
        <v>4</v>
      </c>
      <c r="L83" s="12">
        <v>5</v>
      </c>
      <c r="M83" s="12">
        <v>4</v>
      </c>
      <c r="N83" s="16">
        <f t="shared" si="14"/>
        <v>40</v>
      </c>
      <c r="O83" s="12">
        <v>5</v>
      </c>
      <c r="P83" s="12">
        <v>5</v>
      </c>
      <c r="Q83" s="12">
        <v>5</v>
      </c>
      <c r="R83" s="12">
        <v>5</v>
      </c>
      <c r="S83" s="12">
        <v>5</v>
      </c>
      <c r="T83" s="12">
        <v>3</v>
      </c>
      <c r="U83" s="12">
        <v>6</v>
      </c>
      <c r="V83" s="12">
        <v>5</v>
      </c>
      <c r="W83" s="12">
        <v>4</v>
      </c>
      <c r="X83" s="16">
        <f t="shared" si="15"/>
        <v>43</v>
      </c>
      <c r="Y83" s="17">
        <f t="shared" si="16"/>
        <v>83</v>
      </c>
      <c r="Z83" s="12">
        <f t="shared" si="17"/>
        <v>43</v>
      </c>
      <c r="AA83" s="12">
        <f t="shared" si="18"/>
        <v>28</v>
      </c>
      <c r="AB83" s="12">
        <f t="shared" si="19"/>
        <v>15</v>
      </c>
      <c r="AC83" s="12">
        <f t="shared" si="20"/>
        <v>4</v>
      </c>
    </row>
    <row r="84" spans="1:29" ht="12.75">
      <c r="A84" s="12">
        <v>76</v>
      </c>
      <c r="B84" s="18" t="s">
        <v>155</v>
      </c>
      <c r="C84" s="12" t="s">
        <v>129</v>
      </c>
      <c r="D84" s="15">
        <v>5.4</v>
      </c>
      <c r="E84" s="12">
        <v>3</v>
      </c>
      <c r="F84" s="12">
        <v>4</v>
      </c>
      <c r="G84" s="12">
        <v>5</v>
      </c>
      <c r="H84" s="12">
        <v>5</v>
      </c>
      <c r="I84" s="12">
        <v>3</v>
      </c>
      <c r="J84" s="12">
        <v>5</v>
      </c>
      <c r="K84" s="12">
        <v>5</v>
      </c>
      <c r="L84" s="12">
        <v>6</v>
      </c>
      <c r="M84" s="12">
        <v>3</v>
      </c>
      <c r="N84" s="16">
        <f t="shared" si="14"/>
        <v>39</v>
      </c>
      <c r="O84" s="12">
        <v>4</v>
      </c>
      <c r="P84" s="12">
        <v>7</v>
      </c>
      <c r="Q84" s="12">
        <v>4</v>
      </c>
      <c r="R84" s="12">
        <v>4</v>
      </c>
      <c r="S84" s="12">
        <v>6</v>
      </c>
      <c r="T84" s="12">
        <v>5</v>
      </c>
      <c r="U84" s="12">
        <v>5</v>
      </c>
      <c r="V84" s="12">
        <v>6</v>
      </c>
      <c r="W84" s="12">
        <v>3</v>
      </c>
      <c r="X84" s="16">
        <f t="shared" si="15"/>
        <v>44</v>
      </c>
      <c r="Y84" s="17">
        <f t="shared" si="16"/>
        <v>83</v>
      </c>
      <c r="Z84" s="12">
        <f t="shared" si="17"/>
        <v>44</v>
      </c>
      <c r="AA84" s="12">
        <f t="shared" si="18"/>
        <v>29</v>
      </c>
      <c r="AB84" s="12">
        <f t="shared" si="19"/>
        <v>14</v>
      </c>
      <c r="AC84" s="12">
        <f t="shared" si="20"/>
        <v>3</v>
      </c>
    </row>
    <row r="85" spans="1:29" ht="12.75">
      <c r="A85" s="12">
        <v>77</v>
      </c>
      <c r="B85" s="18" t="s">
        <v>156</v>
      </c>
      <c r="C85" s="18" t="s">
        <v>116</v>
      </c>
      <c r="D85" s="15">
        <v>2.6</v>
      </c>
      <c r="E85" s="12">
        <v>6</v>
      </c>
      <c r="F85" s="12">
        <v>5</v>
      </c>
      <c r="G85" s="12">
        <v>5</v>
      </c>
      <c r="H85" s="12">
        <v>6</v>
      </c>
      <c r="I85" s="12">
        <v>4</v>
      </c>
      <c r="J85" s="12">
        <v>5</v>
      </c>
      <c r="K85" s="12">
        <v>5</v>
      </c>
      <c r="L85" s="12">
        <v>6</v>
      </c>
      <c r="M85" s="12">
        <v>3</v>
      </c>
      <c r="N85" s="16">
        <f t="shared" si="14"/>
        <v>45</v>
      </c>
      <c r="O85" s="12">
        <v>3</v>
      </c>
      <c r="P85" s="12">
        <v>5</v>
      </c>
      <c r="Q85" s="12">
        <v>4</v>
      </c>
      <c r="R85" s="12">
        <v>5</v>
      </c>
      <c r="S85" s="12">
        <v>5</v>
      </c>
      <c r="T85" s="12">
        <v>3</v>
      </c>
      <c r="U85" s="12">
        <v>6</v>
      </c>
      <c r="V85" s="12">
        <v>4</v>
      </c>
      <c r="W85" s="12">
        <v>4</v>
      </c>
      <c r="X85" s="16">
        <f t="shared" si="15"/>
        <v>39</v>
      </c>
      <c r="Y85" s="17">
        <f t="shared" si="16"/>
        <v>84</v>
      </c>
      <c r="Z85" s="12">
        <f t="shared" si="17"/>
        <v>39</v>
      </c>
      <c r="AA85" s="12">
        <f t="shared" si="18"/>
        <v>27</v>
      </c>
      <c r="AB85" s="12">
        <f t="shared" si="19"/>
        <v>14</v>
      </c>
      <c r="AC85" s="12">
        <f t="shared" si="20"/>
        <v>4</v>
      </c>
    </row>
    <row r="86" spans="1:29" ht="12.75">
      <c r="A86" s="12">
        <v>78</v>
      </c>
      <c r="B86" s="18" t="s">
        <v>157</v>
      </c>
      <c r="C86" s="18" t="s">
        <v>47</v>
      </c>
      <c r="D86" s="15">
        <v>1.6</v>
      </c>
      <c r="E86" s="12">
        <v>5</v>
      </c>
      <c r="F86" s="12">
        <v>5</v>
      </c>
      <c r="G86" s="12">
        <v>8</v>
      </c>
      <c r="H86" s="12">
        <v>6</v>
      </c>
      <c r="I86" s="12">
        <v>3</v>
      </c>
      <c r="J86" s="12">
        <v>4</v>
      </c>
      <c r="K86" s="12">
        <v>4</v>
      </c>
      <c r="L86" s="12">
        <v>3</v>
      </c>
      <c r="M86" s="12">
        <v>6</v>
      </c>
      <c r="N86" s="16">
        <f t="shared" si="14"/>
        <v>44</v>
      </c>
      <c r="O86" s="12">
        <v>4</v>
      </c>
      <c r="P86" s="12">
        <v>5</v>
      </c>
      <c r="Q86" s="12">
        <v>3</v>
      </c>
      <c r="R86" s="12">
        <v>5</v>
      </c>
      <c r="S86" s="12">
        <v>5</v>
      </c>
      <c r="T86" s="12">
        <v>6</v>
      </c>
      <c r="U86" s="12">
        <v>5</v>
      </c>
      <c r="V86" s="12">
        <v>4</v>
      </c>
      <c r="W86" s="12">
        <v>3</v>
      </c>
      <c r="X86" s="16">
        <f t="shared" si="15"/>
        <v>40</v>
      </c>
      <c r="Y86" s="17">
        <f t="shared" si="16"/>
        <v>84</v>
      </c>
      <c r="Z86" s="12">
        <f t="shared" si="17"/>
        <v>40</v>
      </c>
      <c r="AA86" s="12">
        <f t="shared" si="18"/>
        <v>28</v>
      </c>
      <c r="AB86" s="12">
        <f t="shared" si="19"/>
        <v>12</v>
      </c>
      <c r="AC86" s="12">
        <f t="shared" si="20"/>
        <v>3</v>
      </c>
    </row>
    <row r="87" spans="1:29" ht="12.75">
      <c r="A87" s="12">
        <v>79</v>
      </c>
      <c r="B87" s="13" t="s">
        <v>158</v>
      </c>
      <c r="C87" s="14" t="s">
        <v>159</v>
      </c>
      <c r="D87" s="15">
        <v>1</v>
      </c>
      <c r="E87" s="12">
        <v>4</v>
      </c>
      <c r="F87" s="12">
        <v>4</v>
      </c>
      <c r="G87" s="12">
        <v>5</v>
      </c>
      <c r="H87" s="12">
        <v>5</v>
      </c>
      <c r="I87" s="12">
        <v>4</v>
      </c>
      <c r="J87" s="12">
        <v>7</v>
      </c>
      <c r="K87" s="12">
        <v>5</v>
      </c>
      <c r="L87" s="12">
        <v>5</v>
      </c>
      <c r="M87" s="12">
        <v>3</v>
      </c>
      <c r="N87" s="16">
        <f t="shared" si="14"/>
        <v>42</v>
      </c>
      <c r="O87" s="12">
        <v>5</v>
      </c>
      <c r="P87" s="12">
        <v>4</v>
      </c>
      <c r="Q87" s="12">
        <v>4</v>
      </c>
      <c r="R87" s="12">
        <v>5</v>
      </c>
      <c r="S87" s="12">
        <v>4</v>
      </c>
      <c r="T87" s="12">
        <v>4</v>
      </c>
      <c r="U87" s="12">
        <v>7</v>
      </c>
      <c r="V87" s="12">
        <v>5</v>
      </c>
      <c r="W87" s="12">
        <v>4</v>
      </c>
      <c r="X87" s="16">
        <f t="shared" si="15"/>
        <v>42</v>
      </c>
      <c r="Y87" s="17">
        <f t="shared" si="16"/>
        <v>84</v>
      </c>
      <c r="Z87" s="12">
        <f t="shared" si="17"/>
        <v>42</v>
      </c>
      <c r="AA87" s="12">
        <f t="shared" si="18"/>
        <v>29</v>
      </c>
      <c r="AB87" s="12">
        <f t="shared" si="19"/>
        <v>16</v>
      </c>
      <c r="AC87" s="12">
        <f t="shared" si="20"/>
        <v>4</v>
      </c>
    </row>
    <row r="88" spans="1:29" ht="12.75">
      <c r="A88" s="12">
        <v>80</v>
      </c>
      <c r="B88" s="18" t="s">
        <v>160</v>
      </c>
      <c r="C88" s="18" t="s">
        <v>161</v>
      </c>
      <c r="D88" s="15">
        <v>3.8</v>
      </c>
      <c r="E88" s="12">
        <v>7</v>
      </c>
      <c r="F88" s="12">
        <v>4</v>
      </c>
      <c r="G88" s="12">
        <v>5</v>
      </c>
      <c r="H88" s="12">
        <v>4</v>
      </c>
      <c r="I88" s="12">
        <v>3</v>
      </c>
      <c r="J88" s="12">
        <v>4</v>
      </c>
      <c r="K88" s="12">
        <v>5</v>
      </c>
      <c r="L88" s="12">
        <v>6</v>
      </c>
      <c r="M88" s="12">
        <v>3</v>
      </c>
      <c r="N88" s="16">
        <f t="shared" si="14"/>
        <v>41</v>
      </c>
      <c r="O88" s="12">
        <v>5</v>
      </c>
      <c r="P88" s="12">
        <v>7</v>
      </c>
      <c r="Q88" s="12">
        <v>4</v>
      </c>
      <c r="R88" s="12">
        <v>4</v>
      </c>
      <c r="S88" s="12">
        <v>6</v>
      </c>
      <c r="T88" s="12">
        <v>3</v>
      </c>
      <c r="U88" s="12">
        <v>6</v>
      </c>
      <c r="V88" s="12">
        <v>5</v>
      </c>
      <c r="W88" s="12">
        <v>3</v>
      </c>
      <c r="X88" s="16">
        <f t="shared" si="15"/>
        <v>43</v>
      </c>
      <c r="Y88" s="17">
        <f t="shared" si="16"/>
        <v>84</v>
      </c>
      <c r="Z88" s="12">
        <f t="shared" si="17"/>
        <v>43</v>
      </c>
      <c r="AA88" s="12">
        <f t="shared" si="18"/>
        <v>27</v>
      </c>
      <c r="AB88" s="12">
        <f t="shared" si="19"/>
        <v>14</v>
      </c>
      <c r="AC88" s="12">
        <f t="shared" si="20"/>
        <v>3</v>
      </c>
    </row>
    <row r="89" spans="1:29" ht="12.75">
      <c r="A89" s="12">
        <v>81</v>
      </c>
      <c r="B89" s="18" t="s">
        <v>162</v>
      </c>
      <c r="C89" s="18" t="s">
        <v>163</v>
      </c>
      <c r="D89" s="15">
        <v>0.1</v>
      </c>
      <c r="E89" s="12">
        <v>4</v>
      </c>
      <c r="F89" s="12">
        <v>5</v>
      </c>
      <c r="G89" s="12">
        <v>5</v>
      </c>
      <c r="H89" s="12">
        <v>5</v>
      </c>
      <c r="I89" s="12">
        <v>3</v>
      </c>
      <c r="J89" s="12">
        <v>5</v>
      </c>
      <c r="K89" s="12">
        <v>5</v>
      </c>
      <c r="L89" s="12">
        <v>6</v>
      </c>
      <c r="M89" s="12">
        <v>3</v>
      </c>
      <c r="N89" s="16">
        <f t="shared" si="14"/>
        <v>41</v>
      </c>
      <c r="O89" s="12">
        <v>6</v>
      </c>
      <c r="P89" s="12">
        <v>6</v>
      </c>
      <c r="Q89" s="12">
        <v>4</v>
      </c>
      <c r="R89" s="12">
        <v>4</v>
      </c>
      <c r="S89" s="12">
        <v>5</v>
      </c>
      <c r="T89" s="12">
        <v>4</v>
      </c>
      <c r="U89" s="12">
        <v>5</v>
      </c>
      <c r="V89" s="12">
        <v>5</v>
      </c>
      <c r="W89" s="12">
        <v>4</v>
      </c>
      <c r="X89" s="16">
        <f t="shared" si="15"/>
        <v>43</v>
      </c>
      <c r="Y89" s="17">
        <f t="shared" si="16"/>
        <v>84</v>
      </c>
      <c r="Z89" s="12">
        <f t="shared" si="17"/>
        <v>43</v>
      </c>
      <c r="AA89" s="12">
        <f t="shared" si="18"/>
        <v>27</v>
      </c>
      <c r="AB89" s="12">
        <f t="shared" si="19"/>
        <v>14</v>
      </c>
      <c r="AC89" s="12">
        <f t="shared" si="20"/>
        <v>4</v>
      </c>
    </row>
    <row r="90" spans="1:29" ht="12.75">
      <c r="A90" s="12">
        <v>82</v>
      </c>
      <c r="B90" s="18" t="s">
        <v>164</v>
      </c>
      <c r="C90" s="18" t="s">
        <v>39</v>
      </c>
      <c r="D90" s="15">
        <v>0.7</v>
      </c>
      <c r="E90" s="12">
        <v>4</v>
      </c>
      <c r="F90" s="12">
        <v>5</v>
      </c>
      <c r="G90" s="12">
        <v>6</v>
      </c>
      <c r="H90" s="12">
        <v>5</v>
      </c>
      <c r="I90" s="12">
        <v>4</v>
      </c>
      <c r="J90" s="12">
        <v>5</v>
      </c>
      <c r="K90" s="12">
        <v>4</v>
      </c>
      <c r="L90" s="12">
        <v>5</v>
      </c>
      <c r="M90" s="12">
        <v>3</v>
      </c>
      <c r="N90" s="16">
        <f t="shared" si="14"/>
        <v>41</v>
      </c>
      <c r="O90" s="12">
        <v>4</v>
      </c>
      <c r="P90" s="12">
        <v>6</v>
      </c>
      <c r="Q90" s="12">
        <v>4</v>
      </c>
      <c r="R90" s="12">
        <v>6</v>
      </c>
      <c r="S90" s="12">
        <v>5</v>
      </c>
      <c r="T90" s="12">
        <v>4</v>
      </c>
      <c r="U90" s="12">
        <v>5</v>
      </c>
      <c r="V90" s="12">
        <v>5</v>
      </c>
      <c r="W90" s="12">
        <v>4</v>
      </c>
      <c r="X90" s="16">
        <f t="shared" si="15"/>
        <v>43</v>
      </c>
      <c r="Y90" s="17">
        <f t="shared" si="16"/>
        <v>84</v>
      </c>
      <c r="Z90" s="12">
        <f t="shared" si="17"/>
        <v>43</v>
      </c>
      <c r="AA90" s="12">
        <f t="shared" si="18"/>
        <v>29</v>
      </c>
      <c r="AB90" s="12">
        <f t="shared" si="19"/>
        <v>14</v>
      </c>
      <c r="AC90" s="12">
        <f t="shared" si="20"/>
        <v>4</v>
      </c>
    </row>
    <row r="91" spans="1:29" ht="12.75">
      <c r="A91" s="12">
        <v>83</v>
      </c>
      <c r="B91" s="18" t="s">
        <v>165</v>
      </c>
      <c r="C91" s="18" t="s">
        <v>37</v>
      </c>
      <c r="D91" s="15">
        <v>6</v>
      </c>
      <c r="E91" s="12">
        <v>3</v>
      </c>
      <c r="F91" s="12">
        <v>4</v>
      </c>
      <c r="G91" s="12">
        <v>5</v>
      </c>
      <c r="H91" s="12">
        <v>7</v>
      </c>
      <c r="I91" s="12">
        <v>3</v>
      </c>
      <c r="J91" s="12">
        <v>6</v>
      </c>
      <c r="K91" s="12">
        <v>5</v>
      </c>
      <c r="L91" s="12">
        <v>6</v>
      </c>
      <c r="M91" s="12">
        <v>6</v>
      </c>
      <c r="N91" s="16">
        <f t="shared" si="14"/>
        <v>45</v>
      </c>
      <c r="O91" s="12">
        <v>4</v>
      </c>
      <c r="P91" s="12">
        <v>6</v>
      </c>
      <c r="Q91" s="12">
        <v>4</v>
      </c>
      <c r="R91" s="12">
        <v>4</v>
      </c>
      <c r="S91" s="12">
        <v>4</v>
      </c>
      <c r="T91" s="12">
        <v>4</v>
      </c>
      <c r="U91" s="12">
        <v>5</v>
      </c>
      <c r="V91" s="12">
        <v>4</v>
      </c>
      <c r="W91" s="12">
        <v>5</v>
      </c>
      <c r="X91" s="16">
        <f t="shared" si="15"/>
        <v>40</v>
      </c>
      <c r="Y91" s="17">
        <f t="shared" si="16"/>
        <v>85</v>
      </c>
      <c r="Z91" s="12">
        <f t="shared" si="17"/>
        <v>40</v>
      </c>
      <c r="AA91" s="12">
        <f t="shared" si="18"/>
        <v>26</v>
      </c>
      <c r="AB91" s="12">
        <f t="shared" si="19"/>
        <v>14</v>
      </c>
      <c r="AC91" s="12">
        <f t="shared" si="20"/>
        <v>5</v>
      </c>
    </row>
    <row r="92" spans="1:29" ht="12.75">
      <c r="A92" s="12">
        <v>84</v>
      </c>
      <c r="B92" s="18" t="s">
        <v>166</v>
      </c>
      <c r="C92" s="18" t="s">
        <v>39</v>
      </c>
      <c r="D92" s="15">
        <v>3</v>
      </c>
      <c r="E92" s="12">
        <v>3</v>
      </c>
      <c r="F92" s="12">
        <v>5</v>
      </c>
      <c r="G92" s="12">
        <v>5</v>
      </c>
      <c r="H92" s="12">
        <v>6</v>
      </c>
      <c r="I92" s="12">
        <v>4</v>
      </c>
      <c r="J92" s="12">
        <v>5</v>
      </c>
      <c r="K92" s="12">
        <v>5</v>
      </c>
      <c r="L92" s="12">
        <v>4</v>
      </c>
      <c r="M92" s="12">
        <v>5</v>
      </c>
      <c r="N92" s="16">
        <f t="shared" si="14"/>
        <v>42</v>
      </c>
      <c r="O92" s="12">
        <v>4</v>
      </c>
      <c r="P92" s="12">
        <v>5</v>
      </c>
      <c r="Q92" s="12">
        <v>7</v>
      </c>
      <c r="R92" s="12">
        <v>5</v>
      </c>
      <c r="S92" s="12">
        <v>6</v>
      </c>
      <c r="T92" s="12">
        <v>3</v>
      </c>
      <c r="U92" s="12">
        <v>5</v>
      </c>
      <c r="V92" s="12">
        <v>4</v>
      </c>
      <c r="W92" s="12">
        <v>4</v>
      </c>
      <c r="X92" s="16">
        <f t="shared" si="15"/>
        <v>43</v>
      </c>
      <c r="Y92" s="17">
        <f t="shared" si="16"/>
        <v>85</v>
      </c>
      <c r="Z92" s="12">
        <f t="shared" si="17"/>
        <v>43</v>
      </c>
      <c r="AA92" s="12">
        <f t="shared" si="18"/>
        <v>27</v>
      </c>
      <c r="AB92" s="12">
        <f t="shared" si="19"/>
        <v>13</v>
      </c>
      <c r="AC92" s="12">
        <f t="shared" si="20"/>
        <v>4</v>
      </c>
    </row>
    <row r="93" spans="1:29" ht="12.75">
      <c r="A93" s="12">
        <v>85</v>
      </c>
      <c r="B93" s="18" t="s">
        <v>167</v>
      </c>
      <c r="C93" s="18" t="s">
        <v>168</v>
      </c>
      <c r="D93" s="15">
        <v>4.3</v>
      </c>
      <c r="E93" s="12">
        <v>5</v>
      </c>
      <c r="F93" s="12">
        <v>5</v>
      </c>
      <c r="G93" s="12">
        <v>7</v>
      </c>
      <c r="H93" s="12">
        <v>7</v>
      </c>
      <c r="I93" s="12">
        <v>3</v>
      </c>
      <c r="J93" s="12">
        <v>4</v>
      </c>
      <c r="K93" s="12">
        <v>4</v>
      </c>
      <c r="L93" s="12">
        <v>5</v>
      </c>
      <c r="M93" s="12">
        <v>4</v>
      </c>
      <c r="N93" s="16">
        <f t="shared" si="14"/>
        <v>44</v>
      </c>
      <c r="O93" s="12">
        <v>4</v>
      </c>
      <c r="P93" s="12">
        <v>5</v>
      </c>
      <c r="Q93" s="12">
        <v>6</v>
      </c>
      <c r="R93" s="12">
        <v>6</v>
      </c>
      <c r="S93" s="12">
        <v>5</v>
      </c>
      <c r="T93" s="12">
        <v>4</v>
      </c>
      <c r="U93" s="12">
        <v>4</v>
      </c>
      <c r="V93" s="12">
        <v>5</v>
      </c>
      <c r="W93" s="12">
        <v>3</v>
      </c>
      <c r="X93" s="16">
        <f t="shared" si="15"/>
        <v>42</v>
      </c>
      <c r="Y93" s="17">
        <f t="shared" si="16"/>
        <v>86</v>
      </c>
      <c r="Z93" s="12">
        <f t="shared" si="17"/>
        <v>42</v>
      </c>
      <c r="AA93" s="12">
        <f t="shared" si="18"/>
        <v>27</v>
      </c>
      <c r="AB93" s="12">
        <f t="shared" si="19"/>
        <v>12</v>
      </c>
      <c r="AC93" s="12">
        <f t="shared" si="20"/>
        <v>3</v>
      </c>
    </row>
    <row r="94" spans="1:29" ht="12.75">
      <c r="A94" s="12">
        <v>86</v>
      </c>
      <c r="B94" s="18" t="s">
        <v>169</v>
      </c>
      <c r="C94" s="18" t="s">
        <v>170</v>
      </c>
      <c r="D94" s="15">
        <v>1.9</v>
      </c>
      <c r="E94" s="12">
        <v>4</v>
      </c>
      <c r="F94" s="12">
        <v>4</v>
      </c>
      <c r="G94" s="12">
        <v>7</v>
      </c>
      <c r="H94" s="12">
        <v>5</v>
      </c>
      <c r="I94" s="12">
        <v>4</v>
      </c>
      <c r="J94" s="12">
        <v>5</v>
      </c>
      <c r="K94" s="12">
        <v>4</v>
      </c>
      <c r="L94" s="12">
        <v>4</v>
      </c>
      <c r="M94" s="12">
        <v>3</v>
      </c>
      <c r="N94" s="16">
        <f t="shared" si="14"/>
        <v>40</v>
      </c>
      <c r="O94" s="12">
        <v>5</v>
      </c>
      <c r="P94" s="12">
        <v>6</v>
      </c>
      <c r="Q94" s="12">
        <v>6</v>
      </c>
      <c r="R94" s="12">
        <v>5</v>
      </c>
      <c r="S94" s="12">
        <v>5</v>
      </c>
      <c r="T94" s="12">
        <v>3</v>
      </c>
      <c r="U94" s="12">
        <v>7</v>
      </c>
      <c r="V94" s="12">
        <v>6</v>
      </c>
      <c r="W94" s="12">
        <v>3</v>
      </c>
      <c r="X94" s="16">
        <f t="shared" si="15"/>
        <v>46</v>
      </c>
      <c r="Y94" s="17">
        <f t="shared" si="16"/>
        <v>86</v>
      </c>
      <c r="Z94" s="12">
        <f t="shared" si="17"/>
        <v>46</v>
      </c>
      <c r="AA94" s="12">
        <f t="shared" si="18"/>
        <v>29</v>
      </c>
      <c r="AB94" s="12">
        <f t="shared" si="19"/>
        <v>16</v>
      </c>
      <c r="AC94" s="12">
        <f t="shared" si="20"/>
        <v>3</v>
      </c>
    </row>
    <row r="95" spans="1:29" ht="12.75">
      <c r="A95" s="12">
        <v>87</v>
      </c>
      <c r="B95" s="18" t="s">
        <v>171</v>
      </c>
      <c r="C95" s="18" t="s">
        <v>118</v>
      </c>
      <c r="D95" s="15">
        <v>3</v>
      </c>
      <c r="E95" s="12">
        <v>6</v>
      </c>
      <c r="F95" s="12">
        <v>4</v>
      </c>
      <c r="G95" s="12">
        <v>5</v>
      </c>
      <c r="H95" s="12">
        <v>6</v>
      </c>
      <c r="I95" s="12">
        <v>4</v>
      </c>
      <c r="J95" s="12">
        <v>4</v>
      </c>
      <c r="K95" s="12">
        <v>7</v>
      </c>
      <c r="L95" s="12">
        <v>6</v>
      </c>
      <c r="M95" s="12">
        <v>3</v>
      </c>
      <c r="N95" s="16">
        <f t="shared" si="14"/>
        <v>45</v>
      </c>
      <c r="O95" s="12">
        <v>4</v>
      </c>
      <c r="P95" s="12">
        <v>5</v>
      </c>
      <c r="Q95" s="12">
        <v>4</v>
      </c>
      <c r="R95" s="12">
        <v>6</v>
      </c>
      <c r="S95" s="12">
        <v>5</v>
      </c>
      <c r="T95" s="12">
        <v>4</v>
      </c>
      <c r="U95" s="12">
        <v>6</v>
      </c>
      <c r="V95" s="12">
        <v>4</v>
      </c>
      <c r="W95" s="12">
        <v>4</v>
      </c>
      <c r="X95" s="16">
        <f t="shared" si="15"/>
        <v>42</v>
      </c>
      <c r="Y95" s="17">
        <f t="shared" si="16"/>
        <v>87</v>
      </c>
      <c r="Z95" s="12">
        <f t="shared" si="17"/>
        <v>42</v>
      </c>
      <c r="AA95" s="12">
        <f t="shared" si="18"/>
        <v>29</v>
      </c>
      <c r="AB95" s="12">
        <f t="shared" si="19"/>
        <v>14</v>
      </c>
      <c r="AC95" s="12">
        <f t="shared" si="20"/>
        <v>4</v>
      </c>
    </row>
    <row r="96" spans="1:29" ht="12.75">
      <c r="A96" s="12">
        <v>88</v>
      </c>
      <c r="B96" s="18" t="s">
        <v>172</v>
      </c>
      <c r="C96" s="18" t="s">
        <v>173</v>
      </c>
      <c r="D96" s="15">
        <v>3.3</v>
      </c>
      <c r="E96" s="12">
        <v>4</v>
      </c>
      <c r="F96" s="12">
        <v>5</v>
      </c>
      <c r="G96" s="12">
        <v>5</v>
      </c>
      <c r="H96" s="12">
        <v>5</v>
      </c>
      <c r="I96" s="12">
        <v>4</v>
      </c>
      <c r="J96" s="12">
        <v>5</v>
      </c>
      <c r="K96" s="12">
        <v>5</v>
      </c>
      <c r="L96" s="12">
        <v>6</v>
      </c>
      <c r="M96" s="12">
        <v>5</v>
      </c>
      <c r="N96" s="16">
        <f t="shared" si="14"/>
        <v>44</v>
      </c>
      <c r="O96" s="12">
        <v>4</v>
      </c>
      <c r="P96" s="12">
        <v>5</v>
      </c>
      <c r="Q96" s="12">
        <v>6</v>
      </c>
      <c r="R96" s="12">
        <v>3</v>
      </c>
      <c r="S96" s="12">
        <v>4</v>
      </c>
      <c r="T96" s="12">
        <v>3</v>
      </c>
      <c r="U96" s="12">
        <v>10</v>
      </c>
      <c r="V96" s="12">
        <v>5</v>
      </c>
      <c r="W96" s="12">
        <v>3</v>
      </c>
      <c r="X96" s="16">
        <f t="shared" si="15"/>
        <v>43</v>
      </c>
      <c r="Y96" s="17">
        <f t="shared" si="16"/>
        <v>87</v>
      </c>
      <c r="Z96" s="12">
        <f t="shared" si="17"/>
        <v>43</v>
      </c>
      <c r="AA96" s="12">
        <f t="shared" si="18"/>
        <v>28</v>
      </c>
      <c r="AB96" s="12">
        <f t="shared" si="19"/>
        <v>18</v>
      </c>
      <c r="AC96" s="12">
        <f t="shared" si="20"/>
        <v>3</v>
      </c>
    </row>
    <row r="97" spans="1:29" ht="12.75">
      <c r="A97" s="12">
        <v>89</v>
      </c>
      <c r="B97" s="18" t="s">
        <v>174</v>
      </c>
      <c r="C97" s="18" t="s">
        <v>39</v>
      </c>
      <c r="D97" s="15">
        <v>6</v>
      </c>
      <c r="E97" s="12">
        <v>5</v>
      </c>
      <c r="F97" s="12">
        <v>4</v>
      </c>
      <c r="G97" s="12">
        <v>5</v>
      </c>
      <c r="H97" s="12">
        <v>6</v>
      </c>
      <c r="I97" s="12">
        <v>4</v>
      </c>
      <c r="J97" s="12">
        <v>4</v>
      </c>
      <c r="K97" s="12">
        <v>4</v>
      </c>
      <c r="L97" s="12">
        <v>7</v>
      </c>
      <c r="M97" s="12">
        <v>4</v>
      </c>
      <c r="N97" s="16">
        <f t="shared" si="14"/>
        <v>43</v>
      </c>
      <c r="O97" s="12">
        <v>5</v>
      </c>
      <c r="P97" s="12">
        <v>5</v>
      </c>
      <c r="Q97" s="12">
        <v>4</v>
      </c>
      <c r="R97" s="12">
        <v>5</v>
      </c>
      <c r="S97" s="12">
        <v>8</v>
      </c>
      <c r="T97" s="12">
        <v>4</v>
      </c>
      <c r="U97" s="12">
        <v>5</v>
      </c>
      <c r="V97" s="12">
        <v>4</v>
      </c>
      <c r="W97" s="12">
        <v>4</v>
      </c>
      <c r="X97" s="16">
        <f t="shared" si="15"/>
        <v>44</v>
      </c>
      <c r="Y97" s="17">
        <f t="shared" si="16"/>
        <v>87</v>
      </c>
      <c r="Z97" s="12">
        <f t="shared" si="17"/>
        <v>44</v>
      </c>
      <c r="AA97" s="12">
        <f t="shared" si="18"/>
        <v>30</v>
      </c>
      <c r="AB97" s="12">
        <f t="shared" si="19"/>
        <v>13</v>
      </c>
      <c r="AC97" s="12">
        <f t="shared" si="20"/>
        <v>4</v>
      </c>
    </row>
    <row r="98" spans="1:29" ht="12.75">
      <c r="A98" s="12">
        <v>90</v>
      </c>
      <c r="B98" s="18" t="s">
        <v>175</v>
      </c>
      <c r="C98" s="18" t="s">
        <v>118</v>
      </c>
      <c r="D98" s="15">
        <v>4.9</v>
      </c>
      <c r="E98" s="12">
        <v>5</v>
      </c>
      <c r="F98" s="12">
        <v>3</v>
      </c>
      <c r="G98" s="12">
        <v>6</v>
      </c>
      <c r="H98" s="12">
        <v>5</v>
      </c>
      <c r="I98" s="12">
        <v>3</v>
      </c>
      <c r="J98" s="12">
        <v>5</v>
      </c>
      <c r="K98" s="12">
        <v>5</v>
      </c>
      <c r="L98" s="12">
        <v>6</v>
      </c>
      <c r="M98" s="12">
        <v>3</v>
      </c>
      <c r="N98" s="16">
        <f t="shared" si="14"/>
        <v>41</v>
      </c>
      <c r="O98" s="12">
        <v>4</v>
      </c>
      <c r="P98" s="12">
        <v>8</v>
      </c>
      <c r="Q98" s="12">
        <v>5</v>
      </c>
      <c r="R98" s="12">
        <v>4</v>
      </c>
      <c r="S98" s="12">
        <v>5</v>
      </c>
      <c r="T98" s="12">
        <v>4</v>
      </c>
      <c r="U98" s="12">
        <v>6</v>
      </c>
      <c r="V98" s="12">
        <v>6</v>
      </c>
      <c r="W98" s="12">
        <v>4</v>
      </c>
      <c r="X98" s="16">
        <f t="shared" si="15"/>
        <v>46</v>
      </c>
      <c r="Y98" s="17">
        <f t="shared" si="16"/>
        <v>87</v>
      </c>
      <c r="Z98" s="12">
        <f t="shared" si="17"/>
        <v>46</v>
      </c>
      <c r="AA98" s="12">
        <f t="shared" si="18"/>
        <v>29</v>
      </c>
      <c r="AB98" s="12">
        <f t="shared" si="19"/>
        <v>16</v>
      </c>
      <c r="AC98" s="12">
        <f t="shared" si="20"/>
        <v>4</v>
      </c>
    </row>
    <row r="99" spans="1:29" ht="12.75">
      <c r="A99" s="12">
        <v>91</v>
      </c>
      <c r="B99" s="13" t="s">
        <v>176</v>
      </c>
      <c r="C99" s="14" t="s">
        <v>159</v>
      </c>
      <c r="D99" s="15">
        <v>5</v>
      </c>
      <c r="E99" s="12">
        <v>3</v>
      </c>
      <c r="F99" s="12">
        <v>4</v>
      </c>
      <c r="G99" s="12">
        <v>6</v>
      </c>
      <c r="H99" s="12">
        <v>5</v>
      </c>
      <c r="I99" s="12">
        <v>4</v>
      </c>
      <c r="J99" s="12">
        <v>6</v>
      </c>
      <c r="K99" s="12">
        <v>3</v>
      </c>
      <c r="L99" s="12">
        <v>6</v>
      </c>
      <c r="M99" s="12">
        <v>4</v>
      </c>
      <c r="N99" s="16">
        <f t="shared" si="14"/>
        <v>41</v>
      </c>
      <c r="O99" s="12">
        <v>4</v>
      </c>
      <c r="P99" s="12">
        <v>6</v>
      </c>
      <c r="Q99" s="12">
        <v>4</v>
      </c>
      <c r="R99" s="12">
        <v>7</v>
      </c>
      <c r="S99" s="12">
        <v>6</v>
      </c>
      <c r="T99" s="12">
        <v>5</v>
      </c>
      <c r="U99" s="12">
        <v>5</v>
      </c>
      <c r="V99" s="12">
        <v>6</v>
      </c>
      <c r="W99" s="12">
        <v>3</v>
      </c>
      <c r="X99" s="16">
        <f t="shared" si="15"/>
        <v>46</v>
      </c>
      <c r="Y99" s="17">
        <f t="shared" si="16"/>
        <v>87</v>
      </c>
      <c r="Z99" s="12">
        <f t="shared" si="17"/>
        <v>46</v>
      </c>
      <c r="AA99" s="12">
        <f t="shared" si="18"/>
        <v>32</v>
      </c>
      <c r="AB99" s="12">
        <f t="shared" si="19"/>
        <v>14</v>
      </c>
      <c r="AC99" s="12">
        <f t="shared" si="20"/>
        <v>3</v>
      </c>
    </row>
    <row r="100" spans="1:29" ht="12.75">
      <c r="A100" s="12">
        <v>92</v>
      </c>
      <c r="B100" s="18" t="s">
        <v>177</v>
      </c>
      <c r="C100" s="19" t="s">
        <v>118</v>
      </c>
      <c r="D100" s="15">
        <v>4.2</v>
      </c>
      <c r="E100" s="12">
        <v>5</v>
      </c>
      <c r="F100" s="12">
        <v>3</v>
      </c>
      <c r="G100" s="12">
        <v>7</v>
      </c>
      <c r="H100" s="12">
        <v>5</v>
      </c>
      <c r="I100" s="12">
        <v>3</v>
      </c>
      <c r="J100" s="12">
        <v>6</v>
      </c>
      <c r="K100" s="12">
        <v>6</v>
      </c>
      <c r="L100" s="12">
        <v>7</v>
      </c>
      <c r="M100" s="12">
        <v>3</v>
      </c>
      <c r="N100" s="16">
        <f t="shared" si="14"/>
        <v>45</v>
      </c>
      <c r="O100" s="12">
        <v>6</v>
      </c>
      <c r="P100" s="12">
        <v>4</v>
      </c>
      <c r="Q100" s="12">
        <v>6</v>
      </c>
      <c r="R100" s="12">
        <v>5</v>
      </c>
      <c r="S100" s="12">
        <v>4</v>
      </c>
      <c r="T100" s="12">
        <v>4</v>
      </c>
      <c r="U100" s="12">
        <v>5</v>
      </c>
      <c r="V100" s="12">
        <v>5</v>
      </c>
      <c r="W100" s="12">
        <v>4</v>
      </c>
      <c r="X100" s="16">
        <f t="shared" si="15"/>
        <v>43</v>
      </c>
      <c r="Y100" s="17">
        <f t="shared" si="16"/>
        <v>88</v>
      </c>
      <c r="Z100" s="12">
        <f t="shared" si="17"/>
        <v>43</v>
      </c>
      <c r="AA100" s="12">
        <f t="shared" si="18"/>
        <v>27</v>
      </c>
      <c r="AB100" s="12">
        <f t="shared" si="19"/>
        <v>14</v>
      </c>
      <c r="AC100" s="12">
        <f t="shared" si="20"/>
        <v>4</v>
      </c>
    </row>
    <row r="101" spans="1:29" ht="12.75">
      <c r="A101" s="12">
        <v>93</v>
      </c>
      <c r="B101" s="18" t="s">
        <v>178</v>
      </c>
      <c r="C101" s="18" t="s">
        <v>95</v>
      </c>
      <c r="D101" s="15">
        <v>4.5</v>
      </c>
      <c r="E101" s="12">
        <v>4</v>
      </c>
      <c r="F101" s="12">
        <v>4</v>
      </c>
      <c r="G101" s="12">
        <v>5</v>
      </c>
      <c r="H101" s="12">
        <v>5</v>
      </c>
      <c r="I101" s="12">
        <v>4</v>
      </c>
      <c r="J101" s="12">
        <v>5</v>
      </c>
      <c r="K101" s="12">
        <v>6</v>
      </c>
      <c r="L101" s="12">
        <v>6</v>
      </c>
      <c r="M101" s="12">
        <v>4</v>
      </c>
      <c r="N101" s="16">
        <f t="shared" si="14"/>
        <v>43</v>
      </c>
      <c r="O101" s="12">
        <v>5</v>
      </c>
      <c r="P101" s="12">
        <v>7</v>
      </c>
      <c r="Q101" s="12">
        <v>4</v>
      </c>
      <c r="R101" s="12">
        <v>5</v>
      </c>
      <c r="S101" s="12">
        <v>6</v>
      </c>
      <c r="T101" s="12">
        <v>4</v>
      </c>
      <c r="U101" s="12">
        <v>5</v>
      </c>
      <c r="V101" s="12">
        <v>6</v>
      </c>
      <c r="W101" s="12">
        <v>4</v>
      </c>
      <c r="X101" s="16">
        <f t="shared" si="15"/>
        <v>46</v>
      </c>
      <c r="Y101" s="17">
        <f t="shared" si="16"/>
        <v>89</v>
      </c>
      <c r="Z101" s="12">
        <f t="shared" si="17"/>
        <v>46</v>
      </c>
      <c r="AA101" s="12">
        <f t="shared" si="18"/>
        <v>30</v>
      </c>
      <c r="AB101" s="12">
        <f t="shared" si="19"/>
        <v>15</v>
      </c>
      <c r="AC101" s="12">
        <f t="shared" si="20"/>
        <v>4</v>
      </c>
    </row>
    <row r="102" spans="1:29" ht="12.75">
      <c r="A102" s="12">
        <v>94</v>
      </c>
      <c r="B102" s="18" t="s">
        <v>179</v>
      </c>
      <c r="C102" s="18" t="s">
        <v>41</v>
      </c>
      <c r="D102" s="15" t="s">
        <v>180</v>
      </c>
      <c r="E102" s="12" t="s">
        <v>181</v>
      </c>
      <c r="F102" s="12"/>
      <c r="G102" s="12"/>
      <c r="H102" s="12"/>
      <c r="I102" s="12"/>
      <c r="J102" s="12"/>
      <c r="K102" s="12"/>
      <c r="L102" s="12"/>
      <c r="M102" s="12"/>
      <c r="N102" s="16">
        <f t="shared" si="14"/>
        <v>0</v>
      </c>
      <c r="O102" s="12"/>
      <c r="P102" s="12"/>
      <c r="Q102" s="12"/>
      <c r="R102" s="12"/>
      <c r="S102" s="12"/>
      <c r="T102" s="12"/>
      <c r="U102" s="12"/>
      <c r="V102" s="12"/>
      <c r="W102" s="12"/>
      <c r="X102" s="16">
        <f t="shared" si="15"/>
        <v>0</v>
      </c>
      <c r="Y102" s="17">
        <f t="shared" si="16"/>
        <v>0</v>
      </c>
      <c r="Z102" s="12">
        <f t="shared" si="17"/>
        <v>0</v>
      </c>
      <c r="AA102" s="12">
        <f t="shared" si="18"/>
        <v>0</v>
      </c>
      <c r="AB102" s="12">
        <f t="shared" si="19"/>
        <v>0</v>
      </c>
      <c r="AC102" s="12">
        <f t="shared" si="20"/>
        <v>0</v>
      </c>
    </row>
    <row r="103" spans="1:29" ht="12.75">
      <c r="A103" s="12">
        <v>95</v>
      </c>
      <c r="B103" s="18" t="s">
        <v>182</v>
      </c>
      <c r="C103" s="18" t="s">
        <v>47</v>
      </c>
      <c r="D103" s="15">
        <v>0</v>
      </c>
      <c r="E103" s="12" t="s">
        <v>181</v>
      </c>
      <c r="F103" s="12"/>
      <c r="G103" s="12"/>
      <c r="H103" s="12"/>
      <c r="I103" s="12"/>
      <c r="J103" s="12"/>
      <c r="K103" s="12"/>
      <c r="L103" s="12"/>
      <c r="M103" s="12"/>
      <c r="N103" s="16">
        <f t="shared" si="14"/>
        <v>0</v>
      </c>
      <c r="O103" s="12"/>
      <c r="P103" s="12"/>
      <c r="Q103" s="12"/>
      <c r="R103" s="12"/>
      <c r="S103" s="12"/>
      <c r="T103" s="12"/>
      <c r="U103" s="12"/>
      <c r="V103" s="12"/>
      <c r="W103" s="12"/>
      <c r="X103" s="16">
        <f t="shared" si="15"/>
        <v>0</v>
      </c>
      <c r="Y103" s="17">
        <f t="shared" si="16"/>
        <v>0</v>
      </c>
      <c r="Z103" s="12">
        <f t="shared" si="17"/>
        <v>0</v>
      </c>
      <c r="AA103" s="12">
        <f t="shared" si="18"/>
        <v>0</v>
      </c>
      <c r="AB103" s="12">
        <f t="shared" si="19"/>
        <v>0</v>
      </c>
      <c r="AC103" s="12">
        <f t="shared" si="20"/>
        <v>0</v>
      </c>
    </row>
    <row r="104" spans="1:29" ht="12.75">
      <c r="A104" s="12">
        <v>96</v>
      </c>
      <c r="B104" s="18" t="s">
        <v>183</v>
      </c>
      <c r="C104" s="18" t="s">
        <v>184</v>
      </c>
      <c r="D104" s="15">
        <v>0</v>
      </c>
      <c r="E104" s="12" t="s">
        <v>181</v>
      </c>
      <c r="F104" s="12"/>
      <c r="G104" s="12"/>
      <c r="H104" s="12"/>
      <c r="I104" s="12"/>
      <c r="J104" s="12"/>
      <c r="K104" s="12"/>
      <c r="L104" s="12"/>
      <c r="M104" s="12"/>
      <c r="N104" s="16">
        <f>SUM(E104:M104)</f>
        <v>0</v>
      </c>
      <c r="O104" s="12"/>
      <c r="P104" s="12"/>
      <c r="Q104" s="12"/>
      <c r="R104" s="12"/>
      <c r="S104" s="12"/>
      <c r="T104" s="12"/>
      <c r="U104" s="12"/>
      <c r="V104" s="12"/>
      <c r="W104" s="12"/>
      <c r="X104" s="16">
        <f>SUM(O104:W104)</f>
        <v>0</v>
      </c>
      <c r="Y104" s="17">
        <f>N104+X104</f>
        <v>0</v>
      </c>
      <c r="Z104" s="12">
        <f t="shared" si="17"/>
        <v>0</v>
      </c>
      <c r="AA104" s="12">
        <f t="shared" si="18"/>
        <v>0</v>
      </c>
      <c r="AB104" s="12">
        <f t="shared" si="19"/>
        <v>0</v>
      </c>
      <c r="AC104" s="12">
        <f t="shared" si="20"/>
        <v>0</v>
      </c>
    </row>
    <row r="105" spans="1:29" ht="12.75">
      <c r="A105" s="12">
        <v>97</v>
      </c>
      <c r="B105" s="18" t="s">
        <v>185</v>
      </c>
      <c r="C105" s="18" t="s">
        <v>52</v>
      </c>
      <c r="D105" s="15">
        <v>1</v>
      </c>
      <c r="E105" s="12" t="s">
        <v>181</v>
      </c>
      <c r="F105" s="12"/>
      <c r="G105" s="12"/>
      <c r="H105" s="12"/>
      <c r="I105" s="12"/>
      <c r="J105" s="12"/>
      <c r="K105" s="12"/>
      <c r="L105" s="12"/>
      <c r="M105" s="12"/>
      <c r="N105" s="16">
        <f>SUM(E105:M105)</f>
        <v>0</v>
      </c>
      <c r="O105" s="12"/>
      <c r="P105" s="12"/>
      <c r="Q105" s="12"/>
      <c r="R105" s="12"/>
      <c r="S105" s="12"/>
      <c r="T105" s="12"/>
      <c r="U105" s="12"/>
      <c r="V105" s="12"/>
      <c r="W105" s="12"/>
      <c r="X105" s="16">
        <f>SUM(O105:W105)</f>
        <v>0</v>
      </c>
      <c r="Y105" s="17">
        <f>N105+X105</f>
        <v>0</v>
      </c>
      <c r="Z105" s="12">
        <f t="shared" si="17"/>
        <v>0</v>
      </c>
      <c r="AA105" s="12">
        <f t="shared" si="18"/>
        <v>0</v>
      </c>
      <c r="AB105" s="12">
        <f t="shared" si="19"/>
        <v>0</v>
      </c>
      <c r="AC105" s="12">
        <f t="shared" si="20"/>
        <v>0</v>
      </c>
    </row>
    <row r="106" spans="1:29" ht="12.75">
      <c r="A106" s="12">
        <v>98</v>
      </c>
      <c r="B106" s="18" t="s">
        <v>186</v>
      </c>
      <c r="C106" s="18" t="s">
        <v>41</v>
      </c>
      <c r="D106" s="15">
        <v>2</v>
      </c>
      <c r="E106" s="12" t="s">
        <v>181</v>
      </c>
      <c r="F106" s="12"/>
      <c r="G106" s="12"/>
      <c r="H106" s="12"/>
      <c r="I106" s="12"/>
      <c r="J106" s="12"/>
      <c r="K106" s="12"/>
      <c r="L106" s="12"/>
      <c r="M106" s="12"/>
      <c r="N106" s="16">
        <f>SUM(E106:M106)</f>
        <v>0</v>
      </c>
      <c r="O106" s="12"/>
      <c r="P106" s="12"/>
      <c r="Q106" s="12"/>
      <c r="R106" s="12"/>
      <c r="S106" s="12"/>
      <c r="T106" s="12"/>
      <c r="U106" s="12"/>
      <c r="V106" s="12"/>
      <c r="W106" s="12"/>
      <c r="X106" s="16">
        <f>SUM(O106:W106)</f>
        <v>0</v>
      </c>
      <c r="Y106" s="17">
        <f>N106+X106</f>
        <v>0</v>
      </c>
      <c r="Z106" s="12">
        <f t="shared" si="17"/>
        <v>0</v>
      </c>
      <c r="AA106" s="12">
        <f t="shared" si="18"/>
        <v>0</v>
      </c>
      <c r="AB106" s="12">
        <f t="shared" si="19"/>
        <v>0</v>
      </c>
      <c r="AC106" s="12">
        <f t="shared" si="20"/>
        <v>0</v>
      </c>
    </row>
    <row r="107" spans="1:29" ht="12.75">
      <c r="A107" s="12">
        <v>99</v>
      </c>
      <c r="B107" s="18" t="s">
        <v>187</v>
      </c>
      <c r="C107" s="18" t="s">
        <v>74</v>
      </c>
      <c r="D107" s="15">
        <v>3</v>
      </c>
      <c r="E107" s="12" t="s">
        <v>188</v>
      </c>
      <c r="F107" s="12"/>
      <c r="G107" s="12"/>
      <c r="H107" s="12"/>
      <c r="I107" s="12"/>
      <c r="J107" s="12"/>
      <c r="K107" s="12"/>
      <c r="L107" s="12"/>
      <c r="M107" s="12"/>
      <c r="N107" s="16">
        <f>SUM(E107:M107)</f>
        <v>0</v>
      </c>
      <c r="O107" s="12"/>
      <c r="P107" s="12"/>
      <c r="Q107" s="12"/>
      <c r="R107" s="12"/>
      <c r="S107" s="12"/>
      <c r="T107" s="12"/>
      <c r="U107" s="12"/>
      <c r="V107" s="12"/>
      <c r="W107" s="12"/>
      <c r="X107" s="16">
        <f>SUM(O107:W107)</f>
        <v>0</v>
      </c>
      <c r="Y107" s="17">
        <f>N107+X107</f>
        <v>0</v>
      </c>
      <c r="Z107" s="12">
        <f t="shared" si="17"/>
        <v>0</v>
      </c>
      <c r="AA107" s="12">
        <f t="shared" si="18"/>
        <v>0</v>
      </c>
      <c r="AB107" s="12">
        <f t="shared" si="19"/>
        <v>0</v>
      </c>
      <c r="AC107" s="12">
        <f t="shared" si="20"/>
        <v>0</v>
      </c>
    </row>
    <row r="108" spans="1:29" ht="12.75">
      <c r="A108" s="12">
        <v>100</v>
      </c>
      <c r="B108" s="18" t="s">
        <v>189</v>
      </c>
      <c r="C108" s="18" t="s">
        <v>39</v>
      </c>
      <c r="D108" s="15">
        <v>6</v>
      </c>
      <c r="E108" s="12" t="s">
        <v>181</v>
      </c>
      <c r="F108" s="12"/>
      <c r="G108" s="12"/>
      <c r="H108" s="12"/>
      <c r="I108" s="12"/>
      <c r="J108" s="12"/>
      <c r="K108" s="12"/>
      <c r="L108" s="12"/>
      <c r="M108" s="12"/>
      <c r="N108" s="16">
        <f>SUM(E108:M108)</f>
        <v>0</v>
      </c>
      <c r="O108" s="12"/>
      <c r="P108" s="12"/>
      <c r="Q108" s="12"/>
      <c r="R108" s="12"/>
      <c r="S108" s="12"/>
      <c r="T108" s="12"/>
      <c r="U108" s="12"/>
      <c r="V108" s="12"/>
      <c r="W108" s="12"/>
      <c r="X108" s="16">
        <f>SUM(O108:W108)</f>
        <v>0</v>
      </c>
      <c r="Y108" s="17">
        <f>N108+X108</f>
        <v>0</v>
      </c>
      <c r="Z108" s="12">
        <f t="shared" si="17"/>
        <v>0</v>
      </c>
      <c r="AA108" s="12">
        <f t="shared" si="18"/>
        <v>0</v>
      </c>
      <c r="AB108" s="12">
        <f t="shared" si="19"/>
        <v>0</v>
      </c>
      <c r="AC108" s="12">
        <f t="shared" si="20"/>
        <v>0</v>
      </c>
    </row>
    <row r="110" ht="12.75">
      <c r="B110" s="20" t="s">
        <v>190</v>
      </c>
    </row>
    <row r="111" ht="12.75">
      <c r="B111" s="20" t="s">
        <v>191</v>
      </c>
    </row>
  </sheetData>
  <sheetProtection sheet="1" objects="1" scenarios="1"/>
  <mergeCells count="1">
    <mergeCell ref="A5:B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4"/>
  </sheetPr>
  <dimension ref="A1:AI111"/>
  <sheetViews>
    <sheetView zoomScale="80" zoomScaleNormal="80" workbookViewId="0" topLeftCell="A1">
      <pane ySplit="8" topLeftCell="A9" activePane="bottomLeft" state="frozen"/>
      <selection pane="topLeft" activeCell="A1" sqref="A1"/>
      <selection pane="bottomLeft" activeCell="D19" sqref="D19"/>
    </sheetView>
  </sheetViews>
  <sheetFormatPr defaultColWidth="10.28125" defaultRowHeight="12"/>
  <cols>
    <col min="1" max="1" width="4.8515625" style="0" customWidth="1"/>
    <col min="2" max="2" width="33.7109375" style="0" customWidth="1"/>
    <col min="3" max="3" width="18.421875" style="1" customWidth="1"/>
    <col min="4" max="4" width="8.7109375" style="0" customWidth="1"/>
    <col min="5" max="5" width="13.421875" style="0" customWidth="1"/>
    <col min="6" max="6" width="13.421875" style="21" customWidth="1"/>
    <col min="7" max="7" width="5.00390625" style="22" customWidth="1"/>
    <col min="8" max="8" width="5.00390625" style="23" customWidth="1"/>
    <col min="9" max="17" width="5.00390625" style="1" customWidth="1"/>
    <col min="18" max="18" width="5.57421875" style="1" customWidth="1"/>
    <col min="19" max="27" width="5.00390625" style="1" customWidth="1"/>
    <col min="28" max="28" width="5.57421875" style="1" customWidth="1"/>
    <col min="29" max="29" width="6.28125" style="24" customWidth="1"/>
    <col min="30" max="32" width="5.28125" style="1" customWidth="1"/>
    <col min="33" max="33" width="7.00390625" style="1" customWidth="1"/>
  </cols>
  <sheetData>
    <row r="1" spans="1:33" ht="12.75">
      <c r="A1" s="3" t="s">
        <v>0</v>
      </c>
      <c r="AG1" s="4">
        <v>71.6</v>
      </c>
    </row>
    <row r="2" spans="1:33" ht="12.75">
      <c r="A2" s="5" t="s">
        <v>1</v>
      </c>
      <c r="AG2" s="6">
        <v>131</v>
      </c>
    </row>
    <row r="3" ht="12.75">
      <c r="A3" s="5" t="s">
        <v>2</v>
      </c>
    </row>
    <row r="5" spans="1:2" ht="12.75">
      <c r="A5" s="7" t="s">
        <v>192</v>
      </c>
      <c r="B5" s="7"/>
    </row>
    <row r="7" spans="1:33" ht="12.75">
      <c r="A7" s="8" t="s">
        <v>4</v>
      </c>
      <c r="B7" s="8" t="s">
        <v>5</v>
      </c>
      <c r="C7" s="9" t="s">
        <v>6</v>
      </c>
      <c r="D7" s="9" t="s">
        <v>7</v>
      </c>
      <c r="E7" s="25" t="s">
        <v>193</v>
      </c>
      <c r="F7" s="25"/>
      <c r="G7" s="26" t="s">
        <v>194</v>
      </c>
      <c r="H7" s="27" t="s">
        <v>195</v>
      </c>
      <c r="I7" s="9" t="s">
        <v>8</v>
      </c>
      <c r="J7" s="9" t="s">
        <v>9</v>
      </c>
      <c r="K7" s="9" t="s">
        <v>10</v>
      </c>
      <c r="L7" s="9" t="s">
        <v>11</v>
      </c>
      <c r="M7" s="9" t="s">
        <v>12</v>
      </c>
      <c r="N7" s="9" t="s">
        <v>13</v>
      </c>
      <c r="O7" s="9" t="s">
        <v>14</v>
      </c>
      <c r="P7" s="9" t="s">
        <v>15</v>
      </c>
      <c r="Q7" s="9" t="s">
        <v>16</v>
      </c>
      <c r="R7" s="10" t="s">
        <v>196</v>
      </c>
      <c r="S7" s="9" t="s">
        <v>18</v>
      </c>
      <c r="T7" s="9" t="s">
        <v>19</v>
      </c>
      <c r="U7" s="9" t="s">
        <v>20</v>
      </c>
      <c r="V7" s="9" t="s">
        <v>21</v>
      </c>
      <c r="W7" s="9" t="s">
        <v>22</v>
      </c>
      <c r="X7" s="9" t="s">
        <v>23</v>
      </c>
      <c r="Y7" s="9" t="s">
        <v>24</v>
      </c>
      <c r="Z7" s="9" t="s">
        <v>25</v>
      </c>
      <c r="AA7" s="9" t="s">
        <v>26</v>
      </c>
      <c r="AB7" s="10" t="s">
        <v>197</v>
      </c>
      <c r="AC7" s="28" t="s">
        <v>198</v>
      </c>
      <c r="AD7" s="9" t="s">
        <v>29</v>
      </c>
      <c r="AE7" s="9" t="s">
        <v>30</v>
      </c>
      <c r="AF7" s="9" t="s">
        <v>31</v>
      </c>
      <c r="AG7" s="9" t="s">
        <v>32</v>
      </c>
    </row>
    <row r="8" spans="1:33" ht="12.75">
      <c r="A8" s="8"/>
      <c r="B8" s="8"/>
      <c r="C8" s="9"/>
      <c r="D8" s="8"/>
      <c r="E8" s="8"/>
      <c r="F8" s="29"/>
      <c r="G8" s="30"/>
      <c r="H8" s="31"/>
      <c r="I8" s="9">
        <v>4</v>
      </c>
      <c r="J8" s="9">
        <v>4</v>
      </c>
      <c r="K8" s="9">
        <v>5</v>
      </c>
      <c r="L8" s="9">
        <v>5</v>
      </c>
      <c r="M8" s="9">
        <v>3</v>
      </c>
      <c r="N8" s="9">
        <v>4</v>
      </c>
      <c r="O8" s="9">
        <v>4</v>
      </c>
      <c r="P8" s="9">
        <v>4</v>
      </c>
      <c r="Q8" s="9">
        <v>3</v>
      </c>
      <c r="R8" s="10">
        <f aca="true" t="shared" si="0" ref="R8:R39">SUM(I8:Q8)</f>
        <v>36</v>
      </c>
      <c r="S8" s="9">
        <v>4</v>
      </c>
      <c r="T8" s="9">
        <v>5</v>
      </c>
      <c r="U8" s="9">
        <v>4</v>
      </c>
      <c r="V8" s="9">
        <v>4</v>
      </c>
      <c r="W8" s="9">
        <v>4</v>
      </c>
      <c r="X8" s="9">
        <v>3</v>
      </c>
      <c r="Y8" s="9">
        <v>5</v>
      </c>
      <c r="Z8" s="9">
        <v>4</v>
      </c>
      <c r="AA8" s="9">
        <v>3</v>
      </c>
      <c r="AB8" s="10">
        <f aca="true" t="shared" si="1" ref="AB8:AB39">SUM(S8:AA8)</f>
        <v>36</v>
      </c>
      <c r="AC8" s="28">
        <f aca="true" t="shared" si="2" ref="AC8:AC39">R8+AB8</f>
        <v>72</v>
      </c>
      <c r="AD8" s="9">
        <f aca="true" t="shared" si="3" ref="AD8:AD39">AB8</f>
        <v>36</v>
      </c>
      <c r="AE8" s="9">
        <f aca="true" t="shared" si="4" ref="AE8:AE39">V8+W8+X8+Y8+Z8+AA8</f>
        <v>23</v>
      </c>
      <c r="AF8" s="9">
        <f aca="true" t="shared" si="5" ref="AF8:AF39">Y8+Z8+AA8</f>
        <v>12</v>
      </c>
      <c r="AG8" s="9">
        <f aca="true" t="shared" si="6" ref="AG8:AG39">AA8</f>
        <v>3</v>
      </c>
    </row>
    <row r="9" spans="1:33" ht="12.75">
      <c r="A9" s="32">
        <v>1</v>
      </c>
      <c r="B9" s="13" t="s">
        <v>57</v>
      </c>
      <c r="C9" s="14" t="s">
        <v>37</v>
      </c>
      <c r="D9" s="15" t="s">
        <v>58</v>
      </c>
      <c r="E9" s="15" t="s">
        <v>199</v>
      </c>
      <c r="F9" s="33">
        <f aca="true" t="shared" si="7" ref="F9:F40">G9+H9</f>
        <v>141</v>
      </c>
      <c r="G9" s="34">
        <f>'D1G'!Y20</f>
        <v>72</v>
      </c>
      <c r="H9" s="35">
        <f aca="true" t="shared" si="8" ref="H9:H40">AC9</f>
        <v>69</v>
      </c>
      <c r="I9" s="12">
        <v>3</v>
      </c>
      <c r="J9" s="12">
        <v>4</v>
      </c>
      <c r="K9" s="12">
        <v>4</v>
      </c>
      <c r="L9" s="12">
        <v>5</v>
      </c>
      <c r="M9" s="12">
        <v>3</v>
      </c>
      <c r="N9" s="12">
        <v>4</v>
      </c>
      <c r="O9" s="12">
        <v>4</v>
      </c>
      <c r="P9" s="12">
        <v>3</v>
      </c>
      <c r="Q9" s="12">
        <v>4</v>
      </c>
      <c r="R9" s="16">
        <f t="shared" si="0"/>
        <v>34</v>
      </c>
      <c r="S9" s="12">
        <v>3</v>
      </c>
      <c r="T9" s="12">
        <v>4</v>
      </c>
      <c r="U9" s="12">
        <v>4</v>
      </c>
      <c r="V9" s="12">
        <v>4</v>
      </c>
      <c r="W9" s="12">
        <v>5</v>
      </c>
      <c r="X9" s="12">
        <v>3</v>
      </c>
      <c r="Y9" s="12">
        <v>5</v>
      </c>
      <c r="Z9" s="12">
        <v>4</v>
      </c>
      <c r="AA9" s="12">
        <v>3</v>
      </c>
      <c r="AB9" s="16">
        <f t="shared" si="1"/>
        <v>35</v>
      </c>
      <c r="AC9" s="36">
        <f t="shared" si="2"/>
        <v>69</v>
      </c>
      <c r="AD9" s="12">
        <f t="shared" si="3"/>
        <v>35</v>
      </c>
      <c r="AE9" s="12">
        <f t="shared" si="4"/>
        <v>24</v>
      </c>
      <c r="AF9" s="12">
        <f t="shared" si="5"/>
        <v>12</v>
      </c>
      <c r="AG9" s="12">
        <f t="shared" si="6"/>
        <v>3</v>
      </c>
    </row>
    <row r="10" spans="1:33" ht="12.75">
      <c r="A10" s="32">
        <v>2</v>
      </c>
      <c r="B10" s="18" t="s">
        <v>75</v>
      </c>
      <c r="C10" s="18" t="s">
        <v>41</v>
      </c>
      <c r="D10" s="15">
        <v>1</v>
      </c>
      <c r="E10" s="15" t="s">
        <v>200</v>
      </c>
      <c r="F10" s="33">
        <f t="shared" si="7"/>
        <v>143</v>
      </c>
      <c r="G10" s="34">
        <f>'D1G'!Y31</f>
        <v>73</v>
      </c>
      <c r="H10" s="35">
        <f t="shared" si="8"/>
        <v>70</v>
      </c>
      <c r="I10" s="12">
        <v>2</v>
      </c>
      <c r="J10" s="12">
        <v>4</v>
      </c>
      <c r="K10" s="12">
        <v>6</v>
      </c>
      <c r="L10" s="12">
        <v>6</v>
      </c>
      <c r="M10" s="12">
        <v>3</v>
      </c>
      <c r="N10" s="12">
        <v>4</v>
      </c>
      <c r="O10" s="12">
        <v>4</v>
      </c>
      <c r="P10" s="12">
        <v>5</v>
      </c>
      <c r="Q10" s="12">
        <v>3</v>
      </c>
      <c r="R10" s="16">
        <f t="shared" si="0"/>
        <v>37</v>
      </c>
      <c r="S10" s="12">
        <v>3</v>
      </c>
      <c r="T10" s="12">
        <v>4</v>
      </c>
      <c r="U10" s="12">
        <v>3</v>
      </c>
      <c r="V10" s="12">
        <v>4</v>
      </c>
      <c r="W10" s="12">
        <v>4</v>
      </c>
      <c r="X10" s="12">
        <v>3</v>
      </c>
      <c r="Y10" s="12">
        <v>4</v>
      </c>
      <c r="Z10" s="12">
        <v>4</v>
      </c>
      <c r="AA10" s="12">
        <v>4</v>
      </c>
      <c r="AB10" s="16">
        <f t="shared" si="1"/>
        <v>33</v>
      </c>
      <c r="AC10" s="36">
        <f t="shared" si="2"/>
        <v>70</v>
      </c>
      <c r="AD10" s="12">
        <f t="shared" si="3"/>
        <v>33</v>
      </c>
      <c r="AE10" s="12">
        <f t="shared" si="4"/>
        <v>23</v>
      </c>
      <c r="AF10" s="12">
        <f t="shared" si="5"/>
        <v>12</v>
      </c>
      <c r="AG10" s="12">
        <f t="shared" si="6"/>
        <v>4</v>
      </c>
    </row>
    <row r="11" spans="1:33" ht="12.75">
      <c r="A11" s="32">
        <v>3</v>
      </c>
      <c r="B11" s="13" t="s">
        <v>77</v>
      </c>
      <c r="C11" s="14" t="s">
        <v>54</v>
      </c>
      <c r="D11" s="15">
        <v>0.4</v>
      </c>
      <c r="E11" s="15" t="s">
        <v>200</v>
      </c>
      <c r="F11" s="33">
        <f t="shared" si="7"/>
        <v>143</v>
      </c>
      <c r="G11" s="34">
        <f>'D1G'!Y33</f>
        <v>73</v>
      </c>
      <c r="H11" s="35">
        <f t="shared" si="8"/>
        <v>70</v>
      </c>
      <c r="I11" s="12">
        <v>4</v>
      </c>
      <c r="J11" s="12">
        <v>4</v>
      </c>
      <c r="K11" s="12">
        <v>5</v>
      </c>
      <c r="L11" s="12">
        <v>4</v>
      </c>
      <c r="M11" s="12">
        <v>3</v>
      </c>
      <c r="N11" s="12">
        <v>3</v>
      </c>
      <c r="O11" s="12">
        <v>4</v>
      </c>
      <c r="P11" s="12">
        <v>4</v>
      </c>
      <c r="Q11" s="12">
        <v>3</v>
      </c>
      <c r="R11" s="16">
        <f t="shared" si="0"/>
        <v>34</v>
      </c>
      <c r="S11" s="12">
        <v>2</v>
      </c>
      <c r="T11" s="12">
        <v>5</v>
      </c>
      <c r="U11" s="12">
        <v>3</v>
      </c>
      <c r="V11" s="12">
        <v>4</v>
      </c>
      <c r="W11" s="12">
        <v>5</v>
      </c>
      <c r="X11" s="12">
        <v>4</v>
      </c>
      <c r="Y11" s="12">
        <v>5</v>
      </c>
      <c r="Z11" s="12">
        <v>4</v>
      </c>
      <c r="AA11" s="12">
        <v>4</v>
      </c>
      <c r="AB11" s="16">
        <f t="shared" si="1"/>
        <v>36</v>
      </c>
      <c r="AC11" s="36">
        <f t="shared" si="2"/>
        <v>70</v>
      </c>
      <c r="AD11" s="12">
        <f t="shared" si="3"/>
        <v>36</v>
      </c>
      <c r="AE11" s="12">
        <f t="shared" si="4"/>
        <v>26</v>
      </c>
      <c r="AF11" s="12">
        <f t="shared" si="5"/>
        <v>13</v>
      </c>
      <c r="AG11" s="12">
        <f t="shared" si="6"/>
        <v>4</v>
      </c>
    </row>
    <row r="12" spans="1:33" ht="12.75">
      <c r="A12" s="32">
        <v>4</v>
      </c>
      <c r="B12" s="18" t="s">
        <v>59</v>
      </c>
      <c r="C12" s="18" t="s">
        <v>60</v>
      </c>
      <c r="D12" s="15" t="s">
        <v>61</v>
      </c>
      <c r="E12" s="15" t="s">
        <v>201</v>
      </c>
      <c r="F12" s="33">
        <f t="shared" si="7"/>
        <v>143</v>
      </c>
      <c r="G12" s="34">
        <f>'D1G'!Y21</f>
        <v>72</v>
      </c>
      <c r="H12" s="35">
        <f t="shared" si="8"/>
        <v>71</v>
      </c>
      <c r="I12" s="12">
        <v>4</v>
      </c>
      <c r="J12" s="12">
        <v>3</v>
      </c>
      <c r="K12" s="12">
        <v>4</v>
      </c>
      <c r="L12" s="12">
        <v>5</v>
      </c>
      <c r="M12" s="12">
        <v>3</v>
      </c>
      <c r="N12" s="12">
        <v>4</v>
      </c>
      <c r="O12" s="12">
        <v>5</v>
      </c>
      <c r="P12" s="12">
        <v>4</v>
      </c>
      <c r="Q12" s="12">
        <v>4</v>
      </c>
      <c r="R12" s="16">
        <f t="shared" si="0"/>
        <v>36</v>
      </c>
      <c r="S12" s="12">
        <v>4</v>
      </c>
      <c r="T12" s="12">
        <v>4</v>
      </c>
      <c r="U12" s="12">
        <v>5</v>
      </c>
      <c r="V12" s="12">
        <v>3</v>
      </c>
      <c r="W12" s="12">
        <v>4</v>
      </c>
      <c r="X12" s="12">
        <v>4</v>
      </c>
      <c r="Y12" s="12">
        <v>5</v>
      </c>
      <c r="Z12" s="12">
        <v>3</v>
      </c>
      <c r="AA12" s="12">
        <v>3</v>
      </c>
      <c r="AB12" s="16">
        <f t="shared" si="1"/>
        <v>35</v>
      </c>
      <c r="AC12" s="36">
        <f t="shared" si="2"/>
        <v>71</v>
      </c>
      <c r="AD12" s="12">
        <f t="shared" si="3"/>
        <v>35</v>
      </c>
      <c r="AE12" s="12">
        <f t="shared" si="4"/>
        <v>22</v>
      </c>
      <c r="AF12" s="12">
        <f t="shared" si="5"/>
        <v>11</v>
      </c>
      <c r="AG12" s="12">
        <f t="shared" si="6"/>
        <v>3</v>
      </c>
    </row>
    <row r="13" spans="1:33" ht="12.75">
      <c r="A13" s="32">
        <v>5</v>
      </c>
      <c r="B13" s="13" t="s">
        <v>63</v>
      </c>
      <c r="C13" s="14" t="s">
        <v>64</v>
      </c>
      <c r="D13" s="15" t="s">
        <v>65</v>
      </c>
      <c r="E13" s="15" t="s">
        <v>201</v>
      </c>
      <c r="F13" s="33">
        <f t="shared" si="7"/>
        <v>143</v>
      </c>
      <c r="G13" s="34">
        <f>'D1G'!Y23</f>
        <v>72</v>
      </c>
      <c r="H13" s="35">
        <f t="shared" si="8"/>
        <v>71</v>
      </c>
      <c r="I13" s="12">
        <v>5</v>
      </c>
      <c r="J13" s="12">
        <v>3</v>
      </c>
      <c r="K13" s="12">
        <v>4</v>
      </c>
      <c r="L13" s="12">
        <v>4</v>
      </c>
      <c r="M13" s="12">
        <v>3</v>
      </c>
      <c r="N13" s="12">
        <v>4</v>
      </c>
      <c r="O13" s="12">
        <v>4</v>
      </c>
      <c r="P13" s="12">
        <v>4</v>
      </c>
      <c r="Q13" s="12">
        <v>3</v>
      </c>
      <c r="R13" s="16">
        <f t="shared" si="0"/>
        <v>34</v>
      </c>
      <c r="S13" s="12">
        <v>5</v>
      </c>
      <c r="T13" s="12">
        <v>4</v>
      </c>
      <c r="U13" s="12">
        <v>4</v>
      </c>
      <c r="V13" s="12">
        <v>4</v>
      </c>
      <c r="W13" s="12">
        <v>4</v>
      </c>
      <c r="X13" s="12">
        <v>3</v>
      </c>
      <c r="Y13" s="12">
        <v>5</v>
      </c>
      <c r="Z13" s="12">
        <v>5</v>
      </c>
      <c r="AA13" s="12">
        <v>3</v>
      </c>
      <c r="AB13" s="16">
        <f t="shared" si="1"/>
        <v>37</v>
      </c>
      <c r="AC13" s="36">
        <f t="shared" si="2"/>
        <v>71</v>
      </c>
      <c r="AD13" s="12">
        <f t="shared" si="3"/>
        <v>37</v>
      </c>
      <c r="AE13" s="12">
        <f t="shared" si="4"/>
        <v>24</v>
      </c>
      <c r="AF13" s="12">
        <f t="shared" si="5"/>
        <v>13</v>
      </c>
      <c r="AG13" s="12">
        <f t="shared" si="6"/>
        <v>3</v>
      </c>
    </row>
    <row r="14" spans="1:33" ht="12.75">
      <c r="A14" s="32">
        <v>6</v>
      </c>
      <c r="B14" s="18" t="s">
        <v>62</v>
      </c>
      <c r="C14" s="18" t="s">
        <v>39</v>
      </c>
      <c r="D14" s="15">
        <v>1</v>
      </c>
      <c r="E14" s="15" t="s">
        <v>201</v>
      </c>
      <c r="F14" s="33">
        <f t="shared" si="7"/>
        <v>143</v>
      </c>
      <c r="G14" s="34">
        <f>'D1G'!Y22</f>
        <v>72</v>
      </c>
      <c r="H14" s="35">
        <f t="shared" si="8"/>
        <v>71</v>
      </c>
      <c r="I14" s="12">
        <v>3</v>
      </c>
      <c r="J14" s="12">
        <v>3</v>
      </c>
      <c r="K14" s="12">
        <v>5</v>
      </c>
      <c r="L14" s="12">
        <v>5</v>
      </c>
      <c r="M14" s="12">
        <v>3</v>
      </c>
      <c r="N14" s="12">
        <v>4</v>
      </c>
      <c r="O14" s="12">
        <v>4</v>
      </c>
      <c r="P14" s="12">
        <v>4</v>
      </c>
      <c r="Q14" s="12">
        <v>2</v>
      </c>
      <c r="R14" s="16">
        <f t="shared" si="0"/>
        <v>33</v>
      </c>
      <c r="S14" s="12">
        <v>4</v>
      </c>
      <c r="T14" s="12">
        <v>5</v>
      </c>
      <c r="U14" s="12">
        <v>5</v>
      </c>
      <c r="V14" s="12">
        <v>4</v>
      </c>
      <c r="W14" s="12">
        <v>5</v>
      </c>
      <c r="X14" s="12">
        <v>3</v>
      </c>
      <c r="Y14" s="12">
        <v>5</v>
      </c>
      <c r="Z14" s="12">
        <v>3</v>
      </c>
      <c r="AA14" s="12">
        <v>4</v>
      </c>
      <c r="AB14" s="16">
        <f t="shared" si="1"/>
        <v>38</v>
      </c>
      <c r="AC14" s="36">
        <f t="shared" si="2"/>
        <v>71</v>
      </c>
      <c r="AD14" s="12">
        <f t="shared" si="3"/>
        <v>38</v>
      </c>
      <c r="AE14" s="12">
        <f t="shared" si="4"/>
        <v>24</v>
      </c>
      <c r="AF14" s="12">
        <f t="shared" si="5"/>
        <v>12</v>
      </c>
      <c r="AG14" s="12">
        <f t="shared" si="6"/>
        <v>4</v>
      </c>
    </row>
    <row r="15" spans="1:33" ht="12.75">
      <c r="A15" s="32">
        <v>7</v>
      </c>
      <c r="B15" s="13" t="s">
        <v>33</v>
      </c>
      <c r="C15" s="14" t="s">
        <v>34</v>
      </c>
      <c r="D15" s="15" t="s">
        <v>35</v>
      </c>
      <c r="E15" s="15" t="s">
        <v>202</v>
      </c>
      <c r="F15" s="33">
        <f t="shared" si="7"/>
        <v>143</v>
      </c>
      <c r="G15" s="34">
        <f>'D1G'!Y9</f>
        <v>67</v>
      </c>
      <c r="H15" s="35">
        <f t="shared" si="8"/>
        <v>76</v>
      </c>
      <c r="I15" s="12">
        <v>4</v>
      </c>
      <c r="J15" s="12">
        <v>4</v>
      </c>
      <c r="K15" s="12">
        <v>5</v>
      </c>
      <c r="L15" s="12">
        <v>4</v>
      </c>
      <c r="M15" s="12">
        <v>3</v>
      </c>
      <c r="N15" s="12">
        <v>5</v>
      </c>
      <c r="O15" s="12">
        <v>4</v>
      </c>
      <c r="P15" s="12">
        <v>5</v>
      </c>
      <c r="Q15" s="12">
        <v>4</v>
      </c>
      <c r="R15" s="16">
        <f t="shared" si="0"/>
        <v>38</v>
      </c>
      <c r="S15" s="12">
        <v>3</v>
      </c>
      <c r="T15" s="12">
        <v>6</v>
      </c>
      <c r="U15" s="12">
        <v>4</v>
      </c>
      <c r="V15" s="12">
        <v>4</v>
      </c>
      <c r="W15" s="12">
        <v>6</v>
      </c>
      <c r="X15" s="12">
        <v>4</v>
      </c>
      <c r="Y15" s="12">
        <v>5</v>
      </c>
      <c r="Z15" s="12">
        <v>4</v>
      </c>
      <c r="AA15" s="12">
        <v>2</v>
      </c>
      <c r="AB15" s="16">
        <f t="shared" si="1"/>
        <v>38</v>
      </c>
      <c r="AC15" s="36">
        <f t="shared" si="2"/>
        <v>76</v>
      </c>
      <c r="AD15" s="12">
        <f t="shared" si="3"/>
        <v>38</v>
      </c>
      <c r="AE15" s="12">
        <f t="shared" si="4"/>
        <v>25</v>
      </c>
      <c r="AF15" s="12">
        <f t="shared" si="5"/>
        <v>11</v>
      </c>
      <c r="AG15" s="12">
        <f t="shared" si="6"/>
        <v>2</v>
      </c>
    </row>
    <row r="16" spans="1:33" ht="12.75">
      <c r="A16" s="32">
        <v>8</v>
      </c>
      <c r="B16" s="18" t="s">
        <v>104</v>
      </c>
      <c r="C16" s="18" t="s">
        <v>105</v>
      </c>
      <c r="D16" s="15" t="s">
        <v>106</v>
      </c>
      <c r="E16" s="15" t="s">
        <v>203</v>
      </c>
      <c r="F16" s="33">
        <f t="shared" si="7"/>
        <v>144</v>
      </c>
      <c r="G16" s="34">
        <f>'D1G'!Y48</f>
        <v>76</v>
      </c>
      <c r="H16" s="35">
        <f t="shared" si="8"/>
        <v>68</v>
      </c>
      <c r="I16" s="12">
        <v>3</v>
      </c>
      <c r="J16" s="12">
        <v>3</v>
      </c>
      <c r="K16" s="12">
        <v>4</v>
      </c>
      <c r="L16" s="12">
        <v>6</v>
      </c>
      <c r="M16" s="12">
        <v>2</v>
      </c>
      <c r="N16" s="12">
        <v>3</v>
      </c>
      <c r="O16" s="12">
        <v>4</v>
      </c>
      <c r="P16" s="12">
        <v>4</v>
      </c>
      <c r="Q16" s="12">
        <v>3</v>
      </c>
      <c r="R16" s="16">
        <f t="shared" si="0"/>
        <v>32</v>
      </c>
      <c r="S16" s="12">
        <v>4</v>
      </c>
      <c r="T16" s="12">
        <v>4</v>
      </c>
      <c r="U16" s="12">
        <v>4</v>
      </c>
      <c r="V16" s="12">
        <v>3</v>
      </c>
      <c r="W16" s="12">
        <v>4</v>
      </c>
      <c r="X16" s="12">
        <v>4</v>
      </c>
      <c r="Y16" s="12">
        <v>6</v>
      </c>
      <c r="Z16" s="12">
        <v>4</v>
      </c>
      <c r="AA16" s="12">
        <v>3</v>
      </c>
      <c r="AB16" s="16">
        <f t="shared" si="1"/>
        <v>36</v>
      </c>
      <c r="AC16" s="36">
        <f t="shared" si="2"/>
        <v>68</v>
      </c>
      <c r="AD16" s="12">
        <f t="shared" si="3"/>
        <v>36</v>
      </c>
      <c r="AE16" s="12">
        <f t="shared" si="4"/>
        <v>24</v>
      </c>
      <c r="AF16" s="12">
        <f t="shared" si="5"/>
        <v>13</v>
      </c>
      <c r="AG16" s="12">
        <f t="shared" si="6"/>
        <v>3</v>
      </c>
    </row>
    <row r="17" spans="1:33" ht="12.75">
      <c r="A17" s="32">
        <v>9</v>
      </c>
      <c r="B17" s="13" t="s">
        <v>85</v>
      </c>
      <c r="C17" s="14" t="s">
        <v>86</v>
      </c>
      <c r="D17" s="15">
        <v>0</v>
      </c>
      <c r="E17" s="15" t="s">
        <v>204</v>
      </c>
      <c r="F17" s="33">
        <f t="shared" si="7"/>
        <v>144</v>
      </c>
      <c r="G17" s="34">
        <f>'D1G'!Y37</f>
        <v>74</v>
      </c>
      <c r="H17" s="35">
        <f t="shared" si="8"/>
        <v>70</v>
      </c>
      <c r="I17" s="12">
        <v>3</v>
      </c>
      <c r="J17" s="12">
        <v>4</v>
      </c>
      <c r="K17" s="12">
        <v>5</v>
      </c>
      <c r="L17" s="12">
        <v>4</v>
      </c>
      <c r="M17" s="12">
        <v>3</v>
      </c>
      <c r="N17" s="12">
        <v>3</v>
      </c>
      <c r="O17" s="12">
        <v>4</v>
      </c>
      <c r="P17" s="12">
        <v>5</v>
      </c>
      <c r="Q17" s="12">
        <v>4</v>
      </c>
      <c r="R17" s="16">
        <f t="shared" si="0"/>
        <v>35</v>
      </c>
      <c r="S17" s="12">
        <v>4</v>
      </c>
      <c r="T17" s="12">
        <v>4</v>
      </c>
      <c r="U17" s="12">
        <v>3</v>
      </c>
      <c r="V17" s="12">
        <v>4</v>
      </c>
      <c r="W17" s="12">
        <v>5</v>
      </c>
      <c r="X17" s="12">
        <v>3</v>
      </c>
      <c r="Y17" s="12">
        <v>5</v>
      </c>
      <c r="Z17" s="12">
        <v>3</v>
      </c>
      <c r="AA17" s="12">
        <v>4</v>
      </c>
      <c r="AB17" s="16">
        <f t="shared" si="1"/>
        <v>35</v>
      </c>
      <c r="AC17" s="36">
        <f t="shared" si="2"/>
        <v>70</v>
      </c>
      <c r="AD17" s="12">
        <f t="shared" si="3"/>
        <v>35</v>
      </c>
      <c r="AE17" s="12">
        <f t="shared" si="4"/>
        <v>24</v>
      </c>
      <c r="AF17" s="12">
        <f t="shared" si="5"/>
        <v>12</v>
      </c>
      <c r="AG17" s="12">
        <f t="shared" si="6"/>
        <v>4</v>
      </c>
    </row>
    <row r="18" spans="1:33" ht="12.75">
      <c r="A18" s="32">
        <v>10</v>
      </c>
      <c r="B18" s="13" t="s">
        <v>43</v>
      </c>
      <c r="C18" s="14" t="s">
        <v>44</v>
      </c>
      <c r="D18" s="15" t="s">
        <v>45</v>
      </c>
      <c r="E18" s="15" t="s">
        <v>205</v>
      </c>
      <c r="F18" s="33">
        <f t="shared" si="7"/>
        <v>144</v>
      </c>
      <c r="G18" s="34">
        <f>'D1G'!Y14</f>
        <v>71</v>
      </c>
      <c r="H18" s="35">
        <f t="shared" si="8"/>
        <v>73</v>
      </c>
      <c r="I18" s="12">
        <v>4</v>
      </c>
      <c r="J18" s="12">
        <v>3</v>
      </c>
      <c r="K18" s="12">
        <v>6</v>
      </c>
      <c r="L18" s="12">
        <v>5</v>
      </c>
      <c r="M18" s="12">
        <v>4</v>
      </c>
      <c r="N18" s="12">
        <v>4</v>
      </c>
      <c r="O18" s="12">
        <v>4</v>
      </c>
      <c r="P18" s="12">
        <v>4</v>
      </c>
      <c r="Q18" s="12">
        <v>3</v>
      </c>
      <c r="R18" s="16">
        <f t="shared" si="0"/>
        <v>37</v>
      </c>
      <c r="S18" s="12">
        <v>4</v>
      </c>
      <c r="T18" s="12">
        <v>5</v>
      </c>
      <c r="U18" s="12">
        <v>4</v>
      </c>
      <c r="V18" s="12">
        <v>4</v>
      </c>
      <c r="W18" s="12">
        <v>5</v>
      </c>
      <c r="X18" s="12">
        <v>3</v>
      </c>
      <c r="Y18" s="12">
        <v>4</v>
      </c>
      <c r="Z18" s="12">
        <v>4</v>
      </c>
      <c r="AA18" s="12">
        <v>3</v>
      </c>
      <c r="AB18" s="16">
        <f t="shared" si="1"/>
        <v>36</v>
      </c>
      <c r="AC18" s="36">
        <f t="shared" si="2"/>
        <v>73</v>
      </c>
      <c r="AD18" s="12">
        <f t="shared" si="3"/>
        <v>36</v>
      </c>
      <c r="AE18" s="12">
        <f t="shared" si="4"/>
        <v>23</v>
      </c>
      <c r="AF18" s="12">
        <f t="shared" si="5"/>
        <v>11</v>
      </c>
      <c r="AG18" s="12">
        <f t="shared" si="6"/>
        <v>3</v>
      </c>
    </row>
    <row r="19" spans="1:33" ht="12.75">
      <c r="A19" s="32">
        <v>11</v>
      </c>
      <c r="B19" s="13" t="s">
        <v>70</v>
      </c>
      <c r="C19" s="14" t="s">
        <v>47</v>
      </c>
      <c r="D19" s="15">
        <v>0</v>
      </c>
      <c r="E19" s="15" t="s">
        <v>206</v>
      </c>
      <c r="F19" s="33">
        <f t="shared" si="7"/>
        <v>145</v>
      </c>
      <c r="G19" s="34">
        <f>'D1G'!Y28</f>
        <v>73</v>
      </c>
      <c r="H19" s="35">
        <f t="shared" si="8"/>
        <v>72</v>
      </c>
      <c r="I19" s="12">
        <v>4</v>
      </c>
      <c r="J19" s="12">
        <v>4</v>
      </c>
      <c r="K19" s="12">
        <v>5</v>
      </c>
      <c r="L19" s="12">
        <v>5</v>
      </c>
      <c r="M19" s="12">
        <v>3</v>
      </c>
      <c r="N19" s="12">
        <v>4</v>
      </c>
      <c r="O19" s="12">
        <v>5</v>
      </c>
      <c r="P19" s="12">
        <v>4</v>
      </c>
      <c r="Q19" s="12">
        <v>3</v>
      </c>
      <c r="R19" s="16">
        <f t="shared" si="0"/>
        <v>37</v>
      </c>
      <c r="S19" s="12">
        <v>4</v>
      </c>
      <c r="T19" s="12">
        <v>5</v>
      </c>
      <c r="U19" s="12">
        <v>4</v>
      </c>
      <c r="V19" s="12">
        <v>3</v>
      </c>
      <c r="W19" s="12">
        <v>5</v>
      </c>
      <c r="X19" s="12">
        <v>3</v>
      </c>
      <c r="Y19" s="12">
        <v>5</v>
      </c>
      <c r="Z19" s="12">
        <v>4</v>
      </c>
      <c r="AA19" s="12">
        <v>2</v>
      </c>
      <c r="AB19" s="16">
        <f t="shared" si="1"/>
        <v>35</v>
      </c>
      <c r="AC19" s="36">
        <f t="shared" si="2"/>
        <v>72</v>
      </c>
      <c r="AD19" s="12">
        <f t="shared" si="3"/>
        <v>35</v>
      </c>
      <c r="AE19" s="12">
        <f t="shared" si="4"/>
        <v>22</v>
      </c>
      <c r="AF19" s="12">
        <f t="shared" si="5"/>
        <v>11</v>
      </c>
      <c r="AG19" s="12">
        <f t="shared" si="6"/>
        <v>2</v>
      </c>
    </row>
    <row r="20" spans="1:33" ht="12.75">
      <c r="A20" s="32">
        <v>12</v>
      </c>
      <c r="B20" s="13" t="s">
        <v>48</v>
      </c>
      <c r="C20" s="14" t="s">
        <v>49</v>
      </c>
      <c r="D20" s="15" t="s">
        <v>50</v>
      </c>
      <c r="E20" s="15" t="s">
        <v>207</v>
      </c>
      <c r="F20" s="33">
        <f t="shared" si="7"/>
        <v>145</v>
      </c>
      <c r="G20" s="34">
        <f>'D1G'!Y16</f>
        <v>71</v>
      </c>
      <c r="H20" s="35">
        <f t="shared" si="8"/>
        <v>74</v>
      </c>
      <c r="I20" s="12">
        <v>4</v>
      </c>
      <c r="J20" s="12">
        <v>4</v>
      </c>
      <c r="K20" s="12">
        <v>4</v>
      </c>
      <c r="L20" s="12">
        <v>5</v>
      </c>
      <c r="M20" s="12">
        <v>3</v>
      </c>
      <c r="N20" s="12">
        <v>4</v>
      </c>
      <c r="O20" s="12">
        <v>4</v>
      </c>
      <c r="P20" s="12">
        <v>5</v>
      </c>
      <c r="Q20" s="12">
        <v>4</v>
      </c>
      <c r="R20" s="16">
        <f t="shared" si="0"/>
        <v>37</v>
      </c>
      <c r="S20" s="12">
        <v>4</v>
      </c>
      <c r="T20" s="12">
        <v>4</v>
      </c>
      <c r="U20" s="12">
        <v>5</v>
      </c>
      <c r="V20" s="12">
        <v>5</v>
      </c>
      <c r="W20" s="12">
        <v>3</v>
      </c>
      <c r="X20" s="12">
        <v>4</v>
      </c>
      <c r="Y20" s="12">
        <v>5</v>
      </c>
      <c r="Z20" s="12">
        <v>4</v>
      </c>
      <c r="AA20" s="12">
        <v>3</v>
      </c>
      <c r="AB20" s="16">
        <f t="shared" si="1"/>
        <v>37</v>
      </c>
      <c r="AC20" s="36">
        <f t="shared" si="2"/>
        <v>74</v>
      </c>
      <c r="AD20" s="12">
        <f t="shared" si="3"/>
        <v>37</v>
      </c>
      <c r="AE20" s="12">
        <f t="shared" si="4"/>
        <v>24</v>
      </c>
      <c r="AF20" s="12">
        <f t="shared" si="5"/>
        <v>12</v>
      </c>
      <c r="AG20" s="12">
        <f t="shared" si="6"/>
        <v>3</v>
      </c>
    </row>
    <row r="21" spans="1:33" ht="12.75">
      <c r="A21" s="32">
        <v>13</v>
      </c>
      <c r="B21" s="18" t="s">
        <v>51</v>
      </c>
      <c r="C21" s="18" t="s">
        <v>52</v>
      </c>
      <c r="D21" s="15">
        <v>3.8</v>
      </c>
      <c r="E21" s="15" t="s">
        <v>207</v>
      </c>
      <c r="F21" s="33">
        <f t="shared" si="7"/>
        <v>145</v>
      </c>
      <c r="G21" s="34">
        <f>'D1G'!Y17</f>
        <v>71</v>
      </c>
      <c r="H21" s="35">
        <f t="shared" si="8"/>
        <v>74</v>
      </c>
      <c r="I21" s="12">
        <v>4</v>
      </c>
      <c r="J21" s="12">
        <v>3</v>
      </c>
      <c r="K21" s="12">
        <v>5</v>
      </c>
      <c r="L21" s="12">
        <v>4</v>
      </c>
      <c r="M21" s="12">
        <v>4</v>
      </c>
      <c r="N21" s="12">
        <v>5</v>
      </c>
      <c r="O21" s="12">
        <v>3</v>
      </c>
      <c r="P21" s="12">
        <v>4</v>
      </c>
      <c r="Q21" s="12">
        <v>4</v>
      </c>
      <c r="R21" s="16">
        <f t="shared" si="0"/>
        <v>36</v>
      </c>
      <c r="S21" s="12">
        <v>5</v>
      </c>
      <c r="T21" s="12">
        <v>4</v>
      </c>
      <c r="U21" s="12">
        <v>4</v>
      </c>
      <c r="V21" s="12">
        <v>4</v>
      </c>
      <c r="W21" s="12">
        <v>4</v>
      </c>
      <c r="X21" s="12">
        <v>4</v>
      </c>
      <c r="Y21" s="12">
        <v>6</v>
      </c>
      <c r="Z21" s="12">
        <v>4</v>
      </c>
      <c r="AA21" s="12">
        <v>3</v>
      </c>
      <c r="AB21" s="16">
        <f t="shared" si="1"/>
        <v>38</v>
      </c>
      <c r="AC21" s="36">
        <f t="shared" si="2"/>
        <v>74</v>
      </c>
      <c r="AD21" s="12">
        <f t="shared" si="3"/>
        <v>38</v>
      </c>
      <c r="AE21" s="12">
        <f t="shared" si="4"/>
        <v>25</v>
      </c>
      <c r="AF21" s="12">
        <f t="shared" si="5"/>
        <v>13</v>
      </c>
      <c r="AG21" s="12">
        <f t="shared" si="6"/>
        <v>3</v>
      </c>
    </row>
    <row r="22" spans="1:33" ht="12.75">
      <c r="A22" s="32">
        <v>14</v>
      </c>
      <c r="B22" s="13" t="s">
        <v>66</v>
      </c>
      <c r="C22" s="14" t="s">
        <v>39</v>
      </c>
      <c r="D22" s="15">
        <v>1.3</v>
      </c>
      <c r="E22" s="15" t="s">
        <v>208</v>
      </c>
      <c r="F22" s="33">
        <f t="shared" si="7"/>
        <v>146</v>
      </c>
      <c r="G22" s="34">
        <f>'D1G'!Y24</f>
        <v>73</v>
      </c>
      <c r="H22" s="35">
        <f t="shared" si="8"/>
        <v>73</v>
      </c>
      <c r="I22" s="12">
        <v>3</v>
      </c>
      <c r="J22" s="12">
        <v>3</v>
      </c>
      <c r="K22" s="12">
        <v>5</v>
      </c>
      <c r="L22" s="12">
        <v>6</v>
      </c>
      <c r="M22" s="12">
        <v>3</v>
      </c>
      <c r="N22" s="12">
        <v>5</v>
      </c>
      <c r="O22" s="12">
        <v>4</v>
      </c>
      <c r="P22" s="12">
        <v>4</v>
      </c>
      <c r="Q22" s="12">
        <v>4</v>
      </c>
      <c r="R22" s="16">
        <f t="shared" si="0"/>
        <v>37</v>
      </c>
      <c r="S22" s="12">
        <v>3</v>
      </c>
      <c r="T22" s="12">
        <v>5</v>
      </c>
      <c r="U22" s="12">
        <v>4</v>
      </c>
      <c r="V22" s="12">
        <v>4</v>
      </c>
      <c r="W22" s="12">
        <v>5</v>
      </c>
      <c r="X22" s="12">
        <v>3</v>
      </c>
      <c r="Y22" s="12">
        <v>5</v>
      </c>
      <c r="Z22" s="12">
        <v>4</v>
      </c>
      <c r="AA22" s="12">
        <v>3</v>
      </c>
      <c r="AB22" s="16">
        <f t="shared" si="1"/>
        <v>36</v>
      </c>
      <c r="AC22" s="36">
        <f t="shared" si="2"/>
        <v>73</v>
      </c>
      <c r="AD22" s="12">
        <f t="shared" si="3"/>
        <v>36</v>
      </c>
      <c r="AE22" s="12">
        <f t="shared" si="4"/>
        <v>24</v>
      </c>
      <c r="AF22" s="12">
        <f t="shared" si="5"/>
        <v>12</v>
      </c>
      <c r="AG22" s="12">
        <f t="shared" si="6"/>
        <v>3</v>
      </c>
    </row>
    <row r="23" spans="1:33" ht="12.75">
      <c r="A23" s="32">
        <v>15</v>
      </c>
      <c r="B23" s="13" t="s">
        <v>53</v>
      </c>
      <c r="C23" s="14" t="s">
        <v>54</v>
      </c>
      <c r="D23" s="15" t="s">
        <v>55</v>
      </c>
      <c r="E23" s="15" t="s">
        <v>209</v>
      </c>
      <c r="F23" s="33">
        <f t="shared" si="7"/>
        <v>146</v>
      </c>
      <c r="G23" s="34">
        <f>'D1G'!Y18</f>
        <v>72</v>
      </c>
      <c r="H23" s="35">
        <f t="shared" si="8"/>
        <v>74</v>
      </c>
      <c r="I23" s="12">
        <v>5</v>
      </c>
      <c r="J23" s="12">
        <v>3</v>
      </c>
      <c r="K23" s="12">
        <v>5</v>
      </c>
      <c r="L23" s="12">
        <v>6</v>
      </c>
      <c r="M23" s="12">
        <v>3</v>
      </c>
      <c r="N23" s="12">
        <v>5</v>
      </c>
      <c r="O23" s="12">
        <v>5</v>
      </c>
      <c r="P23" s="12">
        <v>3</v>
      </c>
      <c r="Q23" s="12">
        <v>4</v>
      </c>
      <c r="R23" s="16">
        <f t="shared" si="0"/>
        <v>39</v>
      </c>
      <c r="S23" s="12">
        <v>5</v>
      </c>
      <c r="T23" s="12">
        <v>4</v>
      </c>
      <c r="U23" s="12">
        <v>3</v>
      </c>
      <c r="V23" s="12">
        <v>4</v>
      </c>
      <c r="W23" s="12">
        <v>5</v>
      </c>
      <c r="X23" s="12">
        <v>3</v>
      </c>
      <c r="Y23" s="12">
        <v>5</v>
      </c>
      <c r="Z23" s="12">
        <v>3</v>
      </c>
      <c r="AA23" s="12">
        <v>3</v>
      </c>
      <c r="AB23" s="16">
        <f t="shared" si="1"/>
        <v>35</v>
      </c>
      <c r="AC23" s="36">
        <f t="shared" si="2"/>
        <v>74</v>
      </c>
      <c r="AD23" s="12">
        <f t="shared" si="3"/>
        <v>35</v>
      </c>
      <c r="AE23" s="12">
        <f t="shared" si="4"/>
        <v>23</v>
      </c>
      <c r="AF23" s="12">
        <f t="shared" si="5"/>
        <v>11</v>
      </c>
      <c r="AG23" s="12">
        <f t="shared" si="6"/>
        <v>3</v>
      </c>
    </row>
    <row r="24" spans="1:33" ht="12.75">
      <c r="A24" s="32">
        <v>16</v>
      </c>
      <c r="B24" s="13" t="s">
        <v>36</v>
      </c>
      <c r="C24" s="14" t="s">
        <v>37</v>
      </c>
      <c r="D24" s="15">
        <v>0</v>
      </c>
      <c r="E24" s="15" t="s">
        <v>210</v>
      </c>
      <c r="F24" s="33">
        <f t="shared" si="7"/>
        <v>146</v>
      </c>
      <c r="G24" s="34">
        <f>'D1G'!Y10</f>
        <v>69</v>
      </c>
      <c r="H24" s="35">
        <f t="shared" si="8"/>
        <v>77</v>
      </c>
      <c r="I24" s="12">
        <v>4</v>
      </c>
      <c r="J24" s="12">
        <v>4</v>
      </c>
      <c r="K24" s="12">
        <v>6</v>
      </c>
      <c r="L24" s="12">
        <v>5</v>
      </c>
      <c r="M24" s="12">
        <v>3</v>
      </c>
      <c r="N24" s="12">
        <v>5</v>
      </c>
      <c r="O24" s="12">
        <v>5</v>
      </c>
      <c r="P24" s="12">
        <v>4</v>
      </c>
      <c r="Q24" s="12">
        <v>4</v>
      </c>
      <c r="R24" s="16">
        <f t="shared" si="0"/>
        <v>40</v>
      </c>
      <c r="S24" s="12">
        <v>4</v>
      </c>
      <c r="T24" s="12">
        <v>5</v>
      </c>
      <c r="U24" s="12">
        <v>4</v>
      </c>
      <c r="V24" s="12">
        <v>5</v>
      </c>
      <c r="W24" s="12">
        <v>4</v>
      </c>
      <c r="X24" s="12">
        <v>2</v>
      </c>
      <c r="Y24" s="12">
        <v>5</v>
      </c>
      <c r="Z24" s="12">
        <v>4</v>
      </c>
      <c r="AA24" s="12">
        <v>4</v>
      </c>
      <c r="AB24" s="16">
        <f t="shared" si="1"/>
        <v>37</v>
      </c>
      <c r="AC24" s="36">
        <f t="shared" si="2"/>
        <v>77</v>
      </c>
      <c r="AD24" s="12">
        <f t="shared" si="3"/>
        <v>37</v>
      </c>
      <c r="AE24" s="12">
        <f t="shared" si="4"/>
        <v>24</v>
      </c>
      <c r="AF24" s="12">
        <f t="shared" si="5"/>
        <v>13</v>
      </c>
      <c r="AG24" s="12">
        <f t="shared" si="6"/>
        <v>4</v>
      </c>
    </row>
    <row r="25" spans="1:33" ht="12.75">
      <c r="A25" s="32">
        <v>17</v>
      </c>
      <c r="B25" s="13" t="s">
        <v>120</v>
      </c>
      <c r="C25" s="14" t="s">
        <v>64</v>
      </c>
      <c r="D25" s="15" t="s">
        <v>55</v>
      </c>
      <c r="E25" s="15" t="s">
        <v>211</v>
      </c>
      <c r="F25" s="33">
        <f t="shared" si="7"/>
        <v>147</v>
      </c>
      <c r="G25" s="34">
        <f>'D1G'!Y57</f>
        <v>78</v>
      </c>
      <c r="H25" s="35">
        <f t="shared" si="8"/>
        <v>69</v>
      </c>
      <c r="I25" s="12">
        <v>4</v>
      </c>
      <c r="J25" s="12">
        <v>3</v>
      </c>
      <c r="K25" s="12">
        <v>5</v>
      </c>
      <c r="L25" s="12">
        <v>4</v>
      </c>
      <c r="M25" s="12">
        <v>3</v>
      </c>
      <c r="N25" s="12">
        <v>4</v>
      </c>
      <c r="O25" s="12">
        <v>4</v>
      </c>
      <c r="P25" s="12">
        <v>5</v>
      </c>
      <c r="Q25" s="12">
        <v>3</v>
      </c>
      <c r="R25" s="16">
        <f t="shared" si="0"/>
        <v>35</v>
      </c>
      <c r="S25" s="12">
        <v>3</v>
      </c>
      <c r="T25" s="12">
        <v>4</v>
      </c>
      <c r="U25" s="12">
        <v>4</v>
      </c>
      <c r="V25" s="12">
        <v>4</v>
      </c>
      <c r="W25" s="12">
        <v>4</v>
      </c>
      <c r="X25" s="12">
        <v>2</v>
      </c>
      <c r="Y25" s="12">
        <v>5</v>
      </c>
      <c r="Z25" s="12">
        <v>5</v>
      </c>
      <c r="AA25" s="12">
        <v>3</v>
      </c>
      <c r="AB25" s="16">
        <f t="shared" si="1"/>
        <v>34</v>
      </c>
      <c r="AC25" s="36">
        <f t="shared" si="2"/>
        <v>69</v>
      </c>
      <c r="AD25" s="12">
        <f t="shared" si="3"/>
        <v>34</v>
      </c>
      <c r="AE25" s="12">
        <f t="shared" si="4"/>
        <v>23</v>
      </c>
      <c r="AF25" s="12">
        <f t="shared" si="5"/>
        <v>13</v>
      </c>
      <c r="AG25" s="12">
        <f t="shared" si="6"/>
        <v>3</v>
      </c>
    </row>
    <row r="26" spans="1:33" ht="12.75">
      <c r="A26" s="32">
        <v>18</v>
      </c>
      <c r="B26" s="13" t="s">
        <v>83</v>
      </c>
      <c r="C26" s="14" t="s">
        <v>49</v>
      </c>
      <c r="D26" s="15" t="s">
        <v>84</v>
      </c>
      <c r="E26" s="15" t="s">
        <v>212</v>
      </c>
      <c r="F26" s="33">
        <f t="shared" si="7"/>
        <v>147</v>
      </c>
      <c r="G26" s="34">
        <f>'D1G'!Y36</f>
        <v>74</v>
      </c>
      <c r="H26" s="35">
        <f t="shared" si="8"/>
        <v>73</v>
      </c>
      <c r="I26" s="12">
        <v>4</v>
      </c>
      <c r="J26" s="12">
        <v>4</v>
      </c>
      <c r="K26" s="12">
        <v>5</v>
      </c>
      <c r="L26" s="12">
        <v>5</v>
      </c>
      <c r="M26" s="12">
        <v>3</v>
      </c>
      <c r="N26" s="12">
        <v>4</v>
      </c>
      <c r="O26" s="12">
        <v>5</v>
      </c>
      <c r="P26" s="12">
        <v>3</v>
      </c>
      <c r="Q26" s="12">
        <v>3</v>
      </c>
      <c r="R26" s="16">
        <f t="shared" si="0"/>
        <v>36</v>
      </c>
      <c r="S26" s="12">
        <v>3</v>
      </c>
      <c r="T26" s="12">
        <v>7</v>
      </c>
      <c r="U26" s="12">
        <v>3</v>
      </c>
      <c r="V26" s="12">
        <v>5</v>
      </c>
      <c r="W26" s="12">
        <v>4</v>
      </c>
      <c r="X26" s="12">
        <v>4</v>
      </c>
      <c r="Y26" s="12">
        <v>4</v>
      </c>
      <c r="Z26" s="12">
        <v>4</v>
      </c>
      <c r="AA26" s="12">
        <v>3</v>
      </c>
      <c r="AB26" s="16">
        <f t="shared" si="1"/>
        <v>37</v>
      </c>
      <c r="AC26" s="36">
        <f t="shared" si="2"/>
        <v>73</v>
      </c>
      <c r="AD26" s="12">
        <f t="shared" si="3"/>
        <v>37</v>
      </c>
      <c r="AE26" s="12">
        <f t="shared" si="4"/>
        <v>24</v>
      </c>
      <c r="AF26" s="12">
        <f t="shared" si="5"/>
        <v>11</v>
      </c>
      <c r="AG26" s="12">
        <f t="shared" si="6"/>
        <v>3</v>
      </c>
    </row>
    <row r="27" spans="1:33" ht="12.75">
      <c r="A27" s="32">
        <v>19</v>
      </c>
      <c r="B27" s="18" t="s">
        <v>71</v>
      </c>
      <c r="C27" s="18" t="s">
        <v>72</v>
      </c>
      <c r="D27" s="15">
        <v>0</v>
      </c>
      <c r="E27" s="15" t="s">
        <v>213</v>
      </c>
      <c r="F27" s="33">
        <f t="shared" si="7"/>
        <v>147</v>
      </c>
      <c r="G27" s="34">
        <f>'D1G'!Y29</f>
        <v>73</v>
      </c>
      <c r="H27" s="35">
        <f t="shared" si="8"/>
        <v>74</v>
      </c>
      <c r="I27" s="12">
        <v>4</v>
      </c>
      <c r="J27" s="12">
        <v>5</v>
      </c>
      <c r="K27" s="12">
        <v>5</v>
      </c>
      <c r="L27" s="12">
        <v>6</v>
      </c>
      <c r="M27" s="12">
        <v>3</v>
      </c>
      <c r="N27" s="12">
        <v>4</v>
      </c>
      <c r="O27" s="12">
        <v>4</v>
      </c>
      <c r="P27" s="12">
        <v>4</v>
      </c>
      <c r="Q27" s="12">
        <v>4</v>
      </c>
      <c r="R27" s="16">
        <f t="shared" si="0"/>
        <v>39</v>
      </c>
      <c r="S27" s="12">
        <v>4</v>
      </c>
      <c r="T27" s="12">
        <v>5</v>
      </c>
      <c r="U27" s="12">
        <v>3</v>
      </c>
      <c r="V27" s="12">
        <v>4</v>
      </c>
      <c r="W27" s="12">
        <v>5</v>
      </c>
      <c r="X27" s="12">
        <v>3</v>
      </c>
      <c r="Y27" s="12">
        <v>3</v>
      </c>
      <c r="Z27" s="12">
        <v>5</v>
      </c>
      <c r="AA27" s="12">
        <v>3</v>
      </c>
      <c r="AB27" s="16">
        <f t="shared" si="1"/>
        <v>35</v>
      </c>
      <c r="AC27" s="36">
        <f t="shared" si="2"/>
        <v>74</v>
      </c>
      <c r="AD27" s="12">
        <f t="shared" si="3"/>
        <v>35</v>
      </c>
      <c r="AE27" s="12">
        <f t="shared" si="4"/>
        <v>23</v>
      </c>
      <c r="AF27" s="12">
        <f t="shared" si="5"/>
        <v>11</v>
      </c>
      <c r="AG27" s="12">
        <f t="shared" si="6"/>
        <v>3</v>
      </c>
    </row>
    <row r="28" spans="1:33" ht="12.75">
      <c r="A28" s="32">
        <v>20</v>
      </c>
      <c r="B28" s="18" t="s">
        <v>73</v>
      </c>
      <c r="C28" s="18" t="s">
        <v>74</v>
      </c>
      <c r="D28" s="15">
        <v>2</v>
      </c>
      <c r="E28" s="15" t="s">
        <v>213</v>
      </c>
      <c r="F28" s="33">
        <f t="shared" si="7"/>
        <v>147</v>
      </c>
      <c r="G28" s="34">
        <f>'D1G'!Y30</f>
        <v>73</v>
      </c>
      <c r="H28" s="35">
        <f t="shared" si="8"/>
        <v>74</v>
      </c>
      <c r="I28" s="12">
        <v>4</v>
      </c>
      <c r="J28" s="12">
        <v>4</v>
      </c>
      <c r="K28" s="12">
        <v>4</v>
      </c>
      <c r="L28" s="12">
        <v>6</v>
      </c>
      <c r="M28" s="12">
        <v>3</v>
      </c>
      <c r="N28" s="12">
        <v>4</v>
      </c>
      <c r="O28" s="12">
        <v>4</v>
      </c>
      <c r="P28" s="12">
        <v>5</v>
      </c>
      <c r="Q28" s="12">
        <v>5</v>
      </c>
      <c r="R28" s="16">
        <f t="shared" si="0"/>
        <v>39</v>
      </c>
      <c r="S28" s="12">
        <v>4</v>
      </c>
      <c r="T28" s="12">
        <v>4</v>
      </c>
      <c r="U28" s="12">
        <v>3</v>
      </c>
      <c r="V28" s="12">
        <v>4</v>
      </c>
      <c r="W28" s="12">
        <v>4</v>
      </c>
      <c r="X28" s="12">
        <v>3</v>
      </c>
      <c r="Y28" s="12">
        <v>5</v>
      </c>
      <c r="Z28" s="12">
        <v>4</v>
      </c>
      <c r="AA28" s="12">
        <v>4</v>
      </c>
      <c r="AB28" s="16">
        <f t="shared" si="1"/>
        <v>35</v>
      </c>
      <c r="AC28" s="36">
        <f t="shared" si="2"/>
        <v>74</v>
      </c>
      <c r="AD28" s="12">
        <f t="shared" si="3"/>
        <v>35</v>
      </c>
      <c r="AE28" s="12">
        <f t="shared" si="4"/>
        <v>24</v>
      </c>
      <c r="AF28" s="12">
        <f t="shared" si="5"/>
        <v>13</v>
      </c>
      <c r="AG28" s="12">
        <f t="shared" si="6"/>
        <v>4</v>
      </c>
    </row>
    <row r="29" spans="1:33" ht="12.75">
      <c r="A29" s="32">
        <v>21</v>
      </c>
      <c r="B29" s="13" t="s">
        <v>42</v>
      </c>
      <c r="C29" s="14" t="s">
        <v>34</v>
      </c>
      <c r="D29" s="15">
        <v>0</v>
      </c>
      <c r="E29" s="15" t="s">
        <v>214</v>
      </c>
      <c r="F29" s="33">
        <f t="shared" si="7"/>
        <v>147</v>
      </c>
      <c r="G29" s="34">
        <f>'D1G'!Y13</f>
        <v>70</v>
      </c>
      <c r="H29" s="35">
        <f t="shared" si="8"/>
        <v>77</v>
      </c>
      <c r="I29" s="12">
        <v>4</v>
      </c>
      <c r="J29" s="12">
        <v>4</v>
      </c>
      <c r="K29" s="12">
        <v>4</v>
      </c>
      <c r="L29" s="12">
        <v>5</v>
      </c>
      <c r="M29" s="12">
        <v>3</v>
      </c>
      <c r="N29" s="12">
        <v>7</v>
      </c>
      <c r="O29" s="12">
        <v>5</v>
      </c>
      <c r="P29" s="12">
        <v>4</v>
      </c>
      <c r="Q29" s="12">
        <v>4</v>
      </c>
      <c r="R29" s="16">
        <f t="shared" si="0"/>
        <v>40</v>
      </c>
      <c r="S29" s="12">
        <v>4</v>
      </c>
      <c r="T29" s="12">
        <v>3</v>
      </c>
      <c r="U29" s="12">
        <v>5</v>
      </c>
      <c r="V29" s="12">
        <v>5</v>
      </c>
      <c r="W29" s="12">
        <v>5</v>
      </c>
      <c r="X29" s="12">
        <v>3</v>
      </c>
      <c r="Y29" s="12">
        <v>5</v>
      </c>
      <c r="Z29" s="12">
        <v>4</v>
      </c>
      <c r="AA29" s="12">
        <v>3</v>
      </c>
      <c r="AB29" s="16">
        <f t="shared" si="1"/>
        <v>37</v>
      </c>
      <c r="AC29" s="36">
        <f t="shared" si="2"/>
        <v>77</v>
      </c>
      <c r="AD29" s="12">
        <f t="shared" si="3"/>
        <v>37</v>
      </c>
      <c r="AE29" s="12">
        <f t="shared" si="4"/>
        <v>25</v>
      </c>
      <c r="AF29" s="12">
        <f t="shared" si="5"/>
        <v>12</v>
      </c>
      <c r="AG29" s="12">
        <f t="shared" si="6"/>
        <v>3</v>
      </c>
    </row>
    <row r="30" spans="1:33" ht="12.75">
      <c r="A30" s="32">
        <v>22</v>
      </c>
      <c r="B30" s="18" t="s">
        <v>100</v>
      </c>
      <c r="C30" s="18" t="s">
        <v>39</v>
      </c>
      <c r="D30" s="15">
        <v>3</v>
      </c>
      <c r="E30" s="15" t="s">
        <v>215</v>
      </c>
      <c r="F30" s="33">
        <f t="shared" si="7"/>
        <v>148</v>
      </c>
      <c r="G30" s="34">
        <f>'D1G'!Y44</f>
        <v>75</v>
      </c>
      <c r="H30" s="35">
        <f t="shared" si="8"/>
        <v>73</v>
      </c>
      <c r="I30" s="12">
        <v>3</v>
      </c>
      <c r="J30" s="12">
        <v>3</v>
      </c>
      <c r="K30" s="12">
        <v>4</v>
      </c>
      <c r="L30" s="12">
        <v>5</v>
      </c>
      <c r="M30" s="12">
        <v>4</v>
      </c>
      <c r="N30" s="12">
        <v>4</v>
      </c>
      <c r="O30" s="12">
        <v>4</v>
      </c>
      <c r="P30" s="12">
        <v>4</v>
      </c>
      <c r="Q30" s="12">
        <v>5</v>
      </c>
      <c r="R30" s="16">
        <f t="shared" si="0"/>
        <v>36</v>
      </c>
      <c r="S30" s="12">
        <v>3</v>
      </c>
      <c r="T30" s="12">
        <v>4</v>
      </c>
      <c r="U30" s="12">
        <v>3</v>
      </c>
      <c r="V30" s="12">
        <v>4</v>
      </c>
      <c r="W30" s="12">
        <v>5</v>
      </c>
      <c r="X30" s="12">
        <v>4</v>
      </c>
      <c r="Y30" s="12">
        <v>6</v>
      </c>
      <c r="Z30" s="12">
        <v>4</v>
      </c>
      <c r="AA30" s="12">
        <v>4</v>
      </c>
      <c r="AB30" s="16">
        <f t="shared" si="1"/>
        <v>37</v>
      </c>
      <c r="AC30" s="36">
        <f t="shared" si="2"/>
        <v>73</v>
      </c>
      <c r="AD30" s="12">
        <f t="shared" si="3"/>
        <v>37</v>
      </c>
      <c r="AE30" s="12">
        <f t="shared" si="4"/>
        <v>27</v>
      </c>
      <c r="AF30" s="12">
        <f t="shared" si="5"/>
        <v>14</v>
      </c>
      <c r="AG30" s="12">
        <f t="shared" si="6"/>
        <v>4</v>
      </c>
    </row>
    <row r="31" spans="1:33" ht="12.75">
      <c r="A31" s="32">
        <v>23</v>
      </c>
      <c r="B31" s="13" t="s">
        <v>76</v>
      </c>
      <c r="C31" s="14" t="s">
        <v>39</v>
      </c>
      <c r="D31" s="15">
        <v>1</v>
      </c>
      <c r="E31" s="15" t="s">
        <v>216</v>
      </c>
      <c r="F31" s="33">
        <f t="shared" si="7"/>
        <v>148</v>
      </c>
      <c r="G31" s="34">
        <f>'D1G'!Y32</f>
        <v>73</v>
      </c>
      <c r="H31" s="35">
        <f t="shared" si="8"/>
        <v>75</v>
      </c>
      <c r="I31" s="12">
        <v>4</v>
      </c>
      <c r="J31" s="12">
        <v>4</v>
      </c>
      <c r="K31" s="12">
        <v>7</v>
      </c>
      <c r="L31" s="12">
        <v>5</v>
      </c>
      <c r="M31" s="12">
        <v>3</v>
      </c>
      <c r="N31" s="12">
        <v>4</v>
      </c>
      <c r="O31" s="12">
        <v>5</v>
      </c>
      <c r="P31" s="12">
        <v>3</v>
      </c>
      <c r="Q31" s="12">
        <v>2</v>
      </c>
      <c r="R31" s="16">
        <f t="shared" si="0"/>
        <v>37</v>
      </c>
      <c r="S31" s="12">
        <v>3</v>
      </c>
      <c r="T31" s="12">
        <v>5</v>
      </c>
      <c r="U31" s="12">
        <v>4</v>
      </c>
      <c r="V31" s="12">
        <v>4</v>
      </c>
      <c r="W31" s="12">
        <v>6</v>
      </c>
      <c r="X31" s="12">
        <v>3</v>
      </c>
      <c r="Y31" s="12">
        <v>6</v>
      </c>
      <c r="Z31" s="12">
        <v>4</v>
      </c>
      <c r="AA31" s="12">
        <v>3</v>
      </c>
      <c r="AB31" s="16">
        <f t="shared" si="1"/>
        <v>38</v>
      </c>
      <c r="AC31" s="36">
        <f t="shared" si="2"/>
        <v>75</v>
      </c>
      <c r="AD31" s="12">
        <f t="shared" si="3"/>
        <v>38</v>
      </c>
      <c r="AE31" s="12">
        <f t="shared" si="4"/>
        <v>26</v>
      </c>
      <c r="AF31" s="12">
        <f t="shared" si="5"/>
        <v>13</v>
      </c>
      <c r="AG31" s="12">
        <f t="shared" si="6"/>
        <v>3</v>
      </c>
    </row>
    <row r="32" spans="1:33" ht="12.75">
      <c r="A32" s="32">
        <v>24</v>
      </c>
      <c r="B32" s="18" t="s">
        <v>69</v>
      </c>
      <c r="C32" s="18" t="s">
        <v>41</v>
      </c>
      <c r="D32" s="15">
        <v>0</v>
      </c>
      <c r="E32" s="15" t="s">
        <v>216</v>
      </c>
      <c r="F32" s="33">
        <f t="shared" si="7"/>
        <v>148</v>
      </c>
      <c r="G32" s="34">
        <f>'D1G'!Y27</f>
        <v>73</v>
      </c>
      <c r="H32" s="35">
        <f t="shared" si="8"/>
        <v>75</v>
      </c>
      <c r="I32" s="12">
        <v>4</v>
      </c>
      <c r="J32" s="12">
        <v>3</v>
      </c>
      <c r="K32" s="12">
        <v>5</v>
      </c>
      <c r="L32" s="12">
        <v>5</v>
      </c>
      <c r="M32" s="12">
        <v>3</v>
      </c>
      <c r="N32" s="12">
        <v>4</v>
      </c>
      <c r="O32" s="12">
        <v>4</v>
      </c>
      <c r="P32" s="12">
        <v>4</v>
      </c>
      <c r="Q32" s="12">
        <v>3</v>
      </c>
      <c r="R32" s="16">
        <f t="shared" si="0"/>
        <v>35</v>
      </c>
      <c r="S32" s="12">
        <v>5</v>
      </c>
      <c r="T32" s="12">
        <v>4</v>
      </c>
      <c r="U32" s="12">
        <v>5</v>
      </c>
      <c r="V32" s="12">
        <v>4</v>
      </c>
      <c r="W32" s="12">
        <v>4</v>
      </c>
      <c r="X32" s="12">
        <v>4</v>
      </c>
      <c r="Y32" s="12">
        <v>6</v>
      </c>
      <c r="Z32" s="12">
        <v>4</v>
      </c>
      <c r="AA32" s="12">
        <v>4</v>
      </c>
      <c r="AB32" s="16">
        <f t="shared" si="1"/>
        <v>40</v>
      </c>
      <c r="AC32" s="36">
        <f t="shared" si="2"/>
        <v>75</v>
      </c>
      <c r="AD32" s="12">
        <f t="shared" si="3"/>
        <v>40</v>
      </c>
      <c r="AE32" s="12">
        <f t="shared" si="4"/>
        <v>26</v>
      </c>
      <c r="AF32" s="12">
        <f t="shared" si="5"/>
        <v>14</v>
      </c>
      <c r="AG32" s="12">
        <f t="shared" si="6"/>
        <v>4</v>
      </c>
    </row>
    <row r="33" spans="1:33" ht="12.75">
      <c r="A33" s="32">
        <v>25</v>
      </c>
      <c r="B33" s="13" t="s">
        <v>121</v>
      </c>
      <c r="C33" s="14" t="s">
        <v>49</v>
      </c>
      <c r="D33" s="15">
        <v>0</v>
      </c>
      <c r="E33" s="15" t="s">
        <v>217</v>
      </c>
      <c r="F33" s="33">
        <f t="shared" si="7"/>
        <v>149</v>
      </c>
      <c r="G33" s="34">
        <f>'D1G'!Y58</f>
        <v>78</v>
      </c>
      <c r="H33" s="35">
        <f t="shared" si="8"/>
        <v>71</v>
      </c>
      <c r="I33" s="12">
        <v>4</v>
      </c>
      <c r="J33" s="12">
        <v>3</v>
      </c>
      <c r="K33" s="12">
        <v>5</v>
      </c>
      <c r="L33" s="12">
        <v>5</v>
      </c>
      <c r="M33" s="12">
        <v>3</v>
      </c>
      <c r="N33" s="12">
        <v>6</v>
      </c>
      <c r="O33" s="12">
        <v>4</v>
      </c>
      <c r="P33" s="12">
        <v>4</v>
      </c>
      <c r="Q33" s="12">
        <v>3</v>
      </c>
      <c r="R33" s="16">
        <f t="shared" si="0"/>
        <v>37</v>
      </c>
      <c r="S33" s="12">
        <v>5</v>
      </c>
      <c r="T33" s="12">
        <v>4</v>
      </c>
      <c r="U33" s="12">
        <v>3</v>
      </c>
      <c r="V33" s="12">
        <v>3</v>
      </c>
      <c r="W33" s="12">
        <v>4</v>
      </c>
      <c r="X33" s="12">
        <v>4</v>
      </c>
      <c r="Y33" s="12">
        <v>4</v>
      </c>
      <c r="Z33" s="12">
        <v>4</v>
      </c>
      <c r="AA33" s="12">
        <v>3</v>
      </c>
      <c r="AB33" s="16">
        <f t="shared" si="1"/>
        <v>34</v>
      </c>
      <c r="AC33" s="36">
        <f t="shared" si="2"/>
        <v>71</v>
      </c>
      <c r="AD33" s="12">
        <f t="shared" si="3"/>
        <v>34</v>
      </c>
      <c r="AE33" s="12">
        <f t="shared" si="4"/>
        <v>22</v>
      </c>
      <c r="AF33" s="12">
        <f t="shared" si="5"/>
        <v>11</v>
      </c>
      <c r="AG33" s="12">
        <f t="shared" si="6"/>
        <v>3</v>
      </c>
    </row>
    <row r="34" spans="1:33" ht="12.75">
      <c r="A34" s="32">
        <v>26</v>
      </c>
      <c r="B34" s="13" t="s">
        <v>78</v>
      </c>
      <c r="C34" s="14" t="s">
        <v>79</v>
      </c>
      <c r="D34" s="15" t="s">
        <v>80</v>
      </c>
      <c r="E34" s="15" t="s">
        <v>218</v>
      </c>
      <c r="F34" s="33">
        <f t="shared" si="7"/>
        <v>149</v>
      </c>
      <c r="G34" s="34">
        <f>'D1G'!Y34</f>
        <v>73</v>
      </c>
      <c r="H34" s="35">
        <f t="shared" si="8"/>
        <v>76</v>
      </c>
      <c r="I34" s="12">
        <v>5</v>
      </c>
      <c r="J34" s="12">
        <v>5</v>
      </c>
      <c r="K34" s="12">
        <v>5</v>
      </c>
      <c r="L34" s="12">
        <v>5</v>
      </c>
      <c r="M34" s="12">
        <v>3</v>
      </c>
      <c r="N34" s="12">
        <v>6</v>
      </c>
      <c r="O34" s="12">
        <v>4</v>
      </c>
      <c r="P34" s="12">
        <v>4</v>
      </c>
      <c r="Q34" s="12">
        <v>4</v>
      </c>
      <c r="R34" s="16">
        <f t="shared" si="0"/>
        <v>41</v>
      </c>
      <c r="S34" s="12">
        <v>3</v>
      </c>
      <c r="T34" s="12">
        <v>5</v>
      </c>
      <c r="U34" s="12">
        <v>4</v>
      </c>
      <c r="V34" s="12">
        <v>5</v>
      </c>
      <c r="W34" s="12">
        <v>4</v>
      </c>
      <c r="X34" s="12">
        <v>3</v>
      </c>
      <c r="Y34" s="12">
        <v>4</v>
      </c>
      <c r="Z34" s="12">
        <v>4</v>
      </c>
      <c r="AA34" s="12">
        <v>3</v>
      </c>
      <c r="AB34" s="16">
        <f t="shared" si="1"/>
        <v>35</v>
      </c>
      <c r="AC34" s="36">
        <f t="shared" si="2"/>
        <v>76</v>
      </c>
      <c r="AD34" s="12">
        <f t="shared" si="3"/>
        <v>35</v>
      </c>
      <c r="AE34" s="12">
        <f t="shared" si="4"/>
        <v>23</v>
      </c>
      <c r="AF34" s="12">
        <f t="shared" si="5"/>
        <v>11</v>
      </c>
      <c r="AG34" s="12">
        <f t="shared" si="6"/>
        <v>3</v>
      </c>
    </row>
    <row r="35" spans="1:33" ht="12.75">
      <c r="A35" s="32">
        <v>27</v>
      </c>
      <c r="B35" s="13" t="s">
        <v>67</v>
      </c>
      <c r="C35" s="14" t="s">
        <v>41</v>
      </c>
      <c r="D35" s="15">
        <v>0</v>
      </c>
      <c r="E35" s="15" t="s">
        <v>218</v>
      </c>
      <c r="F35" s="33">
        <f t="shared" si="7"/>
        <v>149</v>
      </c>
      <c r="G35" s="34">
        <f>'D1G'!Y25</f>
        <v>73</v>
      </c>
      <c r="H35" s="35">
        <f t="shared" si="8"/>
        <v>76</v>
      </c>
      <c r="I35" s="12">
        <v>4</v>
      </c>
      <c r="J35" s="12">
        <v>4</v>
      </c>
      <c r="K35" s="12">
        <v>5</v>
      </c>
      <c r="L35" s="12">
        <v>5</v>
      </c>
      <c r="M35" s="12">
        <v>3</v>
      </c>
      <c r="N35" s="12">
        <v>4</v>
      </c>
      <c r="O35" s="12">
        <v>5</v>
      </c>
      <c r="P35" s="12">
        <v>4</v>
      </c>
      <c r="Q35" s="12">
        <v>4</v>
      </c>
      <c r="R35" s="16">
        <f t="shared" si="0"/>
        <v>38</v>
      </c>
      <c r="S35" s="12">
        <v>5</v>
      </c>
      <c r="T35" s="12">
        <v>5</v>
      </c>
      <c r="U35" s="12">
        <v>3</v>
      </c>
      <c r="V35" s="12">
        <v>5</v>
      </c>
      <c r="W35" s="12">
        <v>4</v>
      </c>
      <c r="X35" s="12">
        <v>4</v>
      </c>
      <c r="Y35" s="12">
        <v>5</v>
      </c>
      <c r="Z35" s="12">
        <v>4</v>
      </c>
      <c r="AA35" s="12">
        <v>3</v>
      </c>
      <c r="AB35" s="16">
        <f t="shared" si="1"/>
        <v>38</v>
      </c>
      <c r="AC35" s="36">
        <f t="shared" si="2"/>
        <v>76</v>
      </c>
      <c r="AD35" s="12">
        <f t="shared" si="3"/>
        <v>38</v>
      </c>
      <c r="AE35" s="12">
        <f t="shared" si="4"/>
        <v>25</v>
      </c>
      <c r="AF35" s="12">
        <f t="shared" si="5"/>
        <v>12</v>
      </c>
      <c r="AG35" s="12">
        <f t="shared" si="6"/>
        <v>3</v>
      </c>
    </row>
    <row r="36" spans="1:33" ht="12.75">
      <c r="A36" s="32">
        <v>28</v>
      </c>
      <c r="B36" s="18" t="s">
        <v>56</v>
      </c>
      <c r="C36" s="18" t="s">
        <v>39</v>
      </c>
      <c r="D36" s="15">
        <v>1</v>
      </c>
      <c r="E36" s="15" t="s">
        <v>219</v>
      </c>
      <c r="F36" s="33">
        <f t="shared" si="7"/>
        <v>149</v>
      </c>
      <c r="G36" s="34">
        <f>'D1G'!Y19</f>
        <v>72</v>
      </c>
      <c r="H36" s="35">
        <f t="shared" si="8"/>
        <v>77</v>
      </c>
      <c r="I36" s="12">
        <v>4</v>
      </c>
      <c r="J36" s="12">
        <v>3</v>
      </c>
      <c r="K36" s="12">
        <v>6</v>
      </c>
      <c r="L36" s="12">
        <v>5</v>
      </c>
      <c r="M36" s="12">
        <v>4</v>
      </c>
      <c r="N36" s="12">
        <v>4</v>
      </c>
      <c r="O36" s="12">
        <v>4</v>
      </c>
      <c r="P36" s="12">
        <v>6</v>
      </c>
      <c r="Q36" s="12">
        <v>3</v>
      </c>
      <c r="R36" s="16">
        <f t="shared" si="0"/>
        <v>39</v>
      </c>
      <c r="S36" s="12">
        <v>4</v>
      </c>
      <c r="T36" s="12">
        <v>4</v>
      </c>
      <c r="U36" s="12">
        <v>4</v>
      </c>
      <c r="V36" s="12">
        <v>4</v>
      </c>
      <c r="W36" s="12">
        <v>4</v>
      </c>
      <c r="X36" s="12">
        <v>4</v>
      </c>
      <c r="Y36" s="12">
        <v>5</v>
      </c>
      <c r="Z36" s="12">
        <v>5</v>
      </c>
      <c r="AA36" s="12">
        <v>4</v>
      </c>
      <c r="AB36" s="16">
        <f t="shared" si="1"/>
        <v>38</v>
      </c>
      <c r="AC36" s="36">
        <f t="shared" si="2"/>
        <v>77</v>
      </c>
      <c r="AD36" s="12">
        <f t="shared" si="3"/>
        <v>38</v>
      </c>
      <c r="AE36" s="12">
        <f t="shared" si="4"/>
        <v>26</v>
      </c>
      <c r="AF36" s="12">
        <f t="shared" si="5"/>
        <v>14</v>
      </c>
      <c r="AG36" s="12">
        <f t="shared" si="6"/>
        <v>4</v>
      </c>
    </row>
    <row r="37" spans="1:33" ht="12.75">
      <c r="A37" s="32">
        <v>29</v>
      </c>
      <c r="B37" s="18" t="s">
        <v>46</v>
      </c>
      <c r="C37" s="18" t="s">
        <v>47</v>
      </c>
      <c r="D37" s="15">
        <v>3</v>
      </c>
      <c r="E37" s="15" t="s">
        <v>220</v>
      </c>
      <c r="F37" s="33">
        <f t="shared" si="7"/>
        <v>149</v>
      </c>
      <c r="G37" s="34">
        <f>'D1G'!Y15</f>
        <v>71</v>
      </c>
      <c r="H37" s="35">
        <f t="shared" si="8"/>
        <v>78</v>
      </c>
      <c r="I37" s="12">
        <v>7</v>
      </c>
      <c r="J37" s="12">
        <v>3</v>
      </c>
      <c r="K37" s="12">
        <v>4</v>
      </c>
      <c r="L37" s="12">
        <v>5</v>
      </c>
      <c r="M37" s="12">
        <v>3</v>
      </c>
      <c r="N37" s="12">
        <v>4</v>
      </c>
      <c r="O37" s="12">
        <v>4</v>
      </c>
      <c r="P37" s="12">
        <v>4</v>
      </c>
      <c r="Q37" s="12">
        <v>3</v>
      </c>
      <c r="R37" s="16">
        <f t="shared" si="0"/>
        <v>37</v>
      </c>
      <c r="S37" s="12">
        <v>3</v>
      </c>
      <c r="T37" s="12">
        <v>5</v>
      </c>
      <c r="U37" s="12">
        <v>4</v>
      </c>
      <c r="V37" s="12">
        <v>4</v>
      </c>
      <c r="W37" s="12">
        <v>9</v>
      </c>
      <c r="X37" s="12">
        <v>3</v>
      </c>
      <c r="Y37" s="12">
        <v>5</v>
      </c>
      <c r="Z37" s="12">
        <v>4</v>
      </c>
      <c r="AA37" s="12">
        <v>4</v>
      </c>
      <c r="AB37" s="16">
        <f t="shared" si="1"/>
        <v>41</v>
      </c>
      <c r="AC37" s="36">
        <f t="shared" si="2"/>
        <v>78</v>
      </c>
      <c r="AD37" s="12">
        <f t="shared" si="3"/>
        <v>41</v>
      </c>
      <c r="AE37" s="12">
        <f t="shared" si="4"/>
        <v>29</v>
      </c>
      <c r="AF37" s="12">
        <f t="shared" si="5"/>
        <v>13</v>
      </c>
      <c r="AG37" s="12">
        <f t="shared" si="6"/>
        <v>4</v>
      </c>
    </row>
    <row r="38" spans="1:33" ht="12.75">
      <c r="A38" s="32">
        <v>30</v>
      </c>
      <c r="B38" s="18" t="s">
        <v>38</v>
      </c>
      <c r="C38" s="18" t="s">
        <v>39</v>
      </c>
      <c r="D38" s="15">
        <v>0</v>
      </c>
      <c r="E38" s="15" t="s">
        <v>221</v>
      </c>
      <c r="F38" s="33">
        <f t="shared" si="7"/>
        <v>149</v>
      </c>
      <c r="G38" s="34">
        <f>'D1G'!Y11</f>
        <v>70</v>
      </c>
      <c r="H38" s="35">
        <f t="shared" si="8"/>
        <v>79</v>
      </c>
      <c r="I38" s="12">
        <v>4</v>
      </c>
      <c r="J38" s="12">
        <v>4</v>
      </c>
      <c r="K38" s="12">
        <v>5</v>
      </c>
      <c r="L38" s="12">
        <v>4</v>
      </c>
      <c r="M38" s="12">
        <v>4</v>
      </c>
      <c r="N38" s="12">
        <v>4</v>
      </c>
      <c r="O38" s="12">
        <v>4</v>
      </c>
      <c r="P38" s="12">
        <v>5</v>
      </c>
      <c r="Q38" s="12">
        <v>4</v>
      </c>
      <c r="R38" s="16">
        <f t="shared" si="0"/>
        <v>38</v>
      </c>
      <c r="S38" s="12">
        <v>5</v>
      </c>
      <c r="T38" s="12">
        <v>5</v>
      </c>
      <c r="U38" s="12">
        <v>4</v>
      </c>
      <c r="V38" s="12">
        <v>4</v>
      </c>
      <c r="W38" s="12">
        <v>5</v>
      </c>
      <c r="X38" s="12">
        <v>3</v>
      </c>
      <c r="Y38" s="12">
        <v>7</v>
      </c>
      <c r="Z38" s="12">
        <v>4</v>
      </c>
      <c r="AA38" s="12">
        <v>4</v>
      </c>
      <c r="AB38" s="16">
        <f t="shared" si="1"/>
        <v>41</v>
      </c>
      <c r="AC38" s="36">
        <f t="shared" si="2"/>
        <v>79</v>
      </c>
      <c r="AD38" s="12">
        <f t="shared" si="3"/>
        <v>41</v>
      </c>
      <c r="AE38" s="12">
        <f t="shared" si="4"/>
        <v>27</v>
      </c>
      <c r="AF38" s="12">
        <f t="shared" si="5"/>
        <v>15</v>
      </c>
      <c r="AG38" s="12">
        <f t="shared" si="6"/>
        <v>4</v>
      </c>
    </row>
    <row r="39" spans="1:33" ht="12.75">
      <c r="A39" s="32">
        <v>31</v>
      </c>
      <c r="B39" s="13" t="s">
        <v>103</v>
      </c>
      <c r="C39" s="14" t="s">
        <v>34</v>
      </c>
      <c r="D39" s="15">
        <v>0.1</v>
      </c>
      <c r="E39" s="15" t="s">
        <v>222</v>
      </c>
      <c r="F39" s="33">
        <f t="shared" si="7"/>
        <v>150</v>
      </c>
      <c r="G39" s="34">
        <f>'D1G'!Y47</f>
        <v>76</v>
      </c>
      <c r="H39" s="35">
        <f t="shared" si="8"/>
        <v>74</v>
      </c>
      <c r="I39" s="12">
        <v>6</v>
      </c>
      <c r="J39" s="12">
        <v>4</v>
      </c>
      <c r="K39" s="12">
        <v>5</v>
      </c>
      <c r="L39" s="12">
        <v>5</v>
      </c>
      <c r="M39" s="12">
        <v>3</v>
      </c>
      <c r="N39" s="12">
        <v>5</v>
      </c>
      <c r="O39" s="12">
        <v>4</v>
      </c>
      <c r="P39" s="12">
        <v>4</v>
      </c>
      <c r="Q39" s="12">
        <v>3</v>
      </c>
      <c r="R39" s="16">
        <f t="shared" si="0"/>
        <v>39</v>
      </c>
      <c r="S39" s="12">
        <v>3</v>
      </c>
      <c r="T39" s="12">
        <v>5</v>
      </c>
      <c r="U39" s="12">
        <v>4</v>
      </c>
      <c r="V39" s="12">
        <v>3</v>
      </c>
      <c r="W39" s="12">
        <v>5</v>
      </c>
      <c r="X39" s="12">
        <v>3</v>
      </c>
      <c r="Y39" s="12">
        <v>4</v>
      </c>
      <c r="Z39" s="12">
        <v>4</v>
      </c>
      <c r="AA39" s="12">
        <v>4</v>
      </c>
      <c r="AB39" s="16">
        <f t="shared" si="1"/>
        <v>35</v>
      </c>
      <c r="AC39" s="36">
        <f t="shared" si="2"/>
        <v>74</v>
      </c>
      <c r="AD39" s="12">
        <f t="shared" si="3"/>
        <v>35</v>
      </c>
      <c r="AE39" s="12">
        <f t="shared" si="4"/>
        <v>23</v>
      </c>
      <c r="AF39" s="12">
        <f t="shared" si="5"/>
        <v>12</v>
      </c>
      <c r="AG39" s="12">
        <f t="shared" si="6"/>
        <v>4</v>
      </c>
    </row>
    <row r="40" spans="1:33" ht="12.75">
      <c r="A40" s="32">
        <v>32</v>
      </c>
      <c r="B40" s="18" t="s">
        <v>101</v>
      </c>
      <c r="C40" s="18" t="s">
        <v>52</v>
      </c>
      <c r="D40" s="15">
        <v>1.3</v>
      </c>
      <c r="E40" s="15" t="s">
        <v>223</v>
      </c>
      <c r="F40" s="33">
        <f t="shared" si="7"/>
        <v>150</v>
      </c>
      <c r="G40" s="34">
        <f>'D1G'!Y45</f>
        <v>75</v>
      </c>
      <c r="H40" s="35">
        <f t="shared" si="8"/>
        <v>75</v>
      </c>
      <c r="I40" s="12">
        <v>4</v>
      </c>
      <c r="J40" s="12">
        <v>4</v>
      </c>
      <c r="K40" s="12">
        <v>5</v>
      </c>
      <c r="L40" s="12">
        <v>6</v>
      </c>
      <c r="M40" s="12">
        <v>3</v>
      </c>
      <c r="N40" s="12">
        <v>4</v>
      </c>
      <c r="O40" s="12">
        <v>5</v>
      </c>
      <c r="P40" s="12">
        <v>4</v>
      </c>
      <c r="Q40" s="12">
        <v>2</v>
      </c>
      <c r="R40" s="16">
        <f aca="true" t="shared" si="9" ref="R40:R71">SUM(I40:Q40)</f>
        <v>37</v>
      </c>
      <c r="S40" s="12">
        <v>4</v>
      </c>
      <c r="T40" s="12">
        <v>5</v>
      </c>
      <c r="U40" s="12">
        <v>4</v>
      </c>
      <c r="V40" s="12">
        <v>4</v>
      </c>
      <c r="W40" s="12">
        <v>4</v>
      </c>
      <c r="X40" s="12">
        <v>3</v>
      </c>
      <c r="Y40" s="12">
        <v>6</v>
      </c>
      <c r="Z40" s="12">
        <v>4</v>
      </c>
      <c r="AA40" s="12">
        <v>4</v>
      </c>
      <c r="AB40" s="16">
        <f aca="true" t="shared" si="10" ref="AB40:AB71">SUM(S40:AA40)</f>
        <v>38</v>
      </c>
      <c r="AC40" s="36">
        <f aca="true" t="shared" si="11" ref="AC40:AC71">R40+AB40</f>
        <v>75</v>
      </c>
      <c r="AD40" s="12">
        <f aca="true" t="shared" si="12" ref="AD40:AD71">AB40</f>
        <v>38</v>
      </c>
      <c r="AE40" s="12">
        <f aca="true" t="shared" si="13" ref="AE40:AE71">V40+W40+X40+Y40+Z40+AA40</f>
        <v>25</v>
      </c>
      <c r="AF40" s="12">
        <f aca="true" t="shared" si="14" ref="AF40:AF71">Y40+Z40+AA40</f>
        <v>14</v>
      </c>
      <c r="AG40" s="12">
        <f aca="true" t="shared" si="15" ref="AG40:AG71">AA40</f>
        <v>4</v>
      </c>
    </row>
    <row r="41" spans="1:33" ht="12.75">
      <c r="A41" s="32">
        <v>33</v>
      </c>
      <c r="B41" s="18" t="s">
        <v>126</v>
      </c>
      <c r="C41" s="18" t="s">
        <v>41</v>
      </c>
      <c r="D41" s="15">
        <v>1</v>
      </c>
      <c r="E41" s="15" t="s">
        <v>224</v>
      </c>
      <c r="F41" s="33">
        <f aca="true" t="shared" si="16" ref="F41:F72">G41+H41</f>
        <v>151</v>
      </c>
      <c r="G41" s="34">
        <f>'D1G'!Y63</f>
        <v>79</v>
      </c>
      <c r="H41" s="35">
        <f aca="true" t="shared" si="17" ref="H41:H72">AC41</f>
        <v>72</v>
      </c>
      <c r="I41" s="12">
        <v>3</v>
      </c>
      <c r="J41" s="12">
        <v>4</v>
      </c>
      <c r="K41" s="12">
        <v>5</v>
      </c>
      <c r="L41" s="12">
        <v>5</v>
      </c>
      <c r="M41" s="12">
        <v>2</v>
      </c>
      <c r="N41" s="12">
        <v>5</v>
      </c>
      <c r="O41" s="12">
        <v>4</v>
      </c>
      <c r="P41" s="12">
        <v>4</v>
      </c>
      <c r="Q41" s="12">
        <v>4</v>
      </c>
      <c r="R41" s="16">
        <f t="shared" si="9"/>
        <v>36</v>
      </c>
      <c r="S41" s="12">
        <v>4</v>
      </c>
      <c r="T41" s="12">
        <v>4</v>
      </c>
      <c r="U41" s="12">
        <v>4</v>
      </c>
      <c r="V41" s="12">
        <v>5</v>
      </c>
      <c r="W41" s="12">
        <v>4</v>
      </c>
      <c r="X41" s="12">
        <v>4</v>
      </c>
      <c r="Y41" s="12">
        <v>4</v>
      </c>
      <c r="Z41" s="12">
        <v>4</v>
      </c>
      <c r="AA41" s="12">
        <v>3</v>
      </c>
      <c r="AB41" s="16">
        <f t="shared" si="10"/>
        <v>36</v>
      </c>
      <c r="AC41" s="36">
        <f t="shared" si="11"/>
        <v>72</v>
      </c>
      <c r="AD41" s="12">
        <f t="shared" si="12"/>
        <v>36</v>
      </c>
      <c r="AE41" s="12">
        <f t="shared" si="13"/>
        <v>24</v>
      </c>
      <c r="AF41" s="12">
        <f t="shared" si="14"/>
        <v>11</v>
      </c>
      <c r="AG41" s="12">
        <f t="shared" si="15"/>
        <v>3</v>
      </c>
    </row>
    <row r="42" spans="1:33" ht="12.75">
      <c r="A42" s="32">
        <v>34</v>
      </c>
      <c r="B42" s="18" t="s">
        <v>99</v>
      </c>
      <c r="C42" s="18" t="s">
        <v>39</v>
      </c>
      <c r="D42" s="15">
        <v>1</v>
      </c>
      <c r="E42" s="15" t="s">
        <v>225</v>
      </c>
      <c r="F42" s="33">
        <f t="shared" si="16"/>
        <v>151</v>
      </c>
      <c r="G42" s="34">
        <f>'D1G'!Y43</f>
        <v>75</v>
      </c>
      <c r="H42" s="35">
        <f t="shared" si="17"/>
        <v>76</v>
      </c>
      <c r="I42" s="12">
        <v>4</v>
      </c>
      <c r="J42" s="12">
        <v>4</v>
      </c>
      <c r="K42" s="12">
        <v>5</v>
      </c>
      <c r="L42" s="12">
        <v>5</v>
      </c>
      <c r="M42" s="12">
        <v>3</v>
      </c>
      <c r="N42" s="12">
        <v>4</v>
      </c>
      <c r="O42" s="12">
        <v>4</v>
      </c>
      <c r="P42" s="12">
        <v>4</v>
      </c>
      <c r="Q42" s="12">
        <v>3</v>
      </c>
      <c r="R42" s="16">
        <f t="shared" si="9"/>
        <v>36</v>
      </c>
      <c r="S42" s="12">
        <v>4</v>
      </c>
      <c r="T42" s="12">
        <v>5</v>
      </c>
      <c r="U42" s="12">
        <v>5</v>
      </c>
      <c r="V42" s="12">
        <v>5</v>
      </c>
      <c r="W42" s="12">
        <v>5</v>
      </c>
      <c r="X42" s="12">
        <v>5</v>
      </c>
      <c r="Y42" s="12">
        <v>4</v>
      </c>
      <c r="Z42" s="12">
        <v>4</v>
      </c>
      <c r="AA42" s="12">
        <v>3</v>
      </c>
      <c r="AB42" s="16">
        <f t="shared" si="10"/>
        <v>40</v>
      </c>
      <c r="AC42" s="36">
        <f t="shared" si="11"/>
        <v>76</v>
      </c>
      <c r="AD42" s="12">
        <f t="shared" si="12"/>
        <v>40</v>
      </c>
      <c r="AE42" s="12">
        <f t="shared" si="13"/>
        <v>26</v>
      </c>
      <c r="AF42" s="12">
        <f t="shared" si="14"/>
        <v>11</v>
      </c>
      <c r="AG42" s="12">
        <f t="shared" si="15"/>
        <v>3</v>
      </c>
    </row>
    <row r="43" spans="1:33" ht="12.75">
      <c r="A43" s="32">
        <v>35</v>
      </c>
      <c r="B43" s="18" t="s">
        <v>68</v>
      </c>
      <c r="C43" s="18" t="s">
        <v>39</v>
      </c>
      <c r="D43" s="15">
        <v>1</v>
      </c>
      <c r="E43" s="15" t="s">
        <v>226</v>
      </c>
      <c r="F43" s="33">
        <f t="shared" si="16"/>
        <v>151</v>
      </c>
      <c r="G43" s="34">
        <f>'D1G'!Y26</f>
        <v>73</v>
      </c>
      <c r="H43" s="35">
        <f t="shared" si="17"/>
        <v>78</v>
      </c>
      <c r="I43" s="12">
        <v>5</v>
      </c>
      <c r="J43" s="12">
        <v>4</v>
      </c>
      <c r="K43" s="12">
        <v>5</v>
      </c>
      <c r="L43" s="12">
        <v>6</v>
      </c>
      <c r="M43" s="12">
        <v>3</v>
      </c>
      <c r="N43" s="12">
        <v>5</v>
      </c>
      <c r="O43" s="12">
        <v>4</v>
      </c>
      <c r="P43" s="12">
        <v>5</v>
      </c>
      <c r="Q43" s="12">
        <v>3</v>
      </c>
      <c r="R43" s="16">
        <f t="shared" si="9"/>
        <v>40</v>
      </c>
      <c r="S43" s="12">
        <v>5</v>
      </c>
      <c r="T43" s="12">
        <v>4</v>
      </c>
      <c r="U43" s="12">
        <v>5</v>
      </c>
      <c r="V43" s="12">
        <v>5</v>
      </c>
      <c r="W43" s="12">
        <v>4</v>
      </c>
      <c r="X43" s="12">
        <v>3</v>
      </c>
      <c r="Y43" s="12">
        <v>5</v>
      </c>
      <c r="Z43" s="12">
        <v>5</v>
      </c>
      <c r="AA43" s="12">
        <v>2</v>
      </c>
      <c r="AB43" s="16">
        <f t="shared" si="10"/>
        <v>38</v>
      </c>
      <c r="AC43" s="36">
        <f t="shared" si="11"/>
        <v>78</v>
      </c>
      <c r="AD43" s="12">
        <f t="shared" si="12"/>
        <v>38</v>
      </c>
      <c r="AE43" s="12">
        <f t="shared" si="13"/>
        <v>24</v>
      </c>
      <c r="AF43" s="12">
        <f t="shared" si="14"/>
        <v>12</v>
      </c>
      <c r="AG43" s="12">
        <f t="shared" si="15"/>
        <v>2</v>
      </c>
    </row>
    <row r="44" spans="1:33" ht="12.75">
      <c r="A44" s="32">
        <v>36</v>
      </c>
      <c r="B44" s="13" t="s">
        <v>40</v>
      </c>
      <c r="C44" s="14" t="s">
        <v>41</v>
      </c>
      <c r="D44" s="15">
        <v>0</v>
      </c>
      <c r="E44" s="15" t="s">
        <v>227</v>
      </c>
      <c r="F44" s="33">
        <f t="shared" si="16"/>
        <v>151</v>
      </c>
      <c r="G44" s="34">
        <f>'D1G'!Y12</f>
        <v>70</v>
      </c>
      <c r="H44" s="35">
        <f t="shared" si="17"/>
        <v>81</v>
      </c>
      <c r="I44" s="12">
        <v>4</v>
      </c>
      <c r="J44" s="12">
        <v>4</v>
      </c>
      <c r="K44" s="12">
        <v>8</v>
      </c>
      <c r="L44" s="12">
        <v>5</v>
      </c>
      <c r="M44" s="12">
        <v>2</v>
      </c>
      <c r="N44" s="12">
        <v>5</v>
      </c>
      <c r="O44" s="12">
        <v>4</v>
      </c>
      <c r="P44" s="12">
        <v>5</v>
      </c>
      <c r="Q44" s="12">
        <v>6</v>
      </c>
      <c r="R44" s="16">
        <f t="shared" si="9"/>
        <v>43</v>
      </c>
      <c r="S44" s="12">
        <v>4</v>
      </c>
      <c r="T44" s="12">
        <v>5</v>
      </c>
      <c r="U44" s="12">
        <v>4</v>
      </c>
      <c r="V44" s="12">
        <v>4</v>
      </c>
      <c r="W44" s="12">
        <v>5</v>
      </c>
      <c r="X44" s="12">
        <v>3</v>
      </c>
      <c r="Y44" s="12">
        <v>5</v>
      </c>
      <c r="Z44" s="12">
        <v>5</v>
      </c>
      <c r="AA44" s="12">
        <v>3</v>
      </c>
      <c r="AB44" s="16">
        <f t="shared" si="10"/>
        <v>38</v>
      </c>
      <c r="AC44" s="36">
        <f t="shared" si="11"/>
        <v>81</v>
      </c>
      <c r="AD44" s="12">
        <f t="shared" si="12"/>
        <v>38</v>
      </c>
      <c r="AE44" s="12">
        <f t="shared" si="13"/>
        <v>25</v>
      </c>
      <c r="AF44" s="12">
        <f t="shared" si="14"/>
        <v>13</v>
      </c>
      <c r="AG44" s="12">
        <f t="shared" si="15"/>
        <v>3</v>
      </c>
    </row>
    <row r="45" spans="1:33" ht="12.75">
      <c r="A45" s="32">
        <v>37</v>
      </c>
      <c r="B45" s="13" t="s">
        <v>112</v>
      </c>
      <c r="C45" s="14" t="s">
        <v>52</v>
      </c>
      <c r="D45" s="15">
        <v>3.7</v>
      </c>
      <c r="E45" s="15" t="s">
        <v>228</v>
      </c>
      <c r="F45" s="33">
        <f t="shared" si="16"/>
        <v>152</v>
      </c>
      <c r="G45" s="34">
        <f>'D1G'!Y52</f>
        <v>77</v>
      </c>
      <c r="H45" s="35">
        <f t="shared" si="17"/>
        <v>75</v>
      </c>
      <c r="I45" s="12">
        <v>4</v>
      </c>
      <c r="J45" s="12">
        <v>4</v>
      </c>
      <c r="K45" s="12">
        <v>5</v>
      </c>
      <c r="L45" s="12">
        <v>5</v>
      </c>
      <c r="M45" s="12">
        <v>3</v>
      </c>
      <c r="N45" s="12">
        <v>4</v>
      </c>
      <c r="O45" s="12">
        <v>3</v>
      </c>
      <c r="P45" s="12">
        <v>4</v>
      </c>
      <c r="Q45" s="12">
        <v>4</v>
      </c>
      <c r="R45" s="16">
        <f t="shared" si="9"/>
        <v>36</v>
      </c>
      <c r="S45" s="12">
        <v>4</v>
      </c>
      <c r="T45" s="12">
        <v>5</v>
      </c>
      <c r="U45" s="12">
        <v>4</v>
      </c>
      <c r="V45" s="12">
        <v>4</v>
      </c>
      <c r="W45" s="12">
        <v>4</v>
      </c>
      <c r="X45" s="12">
        <v>4</v>
      </c>
      <c r="Y45" s="12">
        <v>5</v>
      </c>
      <c r="Z45" s="12">
        <v>5</v>
      </c>
      <c r="AA45" s="12">
        <v>4</v>
      </c>
      <c r="AB45" s="16">
        <f t="shared" si="10"/>
        <v>39</v>
      </c>
      <c r="AC45" s="36">
        <f t="shared" si="11"/>
        <v>75</v>
      </c>
      <c r="AD45" s="12">
        <f t="shared" si="12"/>
        <v>39</v>
      </c>
      <c r="AE45" s="12">
        <f t="shared" si="13"/>
        <v>26</v>
      </c>
      <c r="AF45" s="12">
        <f t="shared" si="14"/>
        <v>14</v>
      </c>
      <c r="AG45" s="12">
        <f t="shared" si="15"/>
        <v>4</v>
      </c>
    </row>
    <row r="46" spans="1:33" ht="12.75">
      <c r="A46" s="32">
        <v>38</v>
      </c>
      <c r="B46" s="13" t="s">
        <v>127</v>
      </c>
      <c r="C46" s="14" t="s">
        <v>47</v>
      </c>
      <c r="D46" s="15">
        <v>3</v>
      </c>
      <c r="E46" s="15" t="s">
        <v>229</v>
      </c>
      <c r="F46" s="33">
        <f t="shared" si="16"/>
        <v>153</v>
      </c>
      <c r="G46" s="34">
        <f>'D1G'!Y64</f>
        <v>79</v>
      </c>
      <c r="H46" s="35">
        <f t="shared" si="17"/>
        <v>74</v>
      </c>
      <c r="I46" s="12">
        <v>4</v>
      </c>
      <c r="J46" s="12">
        <v>4</v>
      </c>
      <c r="K46" s="12">
        <v>5</v>
      </c>
      <c r="L46" s="12">
        <v>5</v>
      </c>
      <c r="M46" s="12">
        <v>3</v>
      </c>
      <c r="N46" s="12">
        <v>4</v>
      </c>
      <c r="O46" s="12">
        <v>5</v>
      </c>
      <c r="P46" s="12">
        <v>4</v>
      </c>
      <c r="Q46" s="12">
        <v>3</v>
      </c>
      <c r="R46" s="16">
        <f t="shared" si="9"/>
        <v>37</v>
      </c>
      <c r="S46" s="12">
        <v>4</v>
      </c>
      <c r="T46" s="12">
        <v>4</v>
      </c>
      <c r="U46" s="12">
        <v>4</v>
      </c>
      <c r="V46" s="12">
        <v>3</v>
      </c>
      <c r="W46" s="12">
        <v>5</v>
      </c>
      <c r="X46" s="12">
        <v>3</v>
      </c>
      <c r="Y46" s="12">
        <v>6</v>
      </c>
      <c r="Z46" s="12">
        <v>4</v>
      </c>
      <c r="AA46" s="12">
        <v>4</v>
      </c>
      <c r="AB46" s="16">
        <f t="shared" si="10"/>
        <v>37</v>
      </c>
      <c r="AC46" s="36">
        <f t="shared" si="11"/>
        <v>74</v>
      </c>
      <c r="AD46" s="12">
        <f t="shared" si="12"/>
        <v>37</v>
      </c>
      <c r="AE46" s="12">
        <f t="shared" si="13"/>
        <v>25</v>
      </c>
      <c r="AF46" s="12">
        <f t="shared" si="14"/>
        <v>14</v>
      </c>
      <c r="AG46" s="12">
        <f t="shared" si="15"/>
        <v>4</v>
      </c>
    </row>
    <row r="47" spans="1:33" ht="12.75">
      <c r="A47" s="32">
        <v>39</v>
      </c>
      <c r="B47" s="18" t="s">
        <v>133</v>
      </c>
      <c r="C47" s="18" t="s">
        <v>39</v>
      </c>
      <c r="D47" s="15">
        <v>5</v>
      </c>
      <c r="E47" s="15" t="s">
        <v>229</v>
      </c>
      <c r="F47" s="33">
        <f t="shared" si="16"/>
        <v>153</v>
      </c>
      <c r="G47" s="34">
        <f>'D1G'!Y68</f>
        <v>79</v>
      </c>
      <c r="H47" s="35">
        <f t="shared" si="17"/>
        <v>74</v>
      </c>
      <c r="I47" s="12">
        <v>4</v>
      </c>
      <c r="J47" s="12">
        <v>4</v>
      </c>
      <c r="K47" s="12">
        <v>5</v>
      </c>
      <c r="L47" s="12">
        <v>5</v>
      </c>
      <c r="M47" s="12">
        <v>3</v>
      </c>
      <c r="N47" s="12">
        <v>4</v>
      </c>
      <c r="O47" s="12">
        <v>4</v>
      </c>
      <c r="P47" s="12">
        <v>4</v>
      </c>
      <c r="Q47" s="12">
        <v>2</v>
      </c>
      <c r="R47" s="16">
        <f t="shared" si="9"/>
        <v>35</v>
      </c>
      <c r="S47" s="12">
        <v>4</v>
      </c>
      <c r="T47" s="12">
        <v>5</v>
      </c>
      <c r="U47" s="12">
        <v>4</v>
      </c>
      <c r="V47" s="12">
        <v>5</v>
      </c>
      <c r="W47" s="12">
        <v>5</v>
      </c>
      <c r="X47" s="12">
        <v>3</v>
      </c>
      <c r="Y47" s="12">
        <v>4</v>
      </c>
      <c r="Z47" s="12">
        <v>4</v>
      </c>
      <c r="AA47" s="12">
        <v>5</v>
      </c>
      <c r="AB47" s="16">
        <f t="shared" si="10"/>
        <v>39</v>
      </c>
      <c r="AC47" s="36">
        <f t="shared" si="11"/>
        <v>74</v>
      </c>
      <c r="AD47" s="12">
        <f t="shared" si="12"/>
        <v>39</v>
      </c>
      <c r="AE47" s="12">
        <f t="shared" si="13"/>
        <v>26</v>
      </c>
      <c r="AF47" s="12">
        <f t="shared" si="14"/>
        <v>13</v>
      </c>
      <c r="AG47" s="12">
        <f t="shared" si="15"/>
        <v>5</v>
      </c>
    </row>
    <row r="48" spans="1:33" ht="12.75">
      <c r="A48" s="32">
        <v>40</v>
      </c>
      <c r="B48" s="18" t="s">
        <v>119</v>
      </c>
      <c r="C48" s="18" t="s">
        <v>39</v>
      </c>
      <c r="D48" s="15">
        <v>2</v>
      </c>
      <c r="E48" s="15" t="s">
        <v>230</v>
      </c>
      <c r="F48" s="33">
        <f t="shared" si="16"/>
        <v>153</v>
      </c>
      <c r="G48" s="34">
        <f>'D1G'!Y56</f>
        <v>77</v>
      </c>
      <c r="H48" s="35">
        <f t="shared" si="17"/>
        <v>76</v>
      </c>
      <c r="I48" s="12">
        <v>4</v>
      </c>
      <c r="J48" s="12">
        <v>3</v>
      </c>
      <c r="K48" s="12">
        <v>4</v>
      </c>
      <c r="L48" s="12">
        <v>5</v>
      </c>
      <c r="M48" s="12">
        <v>3</v>
      </c>
      <c r="N48" s="12">
        <v>4</v>
      </c>
      <c r="O48" s="12">
        <v>5</v>
      </c>
      <c r="P48" s="12">
        <v>4</v>
      </c>
      <c r="Q48" s="12">
        <v>3</v>
      </c>
      <c r="R48" s="16">
        <f t="shared" si="9"/>
        <v>35</v>
      </c>
      <c r="S48" s="12">
        <v>5</v>
      </c>
      <c r="T48" s="12">
        <v>5</v>
      </c>
      <c r="U48" s="12">
        <v>5</v>
      </c>
      <c r="V48" s="12">
        <v>5</v>
      </c>
      <c r="W48" s="12">
        <v>4</v>
      </c>
      <c r="X48" s="12">
        <v>3</v>
      </c>
      <c r="Y48" s="12">
        <v>6</v>
      </c>
      <c r="Z48" s="12">
        <v>4</v>
      </c>
      <c r="AA48" s="12">
        <v>4</v>
      </c>
      <c r="AB48" s="16">
        <f t="shared" si="10"/>
        <v>41</v>
      </c>
      <c r="AC48" s="36">
        <f t="shared" si="11"/>
        <v>76</v>
      </c>
      <c r="AD48" s="12">
        <f t="shared" si="12"/>
        <v>41</v>
      </c>
      <c r="AE48" s="12">
        <f t="shared" si="13"/>
        <v>26</v>
      </c>
      <c r="AF48" s="12">
        <f t="shared" si="14"/>
        <v>14</v>
      </c>
      <c r="AG48" s="12">
        <f t="shared" si="15"/>
        <v>4</v>
      </c>
    </row>
    <row r="49" spans="1:33" ht="12.75">
      <c r="A49" s="32">
        <v>41</v>
      </c>
      <c r="B49" s="18" t="s">
        <v>142</v>
      </c>
      <c r="C49" s="18" t="s">
        <v>91</v>
      </c>
      <c r="D49" s="15">
        <v>0.2</v>
      </c>
      <c r="E49" s="15" t="s">
        <v>231</v>
      </c>
      <c r="F49" s="33">
        <f t="shared" si="16"/>
        <v>154</v>
      </c>
      <c r="G49" s="34">
        <f>'D1G'!Y74</f>
        <v>80</v>
      </c>
      <c r="H49" s="35">
        <f t="shared" si="17"/>
        <v>74</v>
      </c>
      <c r="I49" s="12">
        <v>4</v>
      </c>
      <c r="J49" s="12">
        <v>3</v>
      </c>
      <c r="K49" s="12">
        <v>5</v>
      </c>
      <c r="L49" s="12">
        <v>6</v>
      </c>
      <c r="M49" s="12">
        <v>3</v>
      </c>
      <c r="N49" s="12">
        <v>4</v>
      </c>
      <c r="O49" s="12">
        <v>3</v>
      </c>
      <c r="P49" s="12">
        <v>4</v>
      </c>
      <c r="Q49" s="12">
        <v>4</v>
      </c>
      <c r="R49" s="16">
        <f t="shared" si="9"/>
        <v>36</v>
      </c>
      <c r="S49" s="12">
        <v>4</v>
      </c>
      <c r="T49" s="12">
        <v>5</v>
      </c>
      <c r="U49" s="12">
        <v>4</v>
      </c>
      <c r="V49" s="12">
        <v>4</v>
      </c>
      <c r="W49" s="12">
        <v>5</v>
      </c>
      <c r="X49" s="12">
        <v>3</v>
      </c>
      <c r="Y49" s="12">
        <v>5</v>
      </c>
      <c r="Z49" s="12">
        <v>4</v>
      </c>
      <c r="AA49" s="12">
        <v>4</v>
      </c>
      <c r="AB49" s="16">
        <f t="shared" si="10"/>
        <v>38</v>
      </c>
      <c r="AC49" s="36">
        <f t="shared" si="11"/>
        <v>74</v>
      </c>
      <c r="AD49" s="12">
        <f t="shared" si="12"/>
        <v>38</v>
      </c>
      <c r="AE49" s="12">
        <f t="shared" si="13"/>
        <v>25</v>
      </c>
      <c r="AF49" s="12">
        <f t="shared" si="14"/>
        <v>13</v>
      </c>
      <c r="AG49" s="12">
        <f t="shared" si="15"/>
        <v>4</v>
      </c>
    </row>
    <row r="50" spans="1:33" ht="12.75">
      <c r="A50" s="32">
        <v>42</v>
      </c>
      <c r="B50" s="18" t="s">
        <v>124</v>
      </c>
      <c r="C50" s="18" t="s">
        <v>98</v>
      </c>
      <c r="D50" s="15" t="s">
        <v>106</v>
      </c>
      <c r="E50" s="15" t="s">
        <v>232</v>
      </c>
      <c r="F50" s="33">
        <f t="shared" si="16"/>
        <v>154</v>
      </c>
      <c r="G50" s="34">
        <f>'D1G'!Y61</f>
        <v>78</v>
      </c>
      <c r="H50" s="35">
        <f t="shared" si="17"/>
        <v>76</v>
      </c>
      <c r="I50" s="12">
        <v>4</v>
      </c>
      <c r="J50" s="12">
        <v>3</v>
      </c>
      <c r="K50" s="12">
        <v>5</v>
      </c>
      <c r="L50" s="12">
        <v>7</v>
      </c>
      <c r="M50" s="12">
        <v>3</v>
      </c>
      <c r="N50" s="12">
        <v>4</v>
      </c>
      <c r="O50" s="12">
        <v>5</v>
      </c>
      <c r="P50" s="12">
        <v>5</v>
      </c>
      <c r="Q50" s="12">
        <v>3</v>
      </c>
      <c r="R50" s="16">
        <f t="shared" si="9"/>
        <v>39</v>
      </c>
      <c r="S50" s="12">
        <v>4</v>
      </c>
      <c r="T50" s="12">
        <v>4</v>
      </c>
      <c r="U50" s="12">
        <v>4</v>
      </c>
      <c r="V50" s="12">
        <v>4</v>
      </c>
      <c r="W50" s="12">
        <v>3</v>
      </c>
      <c r="X50" s="12">
        <v>5</v>
      </c>
      <c r="Y50" s="12">
        <v>5</v>
      </c>
      <c r="Z50" s="12">
        <v>4</v>
      </c>
      <c r="AA50" s="12">
        <v>4</v>
      </c>
      <c r="AB50" s="16">
        <f t="shared" si="10"/>
        <v>37</v>
      </c>
      <c r="AC50" s="36">
        <f t="shared" si="11"/>
        <v>76</v>
      </c>
      <c r="AD50" s="12">
        <f t="shared" si="12"/>
        <v>37</v>
      </c>
      <c r="AE50" s="12">
        <f t="shared" si="13"/>
        <v>25</v>
      </c>
      <c r="AF50" s="12">
        <f t="shared" si="14"/>
        <v>13</v>
      </c>
      <c r="AG50" s="12">
        <f t="shared" si="15"/>
        <v>4</v>
      </c>
    </row>
    <row r="51" spans="1:33" ht="12.75">
      <c r="A51" s="32">
        <v>43</v>
      </c>
      <c r="B51" s="18" t="s">
        <v>111</v>
      </c>
      <c r="C51" s="18" t="s">
        <v>52</v>
      </c>
      <c r="D51" s="15">
        <v>3.8</v>
      </c>
      <c r="E51" s="15" t="s">
        <v>233</v>
      </c>
      <c r="F51" s="33">
        <f t="shared" si="16"/>
        <v>154</v>
      </c>
      <c r="G51" s="34">
        <f>'D1G'!Y51</f>
        <v>77</v>
      </c>
      <c r="H51" s="35">
        <f t="shared" si="17"/>
        <v>77</v>
      </c>
      <c r="I51" s="12">
        <v>4</v>
      </c>
      <c r="J51" s="12">
        <v>4</v>
      </c>
      <c r="K51" s="12">
        <v>5</v>
      </c>
      <c r="L51" s="12">
        <v>4</v>
      </c>
      <c r="M51" s="12">
        <v>4</v>
      </c>
      <c r="N51" s="12">
        <v>4</v>
      </c>
      <c r="O51" s="12">
        <v>4</v>
      </c>
      <c r="P51" s="12">
        <v>4</v>
      </c>
      <c r="Q51" s="12">
        <v>4</v>
      </c>
      <c r="R51" s="16">
        <f t="shared" si="9"/>
        <v>37</v>
      </c>
      <c r="S51" s="12">
        <v>5</v>
      </c>
      <c r="T51" s="12">
        <v>5</v>
      </c>
      <c r="U51" s="12">
        <v>4</v>
      </c>
      <c r="V51" s="12">
        <v>6</v>
      </c>
      <c r="W51" s="12">
        <v>4</v>
      </c>
      <c r="X51" s="12">
        <v>3</v>
      </c>
      <c r="Y51" s="12">
        <v>5</v>
      </c>
      <c r="Z51" s="12">
        <v>4</v>
      </c>
      <c r="AA51" s="12">
        <v>4</v>
      </c>
      <c r="AB51" s="16">
        <f t="shared" si="10"/>
        <v>40</v>
      </c>
      <c r="AC51" s="36">
        <f t="shared" si="11"/>
        <v>77</v>
      </c>
      <c r="AD51" s="12">
        <f t="shared" si="12"/>
        <v>40</v>
      </c>
      <c r="AE51" s="12">
        <f t="shared" si="13"/>
        <v>26</v>
      </c>
      <c r="AF51" s="12">
        <f t="shared" si="14"/>
        <v>13</v>
      </c>
      <c r="AG51" s="12">
        <f t="shared" si="15"/>
        <v>4</v>
      </c>
    </row>
    <row r="52" spans="1:33" ht="12.75">
      <c r="A52" s="32">
        <v>44</v>
      </c>
      <c r="B52" s="18" t="s">
        <v>117</v>
      </c>
      <c r="C52" s="18" t="s">
        <v>118</v>
      </c>
      <c r="D52" s="15" t="s">
        <v>93</v>
      </c>
      <c r="E52" s="15" t="s">
        <v>233</v>
      </c>
      <c r="F52" s="33">
        <f t="shared" si="16"/>
        <v>154</v>
      </c>
      <c r="G52" s="34">
        <f>'D1G'!Y55</f>
        <v>77</v>
      </c>
      <c r="H52" s="35">
        <f t="shared" si="17"/>
        <v>77</v>
      </c>
      <c r="I52" s="12">
        <v>4</v>
      </c>
      <c r="J52" s="12">
        <v>3</v>
      </c>
      <c r="K52" s="12">
        <v>4</v>
      </c>
      <c r="L52" s="12">
        <v>4</v>
      </c>
      <c r="M52" s="12">
        <v>3</v>
      </c>
      <c r="N52" s="12">
        <v>4</v>
      </c>
      <c r="O52" s="12">
        <v>5</v>
      </c>
      <c r="P52" s="12">
        <v>5</v>
      </c>
      <c r="Q52" s="12">
        <v>3</v>
      </c>
      <c r="R52" s="16">
        <f t="shared" si="9"/>
        <v>35</v>
      </c>
      <c r="S52" s="12">
        <v>4</v>
      </c>
      <c r="T52" s="12">
        <v>4</v>
      </c>
      <c r="U52" s="12">
        <v>5</v>
      </c>
      <c r="V52" s="12">
        <v>3</v>
      </c>
      <c r="W52" s="12">
        <v>5</v>
      </c>
      <c r="X52" s="12">
        <v>3</v>
      </c>
      <c r="Y52" s="12">
        <v>6</v>
      </c>
      <c r="Z52" s="12">
        <v>5</v>
      </c>
      <c r="AA52" s="12">
        <v>7</v>
      </c>
      <c r="AB52" s="16">
        <f t="shared" si="10"/>
        <v>42</v>
      </c>
      <c r="AC52" s="36">
        <f t="shared" si="11"/>
        <v>77</v>
      </c>
      <c r="AD52" s="12">
        <f t="shared" si="12"/>
        <v>42</v>
      </c>
      <c r="AE52" s="12">
        <f t="shared" si="13"/>
        <v>29</v>
      </c>
      <c r="AF52" s="12">
        <f t="shared" si="14"/>
        <v>18</v>
      </c>
      <c r="AG52" s="12">
        <f t="shared" si="15"/>
        <v>7</v>
      </c>
    </row>
    <row r="53" spans="1:33" ht="12.75">
      <c r="A53" s="32">
        <v>45</v>
      </c>
      <c r="B53" s="18" t="s">
        <v>102</v>
      </c>
      <c r="C53" s="18" t="s">
        <v>41</v>
      </c>
      <c r="D53" s="15">
        <v>1</v>
      </c>
      <c r="E53" s="15" t="s">
        <v>234</v>
      </c>
      <c r="F53" s="33">
        <f t="shared" si="16"/>
        <v>154</v>
      </c>
      <c r="G53" s="34">
        <f>'D1G'!Y46</f>
        <v>76</v>
      </c>
      <c r="H53" s="35">
        <f t="shared" si="17"/>
        <v>78</v>
      </c>
      <c r="I53" s="12">
        <v>4</v>
      </c>
      <c r="J53" s="12">
        <v>4</v>
      </c>
      <c r="K53" s="12">
        <v>4</v>
      </c>
      <c r="L53" s="12">
        <v>5</v>
      </c>
      <c r="M53" s="12">
        <v>2</v>
      </c>
      <c r="N53" s="12">
        <v>5</v>
      </c>
      <c r="O53" s="12">
        <v>5</v>
      </c>
      <c r="P53" s="12">
        <v>4</v>
      </c>
      <c r="Q53" s="12">
        <v>3</v>
      </c>
      <c r="R53" s="16">
        <f t="shared" si="9"/>
        <v>36</v>
      </c>
      <c r="S53" s="12">
        <v>4</v>
      </c>
      <c r="T53" s="12">
        <v>5</v>
      </c>
      <c r="U53" s="12">
        <v>4</v>
      </c>
      <c r="V53" s="12">
        <v>7</v>
      </c>
      <c r="W53" s="12">
        <v>5</v>
      </c>
      <c r="X53" s="12">
        <v>4</v>
      </c>
      <c r="Y53" s="12">
        <v>5</v>
      </c>
      <c r="Z53" s="12">
        <v>4</v>
      </c>
      <c r="AA53" s="12">
        <v>4</v>
      </c>
      <c r="AB53" s="16">
        <f t="shared" si="10"/>
        <v>42</v>
      </c>
      <c r="AC53" s="36">
        <f t="shared" si="11"/>
        <v>78</v>
      </c>
      <c r="AD53" s="12">
        <f t="shared" si="12"/>
        <v>42</v>
      </c>
      <c r="AE53" s="12">
        <f t="shared" si="13"/>
        <v>29</v>
      </c>
      <c r="AF53" s="12">
        <f t="shared" si="14"/>
        <v>13</v>
      </c>
      <c r="AG53" s="12">
        <f t="shared" si="15"/>
        <v>4</v>
      </c>
    </row>
    <row r="54" spans="1:33" ht="12.75">
      <c r="A54" s="32">
        <v>46</v>
      </c>
      <c r="B54" s="13" t="s">
        <v>90</v>
      </c>
      <c r="C54" s="14" t="s">
        <v>91</v>
      </c>
      <c r="D54" s="15">
        <v>1.1</v>
      </c>
      <c r="E54" s="15" t="s">
        <v>235</v>
      </c>
      <c r="F54" s="33">
        <f t="shared" si="16"/>
        <v>154</v>
      </c>
      <c r="G54" s="34">
        <f>'D1G'!Y39</f>
        <v>74</v>
      </c>
      <c r="H54" s="35">
        <f t="shared" si="17"/>
        <v>80</v>
      </c>
      <c r="I54" s="12">
        <v>3</v>
      </c>
      <c r="J54" s="12">
        <v>5</v>
      </c>
      <c r="K54" s="12">
        <v>6</v>
      </c>
      <c r="L54" s="12">
        <v>5</v>
      </c>
      <c r="M54" s="12">
        <v>3</v>
      </c>
      <c r="N54" s="12">
        <v>6</v>
      </c>
      <c r="O54" s="12">
        <v>5</v>
      </c>
      <c r="P54" s="12">
        <v>5</v>
      </c>
      <c r="Q54" s="12">
        <v>5</v>
      </c>
      <c r="R54" s="16">
        <f t="shared" si="9"/>
        <v>43</v>
      </c>
      <c r="S54" s="12">
        <v>5</v>
      </c>
      <c r="T54" s="12">
        <v>5</v>
      </c>
      <c r="U54" s="12">
        <v>4</v>
      </c>
      <c r="V54" s="12">
        <v>4</v>
      </c>
      <c r="W54" s="12">
        <v>5</v>
      </c>
      <c r="X54" s="12">
        <v>2</v>
      </c>
      <c r="Y54" s="12">
        <v>5</v>
      </c>
      <c r="Z54" s="12">
        <v>4</v>
      </c>
      <c r="AA54" s="12">
        <v>3</v>
      </c>
      <c r="AB54" s="16">
        <f t="shared" si="10"/>
        <v>37</v>
      </c>
      <c r="AC54" s="36">
        <f t="shared" si="11"/>
        <v>80</v>
      </c>
      <c r="AD54" s="12">
        <f t="shared" si="12"/>
        <v>37</v>
      </c>
      <c r="AE54" s="12">
        <f t="shared" si="13"/>
        <v>23</v>
      </c>
      <c r="AF54" s="12">
        <f t="shared" si="14"/>
        <v>12</v>
      </c>
      <c r="AG54" s="12">
        <f t="shared" si="15"/>
        <v>3</v>
      </c>
    </row>
    <row r="55" spans="1:33" ht="12.75">
      <c r="A55" s="32">
        <v>47</v>
      </c>
      <c r="B55" s="18" t="s">
        <v>81</v>
      </c>
      <c r="C55" s="18" t="s">
        <v>82</v>
      </c>
      <c r="D55" s="15">
        <v>3.7</v>
      </c>
      <c r="E55" s="15" t="s">
        <v>235</v>
      </c>
      <c r="F55" s="33">
        <f t="shared" si="16"/>
        <v>154</v>
      </c>
      <c r="G55" s="34">
        <f>'D1G'!Y35</f>
        <v>74</v>
      </c>
      <c r="H55" s="35">
        <f t="shared" si="17"/>
        <v>80</v>
      </c>
      <c r="I55" s="12">
        <v>5</v>
      </c>
      <c r="J55" s="12">
        <v>3</v>
      </c>
      <c r="K55" s="12">
        <v>6</v>
      </c>
      <c r="L55" s="12">
        <v>5</v>
      </c>
      <c r="M55" s="12">
        <v>3</v>
      </c>
      <c r="N55" s="12">
        <v>6</v>
      </c>
      <c r="O55" s="12">
        <v>4</v>
      </c>
      <c r="P55" s="12">
        <v>5</v>
      </c>
      <c r="Q55" s="12">
        <v>3</v>
      </c>
      <c r="R55" s="16">
        <f t="shared" si="9"/>
        <v>40</v>
      </c>
      <c r="S55" s="12">
        <v>4</v>
      </c>
      <c r="T55" s="12">
        <v>5</v>
      </c>
      <c r="U55" s="12">
        <v>5</v>
      </c>
      <c r="V55" s="12">
        <v>4</v>
      </c>
      <c r="W55" s="12">
        <v>5</v>
      </c>
      <c r="X55" s="12">
        <v>5</v>
      </c>
      <c r="Y55" s="12">
        <v>6</v>
      </c>
      <c r="Z55" s="12">
        <v>4</v>
      </c>
      <c r="AA55" s="12">
        <v>2</v>
      </c>
      <c r="AB55" s="16">
        <f t="shared" si="10"/>
        <v>40</v>
      </c>
      <c r="AC55" s="36">
        <f t="shared" si="11"/>
        <v>80</v>
      </c>
      <c r="AD55" s="12">
        <f t="shared" si="12"/>
        <v>40</v>
      </c>
      <c r="AE55" s="12">
        <f t="shared" si="13"/>
        <v>26</v>
      </c>
      <c r="AF55" s="12">
        <f t="shared" si="14"/>
        <v>12</v>
      </c>
      <c r="AG55" s="12">
        <f t="shared" si="15"/>
        <v>2</v>
      </c>
    </row>
    <row r="56" spans="1:33" ht="12.75">
      <c r="A56" s="32">
        <v>48</v>
      </c>
      <c r="B56" s="18" t="s">
        <v>149</v>
      </c>
      <c r="C56" s="18" t="s">
        <v>39</v>
      </c>
      <c r="D56" s="15">
        <v>2</v>
      </c>
      <c r="E56" s="15" t="s">
        <v>236</v>
      </c>
      <c r="F56" s="33">
        <f t="shared" si="16"/>
        <v>155</v>
      </c>
      <c r="G56" s="34">
        <f>'D1G'!Y80</f>
        <v>82</v>
      </c>
      <c r="H56" s="35">
        <f t="shared" si="17"/>
        <v>73</v>
      </c>
      <c r="I56" s="12">
        <v>4</v>
      </c>
      <c r="J56" s="12">
        <v>4</v>
      </c>
      <c r="K56" s="12">
        <v>5</v>
      </c>
      <c r="L56" s="12">
        <v>4</v>
      </c>
      <c r="M56" s="12">
        <v>3</v>
      </c>
      <c r="N56" s="12">
        <v>5</v>
      </c>
      <c r="O56" s="12">
        <v>4</v>
      </c>
      <c r="P56" s="12">
        <v>4</v>
      </c>
      <c r="Q56" s="12">
        <v>4</v>
      </c>
      <c r="R56" s="16">
        <f t="shared" si="9"/>
        <v>37</v>
      </c>
      <c r="S56" s="12">
        <v>4</v>
      </c>
      <c r="T56" s="12">
        <v>5</v>
      </c>
      <c r="U56" s="12">
        <v>4</v>
      </c>
      <c r="V56" s="12">
        <v>4</v>
      </c>
      <c r="W56" s="12">
        <v>4</v>
      </c>
      <c r="X56" s="12">
        <v>3</v>
      </c>
      <c r="Y56" s="12">
        <v>5</v>
      </c>
      <c r="Z56" s="12">
        <v>4</v>
      </c>
      <c r="AA56" s="12">
        <v>3</v>
      </c>
      <c r="AB56" s="16">
        <f t="shared" si="10"/>
        <v>36</v>
      </c>
      <c r="AC56" s="36">
        <f t="shared" si="11"/>
        <v>73</v>
      </c>
      <c r="AD56" s="12">
        <f t="shared" si="12"/>
        <v>36</v>
      </c>
      <c r="AE56" s="12">
        <f t="shared" si="13"/>
        <v>23</v>
      </c>
      <c r="AF56" s="12">
        <f t="shared" si="14"/>
        <v>12</v>
      </c>
      <c r="AG56" s="12">
        <f t="shared" si="15"/>
        <v>3</v>
      </c>
    </row>
    <row r="57" spans="1:33" ht="12.75">
      <c r="A57" s="32">
        <v>49</v>
      </c>
      <c r="B57" s="18" t="s">
        <v>138</v>
      </c>
      <c r="C57" s="18" t="s">
        <v>139</v>
      </c>
      <c r="D57" s="15">
        <v>4</v>
      </c>
      <c r="E57" s="15" t="s">
        <v>237</v>
      </c>
      <c r="F57" s="33">
        <f t="shared" si="16"/>
        <v>155</v>
      </c>
      <c r="G57" s="34">
        <f>'D1G'!Y71</f>
        <v>80</v>
      </c>
      <c r="H57" s="35">
        <f t="shared" si="17"/>
        <v>75</v>
      </c>
      <c r="I57" s="12">
        <v>4</v>
      </c>
      <c r="J57" s="12">
        <v>4</v>
      </c>
      <c r="K57" s="12">
        <v>6</v>
      </c>
      <c r="L57" s="12">
        <v>7</v>
      </c>
      <c r="M57" s="12">
        <v>4</v>
      </c>
      <c r="N57" s="12">
        <v>5</v>
      </c>
      <c r="O57" s="12">
        <v>4</v>
      </c>
      <c r="P57" s="12">
        <v>4</v>
      </c>
      <c r="Q57" s="12">
        <v>2</v>
      </c>
      <c r="R57" s="16">
        <f t="shared" si="9"/>
        <v>40</v>
      </c>
      <c r="S57" s="12">
        <v>4</v>
      </c>
      <c r="T57" s="12">
        <v>4</v>
      </c>
      <c r="U57" s="12">
        <v>3</v>
      </c>
      <c r="V57" s="12">
        <v>4</v>
      </c>
      <c r="W57" s="12">
        <v>4</v>
      </c>
      <c r="X57" s="12">
        <v>3</v>
      </c>
      <c r="Y57" s="12">
        <v>5</v>
      </c>
      <c r="Z57" s="12">
        <v>5</v>
      </c>
      <c r="AA57" s="12">
        <v>3</v>
      </c>
      <c r="AB57" s="16">
        <f t="shared" si="10"/>
        <v>35</v>
      </c>
      <c r="AC57" s="36">
        <f t="shared" si="11"/>
        <v>75</v>
      </c>
      <c r="AD57" s="12">
        <f t="shared" si="12"/>
        <v>35</v>
      </c>
      <c r="AE57" s="12">
        <f t="shared" si="13"/>
        <v>24</v>
      </c>
      <c r="AF57" s="12">
        <f t="shared" si="14"/>
        <v>13</v>
      </c>
      <c r="AG57" s="12">
        <f t="shared" si="15"/>
        <v>3</v>
      </c>
    </row>
    <row r="58" spans="1:33" ht="12.75">
      <c r="A58" s="32">
        <v>50</v>
      </c>
      <c r="B58" s="18" t="s">
        <v>136</v>
      </c>
      <c r="C58" s="18" t="s">
        <v>137</v>
      </c>
      <c r="D58" s="15">
        <v>0.8</v>
      </c>
      <c r="E58" s="15" t="s">
        <v>238</v>
      </c>
      <c r="F58" s="33">
        <f t="shared" si="16"/>
        <v>155</v>
      </c>
      <c r="G58" s="34">
        <f>'D1G'!Y70</f>
        <v>79</v>
      </c>
      <c r="H58" s="35">
        <f t="shared" si="17"/>
        <v>76</v>
      </c>
      <c r="I58" s="12">
        <v>4</v>
      </c>
      <c r="J58" s="12">
        <v>4</v>
      </c>
      <c r="K58" s="12">
        <v>5</v>
      </c>
      <c r="L58" s="12">
        <v>7</v>
      </c>
      <c r="M58" s="12">
        <v>4</v>
      </c>
      <c r="N58" s="12">
        <v>4</v>
      </c>
      <c r="O58" s="12">
        <v>4</v>
      </c>
      <c r="P58" s="12">
        <v>4</v>
      </c>
      <c r="Q58" s="12">
        <v>3</v>
      </c>
      <c r="R58" s="16">
        <f t="shared" si="9"/>
        <v>39</v>
      </c>
      <c r="S58" s="12">
        <v>4</v>
      </c>
      <c r="T58" s="12">
        <v>5</v>
      </c>
      <c r="U58" s="12">
        <v>4</v>
      </c>
      <c r="V58" s="12">
        <v>4</v>
      </c>
      <c r="W58" s="12">
        <v>5</v>
      </c>
      <c r="X58" s="12">
        <v>3</v>
      </c>
      <c r="Y58" s="12">
        <v>5</v>
      </c>
      <c r="Z58" s="12">
        <v>4</v>
      </c>
      <c r="AA58" s="12">
        <v>3</v>
      </c>
      <c r="AB58" s="16">
        <f t="shared" si="10"/>
        <v>37</v>
      </c>
      <c r="AC58" s="36">
        <f t="shared" si="11"/>
        <v>76</v>
      </c>
      <c r="AD58" s="12">
        <f t="shared" si="12"/>
        <v>37</v>
      </c>
      <c r="AE58" s="12">
        <f t="shared" si="13"/>
        <v>24</v>
      </c>
      <c r="AF58" s="12">
        <f t="shared" si="14"/>
        <v>12</v>
      </c>
      <c r="AG58" s="12">
        <f t="shared" si="15"/>
        <v>3</v>
      </c>
    </row>
    <row r="59" spans="1:33" ht="12.75">
      <c r="A59" s="32">
        <v>51</v>
      </c>
      <c r="B59" s="18" t="s">
        <v>125</v>
      </c>
      <c r="C59" s="18" t="s">
        <v>39</v>
      </c>
      <c r="D59" s="15">
        <v>2</v>
      </c>
      <c r="E59" s="15" t="s">
        <v>239</v>
      </c>
      <c r="F59" s="33">
        <f t="shared" si="16"/>
        <v>155</v>
      </c>
      <c r="G59" s="34">
        <f>'D1G'!Y62</f>
        <v>78</v>
      </c>
      <c r="H59" s="35">
        <f t="shared" si="17"/>
        <v>77</v>
      </c>
      <c r="I59" s="12">
        <v>4</v>
      </c>
      <c r="J59" s="12">
        <v>4</v>
      </c>
      <c r="K59" s="12">
        <v>4</v>
      </c>
      <c r="L59" s="12">
        <v>4</v>
      </c>
      <c r="M59" s="12">
        <v>3</v>
      </c>
      <c r="N59" s="12">
        <v>5</v>
      </c>
      <c r="O59" s="12">
        <v>4</v>
      </c>
      <c r="P59" s="12">
        <v>4</v>
      </c>
      <c r="Q59" s="12">
        <v>3</v>
      </c>
      <c r="R59" s="16">
        <f t="shared" si="9"/>
        <v>35</v>
      </c>
      <c r="S59" s="12">
        <v>4</v>
      </c>
      <c r="T59" s="12">
        <v>6</v>
      </c>
      <c r="U59" s="12">
        <v>4</v>
      </c>
      <c r="V59" s="12">
        <v>4</v>
      </c>
      <c r="W59" s="12">
        <v>7</v>
      </c>
      <c r="X59" s="12">
        <v>4</v>
      </c>
      <c r="Y59" s="12">
        <v>5</v>
      </c>
      <c r="Z59" s="12">
        <v>5</v>
      </c>
      <c r="AA59" s="12">
        <v>3</v>
      </c>
      <c r="AB59" s="16">
        <f t="shared" si="10"/>
        <v>42</v>
      </c>
      <c r="AC59" s="36">
        <f t="shared" si="11"/>
        <v>77</v>
      </c>
      <c r="AD59" s="12">
        <f t="shared" si="12"/>
        <v>42</v>
      </c>
      <c r="AE59" s="12">
        <f t="shared" si="13"/>
        <v>28</v>
      </c>
      <c r="AF59" s="12">
        <f t="shared" si="14"/>
        <v>13</v>
      </c>
      <c r="AG59" s="12">
        <f t="shared" si="15"/>
        <v>3</v>
      </c>
    </row>
    <row r="60" spans="1:33" ht="12.75">
      <c r="A60" s="32">
        <v>52</v>
      </c>
      <c r="B60" s="18" t="s">
        <v>115</v>
      </c>
      <c r="C60" s="18" t="s">
        <v>116</v>
      </c>
      <c r="D60" s="15">
        <v>4</v>
      </c>
      <c r="E60" s="15" t="s">
        <v>240</v>
      </c>
      <c r="F60" s="33">
        <f t="shared" si="16"/>
        <v>155</v>
      </c>
      <c r="G60" s="34">
        <f>'D1G'!Y54</f>
        <v>77</v>
      </c>
      <c r="H60" s="35">
        <f t="shared" si="17"/>
        <v>78</v>
      </c>
      <c r="I60" s="12">
        <v>5</v>
      </c>
      <c r="J60" s="12">
        <v>4</v>
      </c>
      <c r="K60" s="12">
        <v>5</v>
      </c>
      <c r="L60" s="12">
        <v>5</v>
      </c>
      <c r="M60" s="12">
        <v>4</v>
      </c>
      <c r="N60" s="12">
        <v>4</v>
      </c>
      <c r="O60" s="12">
        <v>4</v>
      </c>
      <c r="P60" s="12">
        <v>4</v>
      </c>
      <c r="Q60" s="12">
        <v>3</v>
      </c>
      <c r="R60" s="16">
        <f t="shared" si="9"/>
        <v>38</v>
      </c>
      <c r="S60" s="12">
        <v>4</v>
      </c>
      <c r="T60" s="12">
        <v>6</v>
      </c>
      <c r="U60" s="12">
        <v>4</v>
      </c>
      <c r="V60" s="12">
        <v>4</v>
      </c>
      <c r="W60" s="12">
        <v>4</v>
      </c>
      <c r="X60" s="12">
        <v>4</v>
      </c>
      <c r="Y60" s="12">
        <v>5</v>
      </c>
      <c r="Z60" s="12">
        <v>5</v>
      </c>
      <c r="AA60" s="12">
        <v>4</v>
      </c>
      <c r="AB60" s="16">
        <f t="shared" si="10"/>
        <v>40</v>
      </c>
      <c r="AC60" s="36">
        <f t="shared" si="11"/>
        <v>78</v>
      </c>
      <c r="AD60" s="12">
        <f t="shared" si="12"/>
        <v>40</v>
      </c>
      <c r="AE60" s="12">
        <f t="shared" si="13"/>
        <v>26</v>
      </c>
      <c r="AF60" s="12">
        <f t="shared" si="14"/>
        <v>14</v>
      </c>
      <c r="AG60" s="12">
        <f t="shared" si="15"/>
        <v>4</v>
      </c>
    </row>
    <row r="61" spans="1:33" ht="12.75">
      <c r="A61" s="32">
        <v>53</v>
      </c>
      <c r="B61" s="18" t="s">
        <v>94</v>
      </c>
      <c r="C61" s="18" t="s">
        <v>95</v>
      </c>
      <c r="D61" s="15" t="s">
        <v>96</v>
      </c>
      <c r="E61" s="15" t="s">
        <v>241</v>
      </c>
      <c r="F61" s="33">
        <f t="shared" si="16"/>
        <v>155</v>
      </c>
      <c r="G61" s="34">
        <f>'D1G'!Y41</f>
        <v>75</v>
      </c>
      <c r="H61" s="35">
        <f t="shared" si="17"/>
        <v>80</v>
      </c>
      <c r="I61" s="12">
        <v>6</v>
      </c>
      <c r="J61" s="12">
        <v>5</v>
      </c>
      <c r="K61" s="12">
        <v>5</v>
      </c>
      <c r="L61" s="12">
        <v>5</v>
      </c>
      <c r="M61" s="12">
        <v>3</v>
      </c>
      <c r="N61" s="12">
        <v>6</v>
      </c>
      <c r="O61" s="12">
        <v>4</v>
      </c>
      <c r="P61" s="12">
        <v>4</v>
      </c>
      <c r="Q61" s="12">
        <v>3</v>
      </c>
      <c r="R61" s="16">
        <f t="shared" si="9"/>
        <v>41</v>
      </c>
      <c r="S61" s="12">
        <v>4</v>
      </c>
      <c r="T61" s="12">
        <v>3</v>
      </c>
      <c r="U61" s="12">
        <v>5</v>
      </c>
      <c r="V61" s="12">
        <v>5</v>
      </c>
      <c r="W61" s="12">
        <v>4</v>
      </c>
      <c r="X61" s="12">
        <v>4</v>
      </c>
      <c r="Y61" s="12">
        <v>6</v>
      </c>
      <c r="Z61" s="12">
        <v>4</v>
      </c>
      <c r="AA61" s="12">
        <v>4</v>
      </c>
      <c r="AB61" s="16">
        <f t="shared" si="10"/>
        <v>39</v>
      </c>
      <c r="AC61" s="36">
        <f t="shared" si="11"/>
        <v>80</v>
      </c>
      <c r="AD61" s="12">
        <f t="shared" si="12"/>
        <v>39</v>
      </c>
      <c r="AE61" s="12">
        <f t="shared" si="13"/>
        <v>27</v>
      </c>
      <c r="AF61" s="12">
        <f t="shared" si="14"/>
        <v>14</v>
      </c>
      <c r="AG61" s="12">
        <f t="shared" si="15"/>
        <v>4</v>
      </c>
    </row>
    <row r="62" spans="1:33" ht="12.75">
      <c r="A62" s="32">
        <v>54</v>
      </c>
      <c r="B62" s="18" t="s">
        <v>131</v>
      </c>
      <c r="C62" s="18" t="s">
        <v>109</v>
      </c>
      <c r="D62" s="15" t="s">
        <v>132</v>
      </c>
      <c r="E62" s="15" t="s">
        <v>242</v>
      </c>
      <c r="F62" s="33">
        <f t="shared" si="16"/>
        <v>156</v>
      </c>
      <c r="G62" s="34">
        <f>'D1G'!Y67</f>
        <v>79</v>
      </c>
      <c r="H62" s="35">
        <f t="shared" si="17"/>
        <v>77</v>
      </c>
      <c r="I62" s="12">
        <v>4</v>
      </c>
      <c r="J62" s="12">
        <v>3</v>
      </c>
      <c r="K62" s="12">
        <v>5</v>
      </c>
      <c r="L62" s="12">
        <v>5</v>
      </c>
      <c r="M62" s="12">
        <v>3</v>
      </c>
      <c r="N62" s="12">
        <v>5</v>
      </c>
      <c r="O62" s="12">
        <v>4</v>
      </c>
      <c r="P62" s="12">
        <v>4</v>
      </c>
      <c r="Q62" s="12">
        <v>4</v>
      </c>
      <c r="R62" s="16">
        <f t="shared" si="9"/>
        <v>37</v>
      </c>
      <c r="S62" s="12">
        <v>3</v>
      </c>
      <c r="T62" s="12">
        <v>5</v>
      </c>
      <c r="U62" s="12">
        <v>4</v>
      </c>
      <c r="V62" s="12">
        <v>5</v>
      </c>
      <c r="W62" s="12">
        <v>5</v>
      </c>
      <c r="X62" s="12">
        <v>5</v>
      </c>
      <c r="Y62" s="12">
        <v>5</v>
      </c>
      <c r="Z62" s="12">
        <v>5</v>
      </c>
      <c r="AA62" s="12">
        <v>3</v>
      </c>
      <c r="AB62" s="16">
        <f t="shared" si="10"/>
        <v>40</v>
      </c>
      <c r="AC62" s="36">
        <f t="shared" si="11"/>
        <v>77</v>
      </c>
      <c r="AD62" s="12">
        <f t="shared" si="12"/>
        <v>40</v>
      </c>
      <c r="AE62" s="12">
        <f t="shared" si="13"/>
        <v>28</v>
      </c>
      <c r="AF62" s="12">
        <f t="shared" si="14"/>
        <v>13</v>
      </c>
      <c r="AG62" s="12">
        <f t="shared" si="15"/>
        <v>3</v>
      </c>
    </row>
    <row r="63" spans="1:33" ht="12.75">
      <c r="A63" s="32">
        <v>55</v>
      </c>
      <c r="B63" s="18" t="s">
        <v>130</v>
      </c>
      <c r="C63" s="18" t="s">
        <v>39</v>
      </c>
      <c r="D63" s="15">
        <v>3</v>
      </c>
      <c r="E63" s="15" t="s">
        <v>242</v>
      </c>
      <c r="F63" s="33">
        <f t="shared" si="16"/>
        <v>156</v>
      </c>
      <c r="G63" s="34">
        <f>'D1G'!Y66</f>
        <v>79</v>
      </c>
      <c r="H63" s="35">
        <f t="shared" si="17"/>
        <v>77</v>
      </c>
      <c r="I63" s="12">
        <v>4</v>
      </c>
      <c r="J63" s="12">
        <v>3</v>
      </c>
      <c r="K63" s="12">
        <v>5</v>
      </c>
      <c r="L63" s="12">
        <v>5</v>
      </c>
      <c r="M63" s="12">
        <v>2</v>
      </c>
      <c r="N63" s="12">
        <v>4</v>
      </c>
      <c r="O63" s="12">
        <v>4</v>
      </c>
      <c r="P63" s="12">
        <v>5</v>
      </c>
      <c r="Q63" s="12">
        <v>4</v>
      </c>
      <c r="R63" s="16">
        <f t="shared" si="9"/>
        <v>36</v>
      </c>
      <c r="S63" s="12">
        <v>4</v>
      </c>
      <c r="T63" s="12">
        <v>6</v>
      </c>
      <c r="U63" s="12">
        <v>4</v>
      </c>
      <c r="V63" s="12">
        <v>4</v>
      </c>
      <c r="W63" s="12">
        <v>5</v>
      </c>
      <c r="X63" s="12">
        <v>4</v>
      </c>
      <c r="Y63" s="12">
        <v>5</v>
      </c>
      <c r="Z63" s="12">
        <v>5</v>
      </c>
      <c r="AA63" s="12">
        <v>4</v>
      </c>
      <c r="AB63" s="16">
        <f t="shared" si="10"/>
        <v>41</v>
      </c>
      <c r="AC63" s="36">
        <f t="shared" si="11"/>
        <v>77</v>
      </c>
      <c r="AD63" s="12">
        <f t="shared" si="12"/>
        <v>41</v>
      </c>
      <c r="AE63" s="12">
        <f t="shared" si="13"/>
        <v>27</v>
      </c>
      <c r="AF63" s="12">
        <f t="shared" si="14"/>
        <v>14</v>
      </c>
      <c r="AG63" s="12">
        <f t="shared" si="15"/>
        <v>4</v>
      </c>
    </row>
    <row r="64" spans="1:33" ht="12.75">
      <c r="A64" s="32">
        <v>56</v>
      </c>
      <c r="B64" s="13" t="s">
        <v>123</v>
      </c>
      <c r="C64" s="14" t="s">
        <v>52</v>
      </c>
      <c r="D64" s="15">
        <v>3.2</v>
      </c>
      <c r="E64" s="15" t="s">
        <v>243</v>
      </c>
      <c r="F64" s="33">
        <f t="shared" si="16"/>
        <v>156</v>
      </c>
      <c r="G64" s="34">
        <f>'D1G'!Y60</f>
        <v>78</v>
      </c>
      <c r="H64" s="35">
        <f t="shared" si="17"/>
        <v>78</v>
      </c>
      <c r="I64" s="12">
        <v>4</v>
      </c>
      <c r="J64" s="12">
        <v>3</v>
      </c>
      <c r="K64" s="12">
        <v>5</v>
      </c>
      <c r="L64" s="12">
        <v>5</v>
      </c>
      <c r="M64" s="12">
        <v>3</v>
      </c>
      <c r="N64" s="12">
        <v>4</v>
      </c>
      <c r="O64" s="12">
        <v>5</v>
      </c>
      <c r="P64" s="12">
        <v>5</v>
      </c>
      <c r="Q64" s="12">
        <v>5</v>
      </c>
      <c r="R64" s="16">
        <f t="shared" si="9"/>
        <v>39</v>
      </c>
      <c r="S64" s="12">
        <v>5</v>
      </c>
      <c r="T64" s="12">
        <v>4</v>
      </c>
      <c r="U64" s="12">
        <v>5</v>
      </c>
      <c r="V64" s="12">
        <v>4</v>
      </c>
      <c r="W64" s="12">
        <v>4</v>
      </c>
      <c r="X64" s="12">
        <v>3</v>
      </c>
      <c r="Y64" s="12">
        <v>5</v>
      </c>
      <c r="Z64" s="12">
        <v>4</v>
      </c>
      <c r="AA64" s="12">
        <v>5</v>
      </c>
      <c r="AB64" s="16">
        <f t="shared" si="10"/>
        <v>39</v>
      </c>
      <c r="AC64" s="36">
        <f t="shared" si="11"/>
        <v>78</v>
      </c>
      <c r="AD64" s="12">
        <f t="shared" si="12"/>
        <v>39</v>
      </c>
      <c r="AE64" s="12">
        <f t="shared" si="13"/>
        <v>25</v>
      </c>
      <c r="AF64" s="12">
        <f t="shared" si="14"/>
        <v>14</v>
      </c>
      <c r="AG64" s="12">
        <f t="shared" si="15"/>
        <v>5</v>
      </c>
    </row>
    <row r="65" spans="1:33" ht="12.75">
      <c r="A65" s="32">
        <v>57</v>
      </c>
      <c r="B65" s="18" t="s">
        <v>107</v>
      </c>
      <c r="C65" s="18" t="s">
        <v>41</v>
      </c>
      <c r="D65" s="15">
        <v>2</v>
      </c>
      <c r="E65" s="15" t="s">
        <v>244</v>
      </c>
      <c r="F65" s="33">
        <f t="shared" si="16"/>
        <v>156</v>
      </c>
      <c r="G65" s="34">
        <f>'D1G'!Y49</f>
        <v>76</v>
      </c>
      <c r="H65" s="35">
        <f t="shared" si="17"/>
        <v>80</v>
      </c>
      <c r="I65" s="12">
        <v>4</v>
      </c>
      <c r="J65" s="12">
        <v>4</v>
      </c>
      <c r="K65" s="12">
        <v>5</v>
      </c>
      <c r="L65" s="12">
        <v>5</v>
      </c>
      <c r="M65" s="12">
        <v>3</v>
      </c>
      <c r="N65" s="12">
        <v>4</v>
      </c>
      <c r="O65" s="12">
        <v>5</v>
      </c>
      <c r="P65" s="12">
        <v>4</v>
      </c>
      <c r="Q65" s="12">
        <v>5</v>
      </c>
      <c r="R65" s="16">
        <f t="shared" si="9"/>
        <v>39</v>
      </c>
      <c r="S65" s="12">
        <v>3</v>
      </c>
      <c r="T65" s="12">
        <v>7</v>
      </c>
      <c r="U65" s="12">
        <v>5</v>
      </c>
      <c r="V65" s="12">
        <v>4</v>
      </c>
      <c r="W65" s="12">
        <v>5</v>
      </c>
      <c r="X65" s="12">
        <v>3</v>
      </c>
      <c r="Y65" s="12">
        <v>5</v>
      </c>
      <c r="Z65" s="12">
        <v>5</v>
      </c>
      <c r="AA65" s="12">
        <v>4</v>
      </c>
      <c r="AB65" s="16">
        <f t="shared" si="10"/>
        <v>41</v>
      </c>
      <c r="AC65" s="36">
        <f t="shared" si="11"/>
        <v>80</v>
      </c>
      <c r="AD65" s="12">
        <f t="shared" si="12"/>
        <v>41</v>
      </c>
      <c r="AE65" s="12">
        <f t="shared" si="13"/>
        <v>26</v>
      </c>
      <c r="AF65" s="12">
        <f t="shared" si="14"/>
        <v>14</v>
      </c>
      <c r="AG65" s="12">
        <f t="shared" si="15"/>
        <v>4</v>
      </c>
    </row>
    <row r="66" spans="1:33" ht="12.75">
      <c r="A66" s="32">
        <v>58</v>
      </c>
      <c r="B66" s="18" t="s">
        <v>146</v>
      </c>
      <c r="C66" s="18" t="s">
        <v>39</v>
      </c>
      <c r="D66" s="15">
        <v>4</v>
      </c>
      <c r="E66" s="15" t="s">
        <v>245</v>
      </c>
      <c r="F66" s="33">
        <f t="shared" si="16"/>
        <v>157</v>
      </c>
      <c r="G66" s="34">
        <f>'D1G'!Y77</f>
        <v>81</v>
      </c>
      <c r="H66" s="35">
        <f t="shared" si="17"/>
        <v>76</v>
      </c>
      <c r="I66" s="12">
        <v>4</v>
      </c>
      <c r="J66" s="12">
        <v>3</v>
      </c>
      <c r="K66" s="12">
        <v>5</v>
      </c>
      <c r="L66" s="12">
        <v>6</v>
      </c>
      <c r="M66" s="12">
        <v>3</v>
      </c>
      <c r="N66" s="12">
        <v>6</v>
      </c>
      <c r="O66" s="12">
        <v>4</v>
      </c>
      <c r="P66" s="12">
        <v>4</v>
      </c>
      <c r="Q66" s="12">
        <v>3</v>
      </c>
      <c r="R66" s="16">
        <f t="shared" si="9"/>
        <v>38</v>
      </c>
      <c r="S66" s="12">
        <v>4</v>
      </c>
      <c r="T66" s="12">
        <v>5</v>
      </c>
      <c r="U66" s="12">
        <v>4</v>
      </c>
      <c r="V66" s="12">
        <v>5</v>
      </c>
      <c r="W66" s="12">
        <v>6</v>
      </c>
      <c r="X66" s="12">
        <v>2</v>
      </c>
      <c r="Y66" s="12">
        <v>5</v>
      </c>
      <c r="Z66" s="12">
        <v>4</v>
      </c>
      <c r="AA66" s="12">
        <v>3</v>
      </c>
      <c r="AB66" s="16">
        <f t="shared" si="10"/>
        <v>38</v>
      </c>
      <c r="AC66" s="36">
        <f t="shared" si="11"/>
        <v>76</v>
      </c>
      <c r="AD66" s="12">
        <f t="shared" si="12"/>
        <v>38</v>
      </c>
      <c r="AE66" s="12">
        <f t="shared" si="13"/>
        <v>25</v>
      </c>
      <c r="AF66" s="12">
        <f t="shared" si="14"/>
        <v>12</v>
      </c>
      <c r="AG66" s="12">
        <f t="shared" si="15"/>
        <v>3</v>
      </c>
    </row>
    <row r="67" spans="1:33" ht="12.75">
      <c r="A67" s="32">
        <v>59</v>
      </c>
      <c r="B67" s="18" t="s">
        <v>143</v>
      </c>
      <c r="C67" s="18" t="s">
        <v>144</v>
      </c>
      <c r="D67" s="15" t="s">
        <v>80</v>
      </c>
      <c r="E67" s="15" t="s">
        <v>246</v>
      </c>
      <c r="F67" s="33">
        <f t="shared" si="16"/>
        <v>157</v>
      </c>
      <c r="G67" s="34">
        <f>'D1G'!Y75</f>
        <v>80</v>
      </c>
      <c r="H67" s="35">
        <f t="shared" si="17"/>
        <v>77</v>
      </c>
      <c r="I67" s="12">
        <v>4</v>
      </c>
      <c r="J67" s="12">
        <v>4</v>
      </c>
      <c r="K67" s="12">
        <v>4</v>
      </c>
      <c r="L67" s="12">
        <v>6</v>
      </c>
      <c r="M67" s="12">
        <v>3</v>
      </c>
      <c r="N67" s="12">
        <v>5</v>
      </c>
      <c r="O67" s="12">
        <v>3</v>
      </c>
      <c r="P67" s="12">
        <v>4</v>
      </c>
      <c r="Q67" s="12">
        <v>3</v>
      </c>
      <c r="R67" s="16">
        <f t="shared" si="9"/>
        <v>36</v>
      </c>
      <c r="S67" s="12">
        <v>5</v>
      </c>
      <c r="T67" s="12">
        <v>4</v>
      </c>
      <c r="U67" s="12">
        <v>4</v>
      </c>
      <c r="V67" s="12">
        <v>5</v>
      </c>
      <c r="W67" s="12">
        <v>7</v>
      </c>
      <c r="X67" s="12">
        <v>4</v>
      </c>
      <c r="Y67" s="12">
        <v>5</v>
      </c>
      <c r="Z67" s="12">
        <v>4</v>
      </c>
      <c r="AA67" s="12">
        <v>3</v>
      </c>
      <c r="AB67" s="16">
        <f t="shared" si="10"/>
        <v>41</v>
      </c>
      <c r="AC67" s="36">
        <f t="shared" si="11"/>
        <v>77</v>
      </c>
      <c r="AD67" s="12">
        <f t="shared" si="12"/>
        <v>41</v>
      </c>
      <c r="AE67" s="12">
        <f t="shared" si="13"/>
        <v>28</v>
      </c>
      <c r="AF67" s="12">
        <f t="shared" si="14"/>
        <v>12</v>
      </c>
      <c r="AG67" s="12">
        <f t="shared" si="15"/>
        <v>3</v>
      </c>
    </row>
    <row r="68" spans="1:33" ht="12.75">
      <c r="A68" s="32">
        <v>60</v>
      </c>
      <c r="B68" s="13" t="s">
        <v>108</v>
      </c>
      <c r="C68" s="14" t="s">
        <v>109</v>
      </c>
      <c r="D68" s="15" t="s">
        <v>110</v>
      </c>
      <c r="E68" s="15" t="s">
        <v>247</v>
      </c>
      <c r="F68" s="33">
        <f t="shared" si="16"/>
        <v>157</v>
      </c>
      <c r="G68" s="34">
        <f>'D1G'!Y50</f>
        <v>77</v>
      </c>
      <c r="H68" s="35">
        <f t="shared" si="17"/>
        <v>80</v>
      </c>
      <c r="I68" s="12">
        <v>4</v>
      </c>
      <c r="J68" s="12">
        <v>4</v>
      </c>
      <c r="K68" s="12">
        <v>5</v>
      </c>
      <c r="L68" s="12">
        <v>5</v>
      </c>
      <c r="M68" s="12">
        <v>3</v>
      </c>
      <c r="N68" s="12">
        <v>7</v>
      </c>
      <c r="O68" s="12">
        <v>4</v>
      </c>
      <c r="P68" s="12">
        <v>5</v>
      </c>
      <c r="Q68" s="12">
        <v>5</v>
      </c>
      <c r="R68" s="16">
        <f t="shared" si="9"/>
        <v>42</v>
      </c>
      <c r="S68" s="12">
        <v>4</v>
      </c>
      <c r="T68" s="12">
        <v>5</v>
      </c>
      <c r="U68" s="12">
        <v>5</v>
      </c>
      <c r="V68" s="12">
        <v>4</v>
      </c>
      <c r="W68" s="12">
        <v>6</v>
      </c>
      <c r="X68" s="12">
        <v>4</v>
      </c>
      <c r="Y68" s="12">
        <v>5</v>
      </c>
      <c r="Z68" s="12">
        <v>3</v>
      </c>
      <c r="AA68" s="12">
        <v>2</v>
      </c>
      <c r="AB68" s="16">
        <f t="shared" si="10"/>
        <v>38</v>
      </c>
      <c r="AC68" s="36">
        <f t="shared" si="11"/>
        <v>80</v>
      </c>
      <c r="AD68" s="12">
        <f t="shared" si="12"/>
        <v>38</v>
      </c>
      <c r="AE68" s="12">
        <f t="shared" si="13"/>
        <v>24</v>
      </c>
      <c r="AF68" s="12">
        <f t="shared" si="14"/>
        <v>10</v>
      </c>
      <c r="AG68" s="12">
        <f t="shared" si="15"/>
        <v>2</v>
      </c>
    </row>
    <row r="69" spans="1:33" ht="12.75">
      <c r="A69" s="32">
        <v>61</v>
      </c>
      <c r="B69" s="18" t="s">
        <v>87</v>
      </c>
      <c r="C69" s="18" t="s">
        <v>88</v>
      </c>
      <c r="D69" s="15" t="s">
        <v>89</v>
      </c>
      <c r="E69" s="15" t="s">
        <v>248</v>
      </c>
      <c r="F69" s="33">
        <f t="shared" si="16"/>
        <v>157</v>
      </c>
      <c r="G69" s="34">
        <f>'D1G'!Y38</f>
        <v>74</v>
      </c>
      <c r="H69" s="35">
        <f t="shared" si="17"/>
        <v>83</v>
      </c>
      <c r="I69" s="12">
        <v>4</v>
      </c>
      <c r="J69" s="12">
        <v>5</v>
      </c>
      <c r="K69" s="12">
        <v>6</v>
      </c>
      <c r="L69" s="12">
        <v>5</v>
      </c>
      <c r="M69" s="12">
        <v>3</v>
      </c>
      <c r="N69" s="12">
        <v>6</v>
      </c>
      <c r="O69" s="12">
        <v>5</v>
      </c>
      <c r="P69" s="12">
        <v>5</v>
      </c>
      <c r="Q69" s="12">
        <v>2</v>
      </c>
      <c r="R69" s="16">
        <f t="shared" si="9"/>
        <v>41</v>
      </c>
      <c r="S69" s="12">
        <v>5</v>
      </c>
      <c r="T69" s="12">
        <v>4</v>
      </c>
      <c r="U69" s="12">
        <v>4</v>
      </c>
      <c r="V69" s="12">
        <v>7</v>
      </c>
      <c r="W69" s="12">
        <v>4</v>
      </c>
      <c r="X69" s="12">
        <v>4</v>
      </c>
      <c r="Y69" s="12">
        <v>4</v>
      </c>
      <c r="Z69" s="12">
        <v>5</v>
      </c>
      <c r="AA69" s="12">
        <v>5</v>
      </c>
      <c r="AB69" s="16">
        <f t="shared" si="10"/>
        <v>42</v>
      </c>
      <c r="AC69" s="36">
        <f t="shared" si="11"/>
        <v>83</v>
      </c>
      <c r="AD69" s="12">
        <f t="shared" si="12"/>
        <v>42</v>
      </c>
      <c r="AE69" s="12">
        <f t="shared" si="13"/>
        <v>29</v>
      </c>
      <c r="AF69" s="12">
        <f t="shared" si="14"/>
        <v>14</v>
      </c>
      <c r="AG69" s="12">
        <f t="shared" si="15"/>
        <v>5</v>
      </c>
    </row>
    <row r="70" spans="1:33" ht="12.75">
      <c r="A70" s="32">
        <v>62</v>
      </c>
      <c r="B70" s="13" t="s">
        <v>92</v>
      </c>
      <c r="C70" s="14" t="s">
        <v>91</v>
      </c>
      <c r="D70" s="15" t="s">
        <v>93</v>
      </c>
      <c r="E70" s="15" t="s">
        <v>249</v>
      </c>
      <c r="F70" s="33">
        <f t="shared" si="16"/>
        <v>158</v>
      </c>
      <c r="G70" s="34">
        <f>'D1G'!Y40</f>
        <v>75</v>
      </c>
      <c r="H70" s="35">
        <f t="shared" si="17"/>
        <v>83</v>
      </c>
      <c r="I70" s="12">
        <v>7</v>
      </c>
      <c r="J70" s="12">
        <v>4</v>
      </c>
      <c r="K70" s="12">
        <v>5</v>
      </c>
      <c r="L70" s="12">
        <v>5</v>
      </c>
      <c r="M70" s="12">
        <v>4</v>
      </c>
      <c r="N70" s="12">
        <v>4</v>
      </c>
      <c r="O70" s="12">
        <v>4</v>
      </c>
      <c r="P70" s="12">
        <v>5</v>
      </c>
      <c r="Q70" s="12">
        <v>5</v>
      </c>
      <c r="R70" s="16">
        <f t="shared" si="9"/>
        <v>43</v>
      </c>
      <c r="S70" s="12">
        <v>5</v>
      </c>
      <c r="T70" s="12">
        <v>5</v>
      </c>
      <c r="U70" s="12">
        <v>4</v>
      </c>
      <c r="V70" s="12">
        <v>6</v>
      </c>
      <c r="W70" s="12">
        <v>4</v>
      </c>
      <c r="X70" s="12">
        <v>4</v>
      </c>
      <c r="Y70" s="12">
        <v>5</v>
      </c>
      <c r="Z70" s="12">
        <v>4</v>
      </c>
      <c r="AA70" s="12">
        <v>3</v>
      </c>
      <c r="AB70" s="16">
        <f t="shared" si="10"/>
        <v>40</v>
      </c>
      <c r="AC70" s="36">
        <f t="shared" si="11"/>
        <v>83</v>
      </c>
      <c r="AD70" s="12">
        <f t="shared" si="12"/>
        <v>40</v>
      </c>
      <c r="AE70" s="12">
        <f t="shared" si="13"/>
        <v>26</v>
      </c>
      <c r="AF70" s="12">
        <f t="shared" si="14"/>
        <v>12</v>
      </c>
      <c r="AG70" s="12">
        <f t="shared" si="15"/>
        <v>3</v>
      </c>
    </row>
    <row r="71" spans="1:33" ht="12.75">
      <c r="A71" s="32">
        <v>63</v>
      </c>
      <c r="B71" s="18" t="s">
        <v>157</v>
      </c>
      <c r="C71" s="18" t="s">
        <v>47</v>
      </c>
      <c r="D71" s="15">
        <v>1.6</v>
      </c>
      <c r="E71" s="15" t="s">
        <v>250</v>
      </c>
      <c r="F71" s="33">
        <f t="shared" si="16"/>
        <v>159</v>
      </c>
      <c r="G71" s="34">
        <f>'D1G'!Y86</f>
        <v>84</v>
      </c>
      <c r="H71" s="35">
        <f t="shared" si="17"/>
        <v>75</v>
      </c>
      <c r="I71" s="12">
        <v>4</v>
      </c>
      <c r="J71" s="12">
        <v>2</v>
      </c>
      <c r="K71" s="12">
        <v>5</v>
      </c>
      <c r="L71" s="12">
        <v>5</v>
      </c>
      <c r="M71" s="12">
        <v>3</v>
      </c>
      <c r="N71" s="12">
        <v>6</v>
      </c>
      <c r="O71" s="12">
        <v>4</v>
      </c>
      <c r="P71" s="12">
        <v>3</v>
      </c>
      <c r="Q71" s="12">
        <v>3</v>
      </c>
      <c r="R71" s="16">
        <f t="shared" si="9"/>
        <v>35</v>
      </c>
      <c r="S71" s="12">
        <v>4</v>
      </c>
      <c r="T71" s="12">
        <v>6</v>
      </c>
      <c r="U71" s="12">
        <v>4</v>
      </c>
      <c r="V71" s="12">
        <v>4</v>
      </c>
      <c r="W71" s="12">
        <v>6</v>
      </c>
      <c r="X71" s="12">
        <v>3</v>
      </c>
      <c r="Y71" s="12">
        <v>5</v>
      </c>
      <c r="Z71" s="12">
        <v>5</v>
      </c>
      <c r="AA71" s="12">
        <v>3</v>
      </c>
      <c r="AB71" s="16">
        <f t="shared" si="10"/>
        <v>40</v>
      </c>
      <c r="AC71" s="36">
        <f t="shared" si="11"/>
        <v>75</v>
      </c>
      <c r="AD71" s="12">
        <f t="shared" si="12"/>
        <v>40</v>
      </c>
      <c r="AE71" s="12">
        <f t="shared" si="13"/>
        <v>26</v>
      </c>
      <c r="AF71" s="12">
        <f t="shared" si="14"/>
        <v>13</v>
      </c>
      <c r="AG71" s="12">
        <f t="shared" si="15"/>
        <v>3</v>
      </c>
    </row>
    <row r="72" spans="1:33" ht="12.75">
      <c r="A72" s="37">
        <v>64</v>
      </c>
      <c r="B72" s="38" t="s">
        <v>141</v>
      </c>
      <c r="C72" s="38" t="s">
        <v>39</v>
      </c>
      <c r="D72" s="39">
        <v>4</v>
      </c>
      <c r="E72" s="39" t="s">
        <v>251</v>
      </c>
      <c r="F72" s="40">
        <f t="shared" si="16"/>
        <v>159</v>
      </c>
      <c r="G72" s="41">
        <f>'D1G'!Y73</f>
        <v>80</v>
      </c>
      <c r="H72" s="42">
        <f t="shared" si="17"/>
        <v>79</v>
      </c>
      <c r="I72" s="43">
        <v>4</v>
      </c>
      <c r="J72" s="43">
        <v>4</v>
      </c>
      <c r="K72" s="43">
        <v>5</v>
      </c>
      <c r="L72" s="43">
        <v>6</v>
      </c>
      <c r="M72" s="43">
        <v>3</v>
      </c>
      <c r="N72" s="43">
        <v>4</v>
      </c>
      <c r="O72" s="43">
        <v>5</v>
      </c>
      <c r="P72" s="43">
        <v>4</v>
      </c>
      <c r="Q72" s="43">
        <v>3</v>
      </c>
      <c r="R72" s="44">
        <f aca="true" t="shared" si="18" ref="R72:R103">SUM(I72:Q72)</f>
        <v>38</v>
      </c>
      <c r="S72" s="43">
        <v>5</v>
      </c>
      <c r="T72" s="43">
        <v>4</v>
      </c>
      <c r="U72" s="43">
        <v>4</v>
      </c>
      <c r="V72" s="43">
        <v>4</v>
      </c>
      <c r="W72" s="43">
        <v>5</v>
      </c>
      <c r="X72" s="43">
        <v>5</v>
      </c>
      <c r="Y72" s="43">
        <v>5</v>
      </c>
      <c r="Z72" s="43">
        <v>4</v>
      </c>
      <c r="AA72" s="43">
        <v>5</v>
      </c>
      <c r="AB72" s="44">
        <f aca="true" t="shared" si="19" ref="AB72:AB103">SUM(S72:AA72)</f>
        <v>41</v>
      </c>
      <c r="AC72" s="45">
        <f aca="true" t="shared" si="20" ref="AC72:AC103">R72+AB72</f>
        <v>79</v>
      </c>
      <c r="AD72" s="43">
        <f aca="true" t="shared" si="21" ref="AD72:AD108">AB72</f>
        <v>41</v>
      </c>
      <c r="AE72" s="43">
        <f aca="true" t="shared" si="22" ref="AE72:AE108">V72+W72+X72+Y72+Z72+AA72</f>
        <v>28</v>
      </c>
      <c r="AF72" s="43">
        <f aca="true" t="shared" si="23" ref="AF72:AF108">Y72+Z72+AA72</f>
        <v>14</v>
      </c>
      <c r="AG72" s="43">
        <f aca="true" t="shared" si="24" ref="AG72:AG108">AA72</f>
        <v>5</v>
      </c>
    </row>
    <row r="73" spans="1:35" ht="12.75">
      <c r="A73" s="46">
        <v>65</v>
      </c>
      <c r="B73" s="47" t="s">
        <v>148</v>
      </c>
      <c r="C73" s="47" t="s">
        <v>39</v>
      </c>
      <c r="D73" s="48">
        <v>2</v>
      </c>
      <c r="E73" s="48" t="s">
        <v>252</v>
      </c>
      <c r="F73" s="49">
        <f aca="true" t="shared" si="25" ref="F73:F101">G73+H73</f>
        <v>160</v>
      </c>
      <c r="G73" s="50">
        <f>'D1G'!Y79</f>
        <v>82</v>
      </c>
      <c r="H73" s="51">
        <f aca="true" t="shared" si="26" ref="H73:H101">AC73</f>
        <v>78</v>
      </c>
      <c r="I73" s="46">
        <v>4</v>
      </c>
      <c r="J73" s="46">
        <v>3</v>
      </c>
      <c r="K73" s="46">
        <v>5</v>
      </c>
      <c r="L73" s="46">
        <v>6</v>
      </c>
      <c r="M73" s="46">
        <v>3</v>
      </c>
      <c r="N73" s="46">
        <v>5</v>
      </c>
      <c r="O73" s="46">
        <v>4</v>
      </c>
      <c r="P73" s="46">
        <v>5</v>
      </c>
      <c r="Q73" s="46">
        <v>3</v>
      </c>
      <c r="R73" s="52">
        <f t="shared" si="18"/>
        <v>38</v>
      </c>
      <c r="S73" s="46">
        <v>4</v>
      </c>
      <c r="T73" s="46">
        <v>5</v>
      </c>
      <c r="U73" s="46">
        <v>4</v>
      </c>
      <c r="V73" s="46">
        <v>5</v>
      </c>
      <c r="W73" s="46">
        <v>5</v>
      </c>
      <c r="X73" s="46">
        <v>4</v>
      </c>
      <c r="Y73" s="46">
        <v>5</v>
      </c>
      <c r="Z73" s="46">
        <v>4</v>
      </c>
      <c r="AA73" s="46">
        <v>4</v>
      </c>
      <c r="AB73" s="52">
        <f t="shared" si="19"/>
        <v>40</v>
      </c>
      <c r="AC73" s="53">
        <f t="shared" si="20"/>
        <v>78</v>
      </c>
      <c r="AD73" s="46">
        <f t="shared" si="21"/>
        <v>40</v>
      </c>
      <c r="AE73" s="46">
        <f t="shared" si="22"/>
        <v>27</v>
      </c>
      <c r="AF73" s="46">
        <f t="shared" si="23"/>
        <v>13</v>
      </c>
      <c r="AG73" s="46">
        <f t="shared" si="24"/>
        <v>4</v>
      </c>
      <c r="AH73" s="54" t="s">
        <v>253</v>
      </c>
      <c r="AI73" s="55"/>
    </row>
    <row r="74" spans="1:33" ht="12.75">
      <c r="A74" s="12">
        <v>66</v>
      </c>
      <c r="B74" s="18" t="s">
        <v>113</v>
      </c>
      <c r="C74" s="18" t="s">
        <v>114</v>
      </c>
      <c r="D74" s="15">
        <v>4.1</v>
      </c>
      <c r="E74" s="15" t="s">
        <v>254</v>
      </c>
      <c r="F74" s="33">
        <f t="shared" si="25"/>
        <v>160</v>
      </c>
      <c r="G74" s="34">
        <f>'D1G'!Y53</f>
        <v>77</v>
      </c>
      <c r="H74" s="35">
        <f t="shared" si="26"/>
        <v>83</v>
      </c>
      <c r="I74" s="12">
        <v>4</v>
      </c>
      <c r="J74" s="12">
        <v>5</v>
      </c>
      <c r="K74" s="12">
        <v>6</v>
      </c>
      <c r="L74" s="12">
        <v>5</v>
      </c>
      <c r="M74" s="12">
        <v>5</v>
      </c>
      <c r="N74" s="12">
        <v>4</v>
      </c>
      <c r="O74" s="12">
        <v>5</v>
      </c>
      <c r="P74" s="12">
        <v>4</v>
      </c>
      <c r="Q74" s="12">
        <v>4</v>
      </c>
      <c r="R74" s="16">
        <f t="shared" si="18"/>
        <v>42</v>
      </c>
      <c r="S74" s="12">
        <v>4</v>
      </c>
      <c r="T74" s="12">
        <v>6</v>
      </c>
      <c r="U74" s="12">
        <v>4</v>
      </c>
      <c r="V74" s="12">
        <v>5</v>
      </c>
      <c r="W74" s="12">
        <v>5</v>
      </c>
      <c r="X74" s="12">
        <v>4</v>
      </c>
      <c r="Y74" s="12">
        <v>6</v>
      </c>
      <c r="Z74" s="12">
        <v>4</v>
      </c>
      <c r="AA74" s="12">
        <v>3</v>
      </c>
      <c r="AB74" s="16">
        <f t="shared" si="19"/>
        <v>41</v>
      </c>
      <c r="AC74" s="36">
        <f t="shared" si="20"/>
        <v>83</v>
      </c>
      <c r="AD74" s="12">
        <f t="shared" si="21"/>
        <v>41</v>
      </c>
      <c r="AE74" s="12">
        <f t="shared" si="22"/>
        <v>27</v>
      </c>
      <c r="AF74" s="12">
        <f t="shared" si="23"/>
        <v>13</v>
      </c>
      <c r="AG74" s="12">
        <f t="shared" si="24"/>
        <v>3</v>
      </c>
    </row>
    <row r="75" spans="1:33" ht="12.75">
      <c r="A75" s="12">
        <v>67</v>
      </c>
      <c r="B75" s="18" t="s">
        <v>97</v>
      </c>
      <c r="C75" s="18" t="s">
        <v>98</v>
      </c>
      <c r="D75" s="15">
        <v>5</v>
      </c>
      <c r="E75" s="15" t="s">
        <v>255</v>
      </c>
      <c r="F75" s="33">
        <f t="shared" si="25"/>
        <v>160</v>
      </c>
      <c r="G75" s="34">
        <f>'D1G'!Y42</f>
        <v>75</v>
      </c>
      <c r="H75" s="35">
        <f t="shared" si="26"/>
        <v>85</v>
      </c>
      <c r="I75" s="12">
        <v>3</v>
      </c>
      <c r="J75" s="12">
        <v>4</v>
      </c>
      <c r="K75" s="12">
        <v>5</v>
      </c>
      <c r="L75" s="12">
        <v>6</v>
      </c>
      <c r="M75" s="12">
        <v>6</v>
      </c>
      <c r="N75" s="12">
        <v>4</v>
      </c>
      <c r="O75" s="12">
        <v>6</v>
      </c>
      <c r="P75" s="12">
        <v>5</v>
      </c>
      <c r="Q75" s="12">
        <v>3</v>
      </c>
      <c r="R75" s="16">
        <f t="shared" si="18"/>
        <v>42</v>
      </c>
      <c r="S75" s="12">
        <v>4</v>
      </c>
      <c r="T75" s="12">
        <v>6</v>
      </c>
      <c r="U75" s="12">
        <v>4</v>
      </c>
      <c r="V75" s="12">
        <v>5</v>
      </c>
      <c r="W75" s="12">
        <v>5</v>
      </c>
      <c r="X75" s="12">
        <v>3</v>
      </c>
      <c r="Y75" s="12">
        <v>6</v>
      </c>
      <c r="Z75" s="12">
        <v>6</v>
      </c>
      <c r="AA75" s="12">
        <v>4</v>
      </c>
      <c r="AB75" s="16">
        <f t="shared" si="19"/>
        <v>43</v>
      </c>
      <c r="AC75" s="36">
        <f t="shared" si="20"/>
        <v>85</v>
      </c>
      <c r="AD75" s="12">
        <f t="shared" si="21"/>
        <v>43</v>
      </c>
      <c r="AE75" s="12">
        <f t="shared" si="22"/>
        <v>29</v>
      </c>
      <c r="AF75" s="12">
        <f t="shared" si="23"/>
        <v>16</v>
      </c>
      <c r="AG75" s="12">
        <f t="shared" si="24"/>
        <v>4</v>
      </c>
    </row>
    <row r="76" spans="1:33" ht="12.75">
      <c r="A76" s="12">
        <v>68</v>
      </c>
      <c r="B76" s="18" t="s">
        <v>160</v>
      </c>
      <c r="C76" s="18" t="s">
        <v>161</v>
      </c>
      <c r="D76" s="15">
        <v>3.8</v>
      </c>
      <c r="E76" s="15" t="s">
        <v>256</v>
      </c>
      <c r="F76" s="33">
        <f t="shared" si="25"/>
        <v>161</v>
      </c>
      <c r="G76" s="34">
        <f>'D1G'!Y88</f>
        <v>84</v>
      </c>
      <c r="H76" s="35">
        <f t="shared" si="26"/>
        <v>77</v>
      </c>
      <c r="I76" s="12">
        <v>4</v>
      </c>
      <c r="J76" s="12">
        <v>5</v>
      </c>
      <c r="K76" s="12">
        <v>5</v>
      </c>
      <c r="L76" s="12">
        <v>4</v>
      </c>
      <c r="M76" s="12">
        <v>3</v>
      </c>
      <c r="N76" s="12">
        <v>4</v>
      </c>
      <c r="O76" s="12">
        <v>4</v>
      </c>
      <c r="P76" s="12">
        <v>5</v>
      </c>
      <c r="Q76" s="12">
        <v>4</v>
      </c>
      <c r="R76" s="16">
        <f t="shared" si="18"/>
        <v>38</v>
      </c>
      <c r="S76" s="12">
        <v>4</v>
      </c>
      <c r="T76" s="12">
        <v>5</v>
      </c>
      <c r="U76" s="12">
        <v>4</v>
      </c>
      <c r="V76" s="12">
        <v>5</v>
      </c>
      <c r="W76" s="12">
        <v>4</v>
      </c>
      <c r="X76" s="12">
        <v>4</v>
      </c>
      <c r="Y76" s="12">
        <v>5</v>
      </c>
      <c r="Z76" s="12">
        <v>4</v>
      </c>
      <c r="AA76" s="12">
        <v>4</v>
      </c>
      <c r="AB76" s="16">
        <f t="shared" si="19"/>
        <v>39</v>
      </c>
      <c r="AC76" s="36">
        <f t="shared" si="20"/>
        <v>77</v>
      </c>
      <c r="AD76" s="12">
        <f t="shared" si="21"/>
        <v>39</v>
      </c>
      <c r="AE76" s="12">
        <f t="shared" si="22"/>
        <v>26</v>
      </c>
      <c r="AF76" s="12">
        <f t="shared" si="23"/>
        <v>13</v>
      </c>
      <c r="AG76" s="12">
        <f t="shared" si="24"/>
        <v>4</v>
      </c>
    </row>
    <row r="77" spans="1:33" ht="12.75">
      <c r="A77" s="12">
        <v>69</v>
      </c>
      <c r="B77" s="18" t="s">
        <v>147</v>
      </c>
      <c r="C77" s="18" t="s">
        <v>37</v>
      </c>
      <c r="D77" s="15">
        <v>6</v>
      </c>
      <c r="E77" s="15" t="s">
        <v>257</v>
      </c>
      <c r="F77" s="33">
        <f t="shared" si="25"/>
        <v>161</v>
      </c>
      <c r="G77" s="34">
        <f>'D1G'!Y78</f>
        <v>81</v>
      </c>
      <c r="H77" s="35">
        <f t="shared" si="26"/>
        <v>80</v>
      </c>
      <c r="I77" s="12">
        <v>5</v>
      </c>
      <c r="J77" s="12">
        <v>4</v>
      </c>
      <c r="K77" s="12">
        <v>5</v>
      </c>
      <c r="L77" s="12">
        <v>4</v>
      </c>
      <c r="M77" s="12">
        <v>3</v>
      </c>
      <c r="N77" s="12">
        <v>4</v>
      </c>
      <c r="O77" s="12">
        <v>6</v>
      </c>
      <c r="P77" s="12">
        <v>5</v>
      </c>
      <c r="Q77" s="12">
        <v>4</v>
      </c>
      <c r="R77" s="16">
        <f t="shared" si="18"/>
        <v>40</v>
      </c>
      <c r="S77" s="12">
        <v>4</v>
      </c>
      <c r="T77" s="12">
        <v>5</v>
      </c>
      <c r="U77" s="12">
        <v>6</v>
      </c>
      <c r="V77" s="12">
        <v>4</v>
      </c>
      <c r="W77" s="12">
        <v>5</v>
      </c>
      <c r="X77" s="12">
        <v>3</v>
      </c>
      <c r="Y77" s="12">
        <v>5</v>
      </c>
      <c r="Z77" s="12">
        <v>4</v>
      </c>
      <c r="AA77" s="12">
        <v>4</v>
      </c>
      <c r="AB77" s="16">
        <f t="shared" si="19"/>
        <v>40</v>
      </c>
      <c r="AC77" s="36">
        <f t="shared" si="20"/>
        <v>80</v>
      </c>
      <c r="AD77" s="12">
        <f t="shared" si="21"/>
        <v>40</v>
      </c>
      <c r="AE77" s="12">
        <f t="shared" si="22"/>
        <v>25</v>
      </c>
      <c r="AF77" s="12">
        <f t="shared" si="23"/>
        <v>13</v>
      </c>
      <c r="AG77" s="12">
        <f t="shared" si="24"/>
        <v>4</v>
      </c>
    </row>
    <row r="78" spans="1:33" ht="12.75">
      <c r="A78" s="12">
        <v>70</v>
      </c>
      <c r="B78" s="18" t="s">
        <v>162</v>
      </c>
      <c r="C78" s="18" t="s">
        <v>163</v>
      </c>
      <c r="D78" s="15">
        <v>0.1</v>
      </c>
      <c r="E78" s="15" t="s">
        <v>258</v>
      </c>
      <c r="F78" s="33">
        <f t="shared" si="25"/>
        <v>162</v>
      </c>
      <c r="G78" s="34">
        <f>'D1G'!Y89</f>
        <v>84</v>
      </c>
      <c r="H78" s="35">
        <f t="shared" si="26"/>
        <v>78</v>
      </c>
      <c r="I78" s="12">
        <v>4</v>
      </c>
      <c r="J78" s="12">
        <v>4</v>
      </c>
      <c r="K78" s="12">
        <v>4</v>
      </c>
      <c r="L78" s="12">
        <v>5</v>
      </c>
      <c r="M78" s="12">
        <v>3</v>
      </c>
      <c r="N78" s="12">
        <v>4</v>
      </c>
      <c r="O78" s="12">
        <v>5</v>
      </c>
      <c r="P78" s="12">
        <v>3</v>
      </c>
      <c r="Q78" s="12">
        <v>5</v>
      </c>
      <c r="R78" s="16">
        <f t="shared" si="18"/>
        <v>37</v>
      </c>
      <c r="S78" s="12">
        <v>4</v>
      </c>
      <c r="T78" s="12">
        <v>6</v>
      </c>
      <c r="U78" s="12">
        <v>4</v>
      </c>
      <c r="V78" s="12">
        <v>4</v>
      </c>
      <c r="W78" s="12">
        <v>6</v>
      </c>
      <c r="X78" s="12">
        <v>4</v>
      </c>
      <c r="Y78" s="12">
        <v>4</v>
      </c>
      <c r="Z78" s="12">
        <v>6</v>
      </c>
      <c r="AA78" s="12">
        <v>3</v>
      </c>
      <c r="AB78" s="16">
        <f t="shared" si="19"/>
        <v>41</v>
      </c>
      <c r="AC78" s="36">
        <f t="shared" si="20"/>
        <v>78</v>
      </c>
      <c r="AD78" s="12">
        <f t="shared" si="21"/>
        <v>41</v>
      </c>
      <c r="AE78" s="12">
        <f t="shared" si="22"/>
        <v>27</v>
      </c>
      <c r="AF78" s="12">
        <f t="shared" si="23"/>
        <v>13</v>
      </c>
      <c r="AG78" s="12">
        <f t="shared" si="24"/>
        <v>3</v>
      </c>
    </row>
    <row r="79" spans="1:33" ht="12.75">
      <c r="A79" s="12">
        <v>71</v>
      </c>
      <c r="B79" s="18" t="s">
        <v>134</v>
      </c>
      <c r="C79" s="18" t="s">
        <v>135</v>
      </c>
      <c r="D79" s="15">
        <v>2.8</v>
      </c>
      <c r="E79" s="15" t="s">
        <v>259</v>
      </c>
      <c r="F79" s="33">
        <f t="shared" si="25"/>
        <v>162</v>
      </c>
      <c r="G79" s="34">
        <f>'D1G'!Y69</f>
        <v>79</v>
      </c>
      <c r="H79" s="35">
        <f t="shared" si="26"/>
        <v>83</v>
      </c>
      <c r="I79" s="12">
        <v>4</v>
      </c>
      <c r="J79" s="12">
        <v>5</v>
      </c>
      <c r="K79" s="12">
        <v>5</v>
      </c>
      <c r="L79" s="12">
        <v>6</v>
      </c>
      <c r="M79" s="12">
        <v>4</v>
      </c>
      <c r="N79" s="12">
        <v>4</v>
      </c>
      <c r="O79" s="12">
        <v>3</v>
      </c>
      <c r="P79" s="12">
        <v>7</v>
      </c>
      <c r="Q79" s="12">
        <v>7</v>
      </c>
      <c r="R79" s="16">
        <f t="shared" si="18"/>
        <v>45</v>
      </c>
      <c r="S79" s="12">
        <v>4</v>
      </c>
      <c r="T79" s="12">
        <v>5</v>
      </c>
      <c r="U79" s="12">
        <v>4</v>
      </c>
      <c r="V79" s="12">
        <v>4</v>
      </c>
      <c r="W79" s="12">
        <v>5</v>
      </c>
      <c r="X79" s="12">
        <v>3</v>
      </c>
      <c r="Y79" s="12">
        <v>4</v>
      </c>
      <c r="Z79" s="12">
        <v>5</v>
      </c>
      <c r="AA79" s="12">
        <v>4</v>
      </c>
      <c r="AB79" s="16">
        <f t="shared" si="19"/>
        <v>38</v>
      </c>
      <c r="AC79" s="36">
        <f t="shared" si="20"/>
        <v>83</v>
      </c>
      <c r="AD79" s="12">
        <f t="shared" si="21"/>
        <v>38</v>
      </c>
      <c r="AE79" s="12">
        <f t="shared" si="22"/>
        <v>25</v>
      </c>
      <c r="AF79" s="12">
        <f t="shared" si="23"/>
        <v>13</v>
      </c>
      <c r="AG79" s="12">
        <f t="shared" si="24"/>
        <v>4</v>
      </c>
    </row>
    <row r="80" spans="1:33" ht="12.75">
      <c r="A80" s="12">
        <v>72</v>
      </c>
      <c r="B80" s="18" t="s">
        <v>166</v>
      </c>
      <c r="C80" s="18" t="s">
        <v>39</v>
      </c>
      <c r="D80" s="15">
        <v>3</v>
      </c>
      <c r="E80" s="15" t="s">
        <v>260</v>
      </c>
      <c r="F80" s="33">
        <f t="shared" si="25"/>
        <v>163</v>
      </c>
      <c r="G80" s="34">
        <f>'D1G'!Y92</f>
        <v>85</v>
      </c>
      <c r="H80" s="35">
        <f t="shared" si="26"/>
        <v>78</v>
      </c>
      <c r="I80" s="12">
        <v>4</v>
      </c>
      <c r="J80" s="12">
        <v>4</v>
      </c>
      <c r="K80" s="12">
        <v>4</v>
      </c>
      <c r="L80" s="12">
        <v>5</v>
      </c>
      <c r="M80" s="12">
        <v>3</v>
      </c>
      <c r="N80" s="12">
        <v>5</v>
      </c>
      <c r="O80" s="12">
        <v>4</v>
      </c>
      <c r="P80" s="12">
        <v>4</v>
      </c>
      <c r="Q80" s="12">
        <v>6</v>
      </c>
      <c r="R80" s="16">
        <f t="shared" si="18"/>
        <v>39</v>
      </c>
      <c r="S80" s="12">
        <v>3</v>
      </c>
      <c r="T80" s="12">
        <v>4</v>
      </c>
      <c r="U80" s="12">
        <v>5</v>
      </c>
      <c r="V80" s="12">
        <v>5</v>
      </c>
      <c r="W80" s="12">
        <v>5</v>
      </c>
      <c r="X80" s="12">
        <v>3</v>
      </c>
      <c r="Y80" s="12">
        <v>6</v>
      </c>
      <c r="Z80" s="12">
        <v>5</v>
      </c>
      <c r="AA80" s="12">
        <v>3</v>
      </c>
      <c r="AB80" s="16">
        <f t="shared" si="19"/>
        <v>39</v>
      </c>
      <c r="AC80" s="36">
        <f t="shared" si="20"/>
        <v>78</v>
      </c>
      <c r="AD80" s="12">
        <f t="shared" si="21"/>
        <v>39</v>
      </c>
      <c r="AE80" s="12">
        <f t="shared" si="22"/>
        <v>27</v>
      </c>
      <c r="AF80" s="12">
        <f t="shared" si="23"/>
        <v>14</v>
      </c>
      <c r="AG80" s="12">
        <f t="shared" si="24"/>
        <v>3</v>
      </c>
    </row>
    <row r="81" spans="1:33" ht="12.75">
      <c r="A81" s="12">
        <v>73</v>
      </c>
      <c r="B81" s="18" t="s">
        <v>140</v>
      </c>
      <c r="C81" s="18" t="s">
        <v>39</v>
      </c>
      <c r="D81" s="15">
        <v>6</v>
      </c>
      <c r="E81" s="15" t="s">
        <v>261</v>
      </c>
      <c r="F81" s="33">
        <f t="shared" si="25"/>
        <v>163</v>
      </c>
      <c r="G81" s="34">
        <f>'D1G'!Y72</f>
        <v>80</v>
      </c>
      <c r="H81" s="35">
        <f t="shared" si="26"/>
        <v>83</v>
      </c>
      <c r="I81" s="12">
        <v>3</v>
      </c>
      <c r="J81" s="12">
        <v>5</v>
      </c>
      <c r="K81" s="12">
        <v>4</v>
      </c>
      <c r="L81" s="12">
        <v>7</v>
      </c>
      <c r="M81" s="12">
        <v>3</v>
      </c>
      <c r="N81" s="12">
        <v>4</v>
      </c>
      <c r="O81" s="12">
        <v>4</v>
      </c>
      <c r="P81" s="12">
        <v>5</v>
      </c>
      <c r="Q81" s="12">
        <v>5</v>
      </c>
      <c r="R81" s="16">
        <f t="shared" si="18"/>
        <v>40</v>
      </c>
      <c r="S81" s="12">
        <v>4</v>
      </c>
      <c r="T81" s="12">
        <v>7</v>
      </c>
      <c r="U81" s="12">
        <v>5</v>
      </c>
      <c r="V81" s="12">
        <v>4</v>
      </c>
      <c r="W81" s="12">
        <v>5</v>
      </c>
      <c r="X81" s="12">
        <v>5</v>
      </c>
      <c r="Y81" s="12">
        <v>5</v>
      </c>
      <c r="Z81" s="12">
        <v>5</v>
      </c>
      <c r="AA81" s="12">
        <v>3</v>
      </c>
      <c r="AB81" s="16">
        <f t="shared" si="19"/>
        <v>43</v>
      </c>
      <c r="AC81" s="36">
        <f t="shared" si="20"/>
        <v>83</v>
      </c>
      <c r="AD81" s="12">
        <f t="shared" si="21"/>
        <v>43</v>
      </c>
      <c r="AE81" s="12">
        <f t="shared" si="22"/>
        <v>27</v>
      </c>
      <c r="AF81" s="12">
        <f t="shared" si="23"/>
        <v>13</v>
      </c>
      <c r="AG81" s="12">
        <f t="shared" si="24"/>
        <v>3</v>
      </c>
    </row>
    <row r="82" spans="1:33" ht="12.75">
      <c r="A82" s="12">
        <v>74</v>
      </c>
      <c r="B82" s="18" t="s">
        <v>167</v>
      </c>
      <c r="C82" s="18" t="s">
        <v>168</v>
      </c>
      <c r="D82" s="15">
        <v>4.3</v>
      </c>
      <c r="E82" s="15" t="s">
        <v>262</v>
      </c>
      <c r="F82" s="33">
        <f t="shared" si="25"/>
        <v>164</v>
      </c>
      <c r="G82" s="34">
        <f>'D1G'!Y93</f>
        <v>86</v>
      </c>
      <c r="H82" s="35">
        <f t="shared" si="26"/>
        <v>78</v>
      </c>
      <c r="I82" s="12">
        <v>4</v>
      </c>
      <c r="J82" s="12">
        <v>5</v>
      </c>
      <c r="K82" s="12">
        <v>5</v>
      </c>
      <c r="L82" s="12">
        <v>5</v>
      </c>
      <c r="M82" s="12">
        <v>3</v>
      </c>
      <c r="N82" s="12">
        <v>5</v>
      </c>
      <c r="O82" s="12">
        <v>5</v>
      </c>
      <c r="P82" s="12">
        <v>4</v>
      </c>
      <c r="Q82" s="12">
        <v>3</v>
      </c>
      <c r="R82" s="16">
        <f t="shared" si="18"/>
        <v>39</v>
      </c>
      <c r="S82" s="12">
        <v>4</v>
      </c>
      <c r="T82" s="12">
        <v>5</v>
      </c>
      <c r="U82" s="12">
        <v>5</v>
      </c>
      <c r="V82" s="12">
        <v>4</v>
      </c>
      <c r="W82" s="12">
        <v>4</v>
      </c>
      <c r="X82" s="12">
        <v>3</v>
      </c>
      <c r="Y82" s="12">
        <v>5</v>
      </c>
      <c r="Z82" s="12">
        <v>4</v>
      </c>
      <c r="AA82" s="12">
        <v>5</v>
      </c>
      <c r="AB82" s="16">
        <f t="shared" si="19"/>
        <v>39</v>
      </c>
      <c r="AC82" s="36">
        <f t="shared" si="20"/>
        <v>78</v>
      </c>
      <c r="AD82" s="12">
        <f t="shared" si="21"/>
        <v>39</v>
      </c>
      <c r="AE82" s="12">
        <f t="shared" si="22"/>
        <v>25</v>
      </c>
      <c r="AF82" s="12">
        <f t="shared" si="23"/>
        <v>14</v>
      </c>
      <c r="AG82" s="12">
        <f t="shared" si="24"/>
        <v>5</v>
      </c>
    </row>
    <row r="83" spans="1:33" ht="12.75">
      <c r="A83" s="12">
        <v>75</v>
      </c>
      <c r="B83" s="13" t="s">
        <v>158</v>
      </c>
      <c r="C83" s="14" t="s">
        <v>159</v>
      </c>
      <c r="D83" s="15">
        <v>1</v>
      </c>
      <c r="E83" s="15" t="s">
        <v>263</v>
      </c>
      <c r="F83" s="33">
        <f t="shared" si="25"/>
        <v>164</v>
      </c>
      <c r="G83" s="34">
        <f>'D1G'!Y87</f>
        <v>84</v>
      </c>
      <c r="H83" s="35">
        <f t="shared" si="26"/>
        <v>80</v>
      </c>
      <c r="I83" s="12">
        <v>3</v>
      </c>
      <c r="J83" s="12">
        <v>4</v>
      </c>
      <c r="K83" s="12">
        <v>6</v>
      </c>
      <c r="L83" s="12">
        <v>5</v>
      </c>
      <c r="M83" s="12">
        <v>4</v>
      </c>
      <c r="N83" s="12">
        <v>5</v>
      </c>
      <c r="O83" s="12">
        <v>7</v>
      </c>
      <c r="P83" s="12">
        <v>4</v>
      </c>
      <c r="Q83" s="12">
        <v>4</v>
      </c>
      <c r="R83" s="16">
        <f t="shared" si="18"/>
        <v>42</v>
      </c>
      <c r="S83" s="12">
        <v>5</v>
      </c>
      <c r="T83" s="12">
        <v>5</v>
      </c>
      <c r="U83" s="12">
        <v>4</v>
      </c>
      <c r="V83" s="12">
        <v>5</v>
      </c>
      <c r="W83" s="12">
        <v>4</v>
      </c>
      <c r="X83" s="12">
        <v>2</v>
      </c>
      <c r="Y83" s="12">
        <v>6</v>
      </c>
      <c r="Z83" s="12">
        <v>3</v>
      </c>
      <c r="AA83" s="12">
        <v>4</v>
      </c>
      <c r="AB83" s="16">
        <f t="shared" si="19"/>
        <v>38</v>
      </c>
      <c r="AC83" s="36">
        <f t="shared" si="20"/>
        <v>80</v>
      </c>
      <c r="AD83" s="12">
        <f t="shared" si="21"/>
        <v>38</v>
      </c>
      <c r="AE83" s="12">
        <f t="shared" si="22"/>
        <v>24</v>
      </c>
      <c r="AF83" s="12">
        <f t="shared" si="23"/>
        <v>13</v>
      </c>
      <c r="AG83" s="12">
        <f t="shared" si="24"/>
        <v>4</v>
      </c>
    </row>
    <row r="84" spans="1:33" ht="12.75">
      <c r="A84" s="12">
        <v>76</v>
      </c>
      <c r="B84" s="18" t="s">
        <v>164</v>
      </c>
      <c r="C84" s="18" t="s">
        <v>39</v>
      </c>
      <c r="D84" s="15">
        <v>0.7</v>
      </c>
      <c r="E84" s="15" t="s">
        <v>263</v>
      </c>
      <c r="F84" s="33">
        <f t="shared" si="25"/>
        <v>164</v>
      </c>
      <c r="G84" s="34">
        <f>'D1G'!Y90</f>
        <v>84</v>
      </c>
      <c r="H84" s="35">
        <f t="shared" si="26"/>
        <v>80</v>
      </c>
      <c r="I84" s="12">
        <v>4</v>
      </c>
      <c r="J84" s="12">
        <v>4</v>
      </c>
      <c r="K84" s="12">
        <v>5</v>
      </c>
      <c r="L84" s="12">
        <v>5</v>
      </c>
      <c r="M84" s="12">
        <v>4</v>
      </c>
      <c r="N84" s="12">
        <v>5</v>
      </c>
      <c r="O84" s="12">
        <v>4</v>
      </c>
      <c r="P84" s="12">
        <v>4</v>
      </c>
      <c r="Q84" s="12">
        <v>4</v>
      </c>
      <c r="R84" s="16">
        <f t="shared" si="18"/>
        <v>39</v>
      </c>
      <c r="S84" s="12">
        <v>4</v>
      </c>
      <c r="T84" s="12">
        <v>4</v>
      </c>
      <c r="U84" s="12">
        <v>6</v>
      </c>
      <c r="V84" s="12">
        <v>4</v>
      </c>
      <c r="W84" s="12">
        <v>4</v>
      </c>
      <c r="X84" s="12">
        <v>3</v>
      </c>
      <c r="Y84" s="12">
        <v>6</v>
      </c>
      <c r="Z84" s="12">
        <v>4</v>
      </c>
      <c r="AA84" s="12">
        <v>6</v>
      </c>
      <c r="AB84" s="16">
        <f t="shared" si="19"/>
        <v>41</v>
      </c>
      <c r="AC84" s="36">
        <f t="shared" si="20"/>
        <v>80</v>
      </c>
      <c r="AD84" s="12">
        <f t="shared" si="21"/>
        <v>41</v>
      </c>
      <c r="AE84" s="12">
        <f t="shared" si="22"/>
        <v>27</v>
      </c>
      <c r="AF84" s="12">
        <f t="shared" si="23"/>
        <v>16</v>
      </c>
      <c r="AG84" s="12">
        <f t="shared" si="24"/>
        <v>6</v>
      </c>
    </row>
    <row r="85" spans="1:33" ht="12.75">
      <c r="A85" s="12">
        <v>77</v>
      </c>
      <c r="B85" s="18" t="s">
        <v>155</v>
      </c>
      <c r="C85" s="12" t="s">
        <v>129</v>
      </c>
      <c r="D85" s="15">
        <v>5.4</v>
      </c>
      <c r="E85" s="15" t="s">
        <v>264</v>
      </c>
      <c r="F85" s="33">
        <f t="shared" si="25"/>
        <v>164</v>
      </c>
      <c r="G85" s="34">
        <f>'D1G'!Y84</f>
        <v>83</v>
      </c>
      <c r="H85" s="35">
        <f t="shared" si="26"/>
        <v>81</v>
      </c>
      <c r="I85" s="12">
        <v>4</v>
      </c>
      <c r="J85" s="12">
        <v>4</v>
      </c>
      <c r="K85" s="12">
        <v>5</v>
      </c>
      <c r="L85" s="12">
        <v>7</v>
      </c>
      <c r="M85" s="12">
        <v>2</v>
      </c>
      <c r="N85" s="12">
        <v>5</v>
      </c>
      <c r="O85" s="12">
        <v>5</v>
      </c>
      <c r="P85" s="12">
        <v>5</v>
      </c>
      <c r="Q85" s="12">
        <v>4</v>
      </c>
      <c r="R85" s="16">
        <f t="shared" si="18"/>
        <v>41</v>
      </c>
      <c r="S85" s="12">
        <v>4</v>
      </c>
      <c r="T85" s="12">
        <v>6</v>
      </c>
      <c r="U85" s="12">
        <v>4</v>
      </c>
      <c r="V85" s="12">
        <v>4</v>
      </c>
      <c r="W85" s="12">
        <v>5</v>
      </c>
      <c r="X85" s="12">
        <v>4</v>
      </c>
      <c r="Y85" s="12">
        <v>5</v>
      </c>
      <c r="Z85" s="12">
        <v>5</v>
      </c>
      <c r="AA85" s="12">
        <v>3</v>
      </c>
      <c r="AB85" s="16">
        <f t="shared" si="19"/>
        <v>40</v>
      </c>
      <c r="AC85" s="36">
        <f t="shared" si="20"/>
        <v>81</v>
      </c>
      <c r="AD85" s="12">
        <f t="shared" si="21"/>
        <v>40</v>
      </c>
      <c r="AE85" s="12">
        <f t="shared" si="22"/>
        <v>26</v>
      </c>
      <c r="AF85" s="12">
        <f t="shared" si="23"/>
        <v>13</v>
      </c>
      <c r="AG85" s="12">
        <f t="shared" si="24"/>
        <v>3</v>
      </c>
    </row>
    <row r="86" spans="1:33" ht="12.75">
      <c r="A86" s="12">
        <v>78</v>
      </c>
      <c r="B86" s="18" t="s">
        <v>145</v>
      </c>
      <c r="C86" s="18" t="s">
        <v>95</v>
      </c>
      <c r="D86" s="15">
        <v>4.3</v>
      </c>
      <c r="E86" s="15" t="s">
        <v>265</v>
      </c>
      <c r="F86" s="33">
        <f t="shared" si="25"/>
        <v>164</v>
      </c>
      <c r="G86" s="34">
        <f>'D1G'!Y76</f>
        <v>81</v>
      </c>
      <c r="H86" s="35">
        <f t="shared" si="26"/>
        <v>83</v>
      </c>
      <c r="I86" s="12">
        <v>4</v>
      </c>
      <c r="J86" s="12">
        <v>4</v>
      </c>
      <c r="K86" s="12">
        <v>5</v>
      </c>
      <c r="L86" s="12">
        <v>5</v>
      </c>
      <c r="M86" s="12">
        <v>3</v>
      </c>
      <c r="N86" s="12">
        <v>5</v>
      </c>
      <c r="O86" s="12">
        <v>6</v>
      </c>
      <c r="P86" s="12">
        <v>4</v>
      </c>
      <c r="Q86" s="12">
        <v>5</v>
      </c>
      <c r="R86" s="16">
        <f t="shared" si="18"/>
        <v>41</v>
      </c>
      <c r="S86" s="12">
        <v>4</v>
      </c>
      <c r="T86" s="12">
        <v>5</v>
      </c>
      <c r="U86" s="12">
        <v>4</v>
      </c>
      <c r="V86" s="12">
        <v>4</v>
      </c>
      <c r="W86" s="12">
        <v>5</v>
      </c>
      <c r="X86" s="12">
        <v>3</v>
      </c>
      <c r="Y86" s="12">
        <v>9</v>
      </c>
      <c r="Z86" s="12">
        <v>5</v>
      </c>
      <c r="AA86" s="12">
        <v>3</v>
      </c>
      <c r="AB86" s="16">
        <f t="shared" si="19"/>
        <v>42</v>
      </c>
      <c r="AC86" s="36">
        <f t="shared" si="20"/>
        <v>83</v>
      </c>
      <c r="AD86" s="12">
        <f t="shared" si="21"/>
        <v>42</v>
      </c>
      <c r="AE86" s="12">
        <f t="shared" si="22"/>
        <v>29</v>
      </c>
      <c r="AF86" s="12">
        <f t="shared" si="23"/>
        <v>17</v>
      </c>
      <c r="AG86" s="12">
        <f t="shared" si="24"/>
        <v>3</v>
      </c>
    </row>
    <row r="87" spans="1:33" ht="12.75">
      <c r="A87" s="12">
        <v>79</v>
      </c>
      <c r="B87" s="18" t="s">
        <v>122</v>
      </c>
      <c r="C87" s="18" t="s">
        <v>44</v>
      </c>
      <c r="D87" s="15">
        <v>2.3</v>
      </c>
      <c r="E87" s="15" t="s">
        <v>266</v>
      </c>
      <c r="F87" s="33">
        <f t="shared" si="25"/>
        <v>164</v>
      </c>
      <c r="G87" s="34">
        <f>'D1G'!Y59</f>
        <v>78</v>
      </c>
      <c r="H87" s="35">
        <f t="shared" si="26"/>
        <v>86</v>
      </c>
      <c r="I87" s="12">
        <v>7</v>
      </c>
      <c r="J87" s="12">
        <v>4</v>
      </c>
      <c r="K87" s="12">
        <v>6</v>
      </c>
      <c r="L87" s="12">
        <v>5</v>
      </c>
      <c r="M87" s="12">
        <v>4</v>
      </c>
      <c r="N87" s="12">
        <v>4</v>
      </c>
      <c r="O87" s="12">
        <v>5</v>
      </c>
      <c r="P87" s="12">
        <v>4</v>
      </c>
      <c r="Q87" s="12">
        <v>4</v>
      </c>
      <c r="R87" s="16">
        <f t="shared" si="18"/>
        <v>43</v>
      </c>
      <c r="S87" s="12">
        <v>5</v>
      </c>
      <c r="T87" s="12">
        <v>5</v>
      </c>
      <c r="U87" s="12">
        <v>4</v>
      </c>
      <c r="V87" s="12">
        <v>4</v>
      </c>
      <c r="W87" s="12">
        <v>5</v>
      </c>
      <c r="X87" s="12">
        <v>4</v>
      </c>
      <c r="Y87" s="12">
        <v>5</v>
      </c>
      <c r="Z87" s="12">
        <v>7</v>
      </c>
      <c r="AA87" s="12">
        <v>4</v>
      </c>
      <c r="AB87" s="16">
        <f t="shared" si="19"/>
        <v>43</v>
      </c>
      <c r="AC87" s="36">
        <f t="shared" si="20"/>
        <v>86</v>
      </c>
      <c r="AD87" s="12">
        <f t="shared" si="21"/>
        <v>43</v>
      </c>
      <c r="AE87" s="12">
        <f t="shared" si="22"/>
        <v>29</v>
      </c>
      <c r="AF87" s="12">
        <f t="shared" si="23"/>
        <v>16</v>
      </c>
      <c r="AG87" s="12">
        <f t="shared" si="24"/>
        <v>4</v>
      </c>
    </row>
    <row r="88" spans="1:33" ht="12.75">
      <c r="A88" s="12">
        <v>80</v>
      </c>
      <c r="B88" s="18" t="s">
        <v>128</v>
      </c>
      <c r="C88" s="18" t="s">
        <v>129</v>
      </c>
      <c r="D88" s="15">
        <v>3.7</v>
      </c>
      <c r="E88" s="15" t="s">
        <v>267</v>
      </c>
      <c r="F88" s="33">
        <f t="shared" si="25"/>
        <v>165</v>
      </c>
      <c r="G88" s="34">
        <f>'D1G'!Y65</f>
        <v>79</v>
      </c>
      <c r="H88" s="35">
        <f t="shared" si="26"/>
        <v>86</v>
      </c>
      <c r="I88" s="12">
        <v>5</v>
      </c>
      <c r="J88" s="12">
        <v>5</v>
      </c>
      <c r="K88" s="12">
        <v>7</v>
      </c>
      <c r="L88" s="12">
        <v>5</v>
      </c>
      <c r="M88" s="12">
        <v>3</v>
      </c>
      <c r="N88" s="12">
        <v>5</v>
      </c>
      <c r="O88" s="12">
        <v>6</v>
      </c>
      <c r="P88" s="12">
        <v>4</v>
      </c>
      <c r="Q88" s="12">
        <v>4</v>
      </c>
      <c r="R88" s="16">
        <f t="shared" si="18"/>
        <v>44</v>
      </c>
      <c r="S88" s="12">
        <v>5</v>
      </c>
      <c r="T88" s="12">
        <v>6</v>
      </c>
      <c r="U88" s="12">
        <v>4</v>
      </c>
      <c r="V88" s="12">
        <v>4</v>
      </c>
      <c r="W88" s="12">
        <v>6</v>
      </c>
      <c r="X88" s="12">
        <v>3</v>
      </c>
      <c r="Y88" s="12">
        <v>6</v>
      </c>
      <c r="Z88" s="12">
        <v>4</v>
      </c>
      <c r="AA88" s="12">
        <v>4</v>
      </c>
      <c r="AB88" s="16">
        <f t="shared" si="19"/>
        <v>42</v>
      </c>
      <c r="AC88" s="36">
        <f t="shared" si="20"/>
        <v>86</v>
      </c>
      <c r="AD88" s="12">
        <f t="shared" si="21"/>
        <v>42</v>
      </c>
      <c r="AE88" s="12">
        <f t="shared" si="22"/>
        <v>27</v>
      </c>
      <c r="AF88" s="12">
        <f t="shared" si="23"/>
        <v>14</v>
      </c>
      <c r="AG88" s="12">
        <f t="shared" si="24"/>
        <v>4</v>
      </c>
    </row>
    <row r="89" spans="1:33" ht="12.75">
      <c r="A89" s="12">
        <v>81</v>
      </c>
      <c r="B89" s="18" t="s">
        <v>156</v>
      </c>
      <c r="C89" s="18" t="s">
        <v>116</v>
      </c>
      <c r="D89" s="15">
        <v>2.6</v>
      </c>
      <c r="E89" s="15" t="s">
        <v>268</v>
      </c>
      <c r="F89" s="33">
        <f t="shared" si="25"/>
        <v>166</v>
      </c>
      <c r="G89" s="34">
        <f>'D1G'!Y85</f>
        <v>84</v>
      </c>
      <c r="H89" s="35">
        <f t="shared" si="26"/>
        <v>82</v>
      </c>
      <c r="I89" s="12">
        <v>5</v>
      </c>
      <c r="J89" s="12">
        <v>4</v>
      </c>
      <c r="K89" s="12">
        <v>6</v>
      </c>
      <c r="L89" s="12">
        <v>5</v>
      </c>
      <c r="M89" s="12">
        <v>3</v>
      </c>
      <c r="N89" s="12">
        <v>5</v>
      </c>
      <c r="O89" s="12">
        <v>5</v>
      </c>
      <c r="P89" s="12">
        <v>4</v>
      </c>
      <c r="Q89" s="12">
        <v>5</v>
      </c>
      <c r="R89" s="16">
        <f t="shared" si="18"/>
        <v>42</v>
      </c>
      <c r="S89" s="12">
        <v>4</v>
      </c>
      <c r="T89" s="12">
        <v>6</v>
      </c>
      <c r="U89" s="12">
        <v>5</v>
      </c>
      <c r="V89" s="12">
        <v>5</v>
      </c>
      <c r="W89" s="12">
        <v>4</v>
      </c>
      <c r="X89" s="12">
        <v>4</v>
      </c>
      <c r="Y89" s="12">
        <v>4</v>
      </c>
      <c r="Z89" s="12">
        <v>4</v>
      </c>
      <c r="AA89" s="12">
        <v>4</v>
      </c>
      <c r="AB89" s="16">
        <f t="shared" si="19"/>
        <v>40</v>
      </c>
      <c r="AC89" s="36">
        <f t="shared" si="20"/>
        <v>82</v>
      </c>
      <c r="AD89" s="12">
        <f t="shared" si="21"/>
        <v>40</v>
      </c>
      <c r="AE89" s="12">
        <f t="shared" si="22"/>
        <v>25</v>
      </c>
      <c r="AF89" s="12">
        <f t="shared" si="23"/>
        <v>12</v>
      </c>
      <c r="AG89" s="12">
        <f t="shared" si="24"/>
        <v>4</v>
      </c>
    </row>
    <row r="90" spans="1:33" ht="12.75">
      <c r="A90" s="12">
        <v>82</v>
      </c>
      <c r="B90" s="13" t="s">
        <v>176</v>
      </c>
      <c r="C90" s="14" t="s">
        <v>159</v>
      </c>
      <c r="D90" s="15">
        <v>5</v>
      </c>
      <c r="E90" s="15" t="s">
        <v>269</v>
      </c>
      <c r="F90" s="33">
        <f t="shared" si="25"/>
        <v>167</v>
      </c>
      <c r="G90" s="34">
        <f>'D1G'!Y99</f>
        <v>87</v>
      </c>
      <c r="H90" s="35">
        <f t="shared" si="26"/>
        <v>80</v>
      </c>
      <c r="I90" s="12">
        <v>4</v>
      </c>
      <c r="J90" s="12">
        <v>4</v>
      </c>
      <c r="K90" s="12">
        <v>5</v>
      </c>
      <c r="L90" s="12">
        <v>7</v>
      </c>
      <c r="M90" s="12">
        <v>2</v>
      </c>
      <c r="N90" s="12">
        <v>4</v>
      </c>
      <c r="O90" s="12">
        <v>5</v>
      </c>
      <c r="P90" s="12">
        <v>6</v>
      </c>
      <c r="Q90" s="12">
        <v>4</v>
      </c>
      <c r="R90" s="16">
        <f t="shared" si="18"/>
        <v>41</v>
      </c>
      <c r="S90" s="12">
        <v>4</v>
      </c>
      <c r="T90" s="12">
        <v>6</v>
      </c>
      <c r="U90" s="12">
        <v>4</v>
      </c>
      <c r="V90" s="12">
        <v>4</v>
      </c>
      <c r="W90" s="12">
        <v>5</v>
      </c>
      <c r="X90" s="12">
        <v>4</v>
      </c>
      <c r="Y90" s="12">
        <v>5</v>
      </c>
      <c r="Z90" s="12">
        <v>4</v>
      </c>
      <c r="AA90" s="12">
        <v>3</v>
      </c>
      <c r="AB90" s="16">
        <f t="shared" si="19"/>
        <v>39</v>
      </c>
      <c r="AC90" s="36">
        <f t="shared" si="20"/>
        <v>80</v>
      </c>
      <c r="AD90" s="12">
        <f t="shared" si="21"/>
        <v>39</v>
      </c>
      <c r="AE90" s="12">
        <f t="shared" si="22"/>
        <v>25</v>
      </c>
      <c r="AF90" s="12">
        <f t="shared" si="23"/>
        <v>12</v>
      </c>
      <c r="AG90" s="12">
        <f t="shared" si="24"/>
        <v>3</v>
      </c>
    </row>
    <row r="91" spans="1:33" ht="12.75">
      <c r="A91" s="12">
        <v>83</v>
      </c>
      <c r="B91" s="18" t="s">
        <v>154</v>
      </c>
      <c r="C91" s="18" t="s">
        <v>39</v>
      </c>
      <c r="D91" s="15">
        <v>6</v>
      </c>
      <c r="E91" s="15" t="s">
        <v>270</v>
      </c>
      <c r="F91" s="33">
        <f t="shared" si="25"/>
        <v>169</v>
      </c>
      <c r="G91" s="34">
        <f>'D1G'!Y83</f>
        <v>83</v>
      </c>
      <c r="H91" s="35">
        <f t="shared" si="26"/>
        <v>86</v>
      </c>
      <c r="I91" s="12">
        <v>4</v>
      </c>
      <c r="J91" s="12">
        <v>5</v>
      </c>
      <c r="K91" s="12">
        <v>6</v>
      </c>
      <c r="L91" s="12">
        <v>5</v>
      </c>
      <c r="M91" s="12">
        <v>4</v>
      </c>
      <c r="N91" s="12">
        <v>6</v>
      </c>
      <c r="O91" s="12">
        <v>5</v>
      </c>
      <c r="P91" s="12">
        <v>6</v>
      </c>
      <c r="Q91" s="12">
        <v>4</v>
      </c>
      <c r="R91" s="16">
        <f t="shared" si="18"/>
        <v>45</v>
      </c>
      <c r="S91" s="12">
        <v>5</v>
      </c>
      <c r="T91" s="12">
        <v>5</v>
      </c>
      <c r="U91" s="12">
        <v>4</v>
      </c>
      <c r="V91" s="12">
        <v>3</v>
      </c>
      <c r="W91" s="12">
        <v>5</v>
      </c>
      <c r="X91" s="12">
        <v>4</v>
      </c>
      <c r="Y91" s="12">
        <v>6</v>
      </c>
      <c r="Z91" s="12">
        <v>4</v>
      </c>
      <c r="AA91" s="12">
        <v>5</v>
      </c>
      <c r="AB91" s="16">
        <f t="shared" si="19"/>
        <v>41</v>
      </c>
      <c r="AC91" s="36">
        <f t="shared" si="20"/>
        <v>86</v>
      </c>
      <c r="AD91" s="12">
        <f t="shared" si="21"/>
        <v>41</v>
      </c>
      <c r="AE91" s="12">
        <f t="shared" si="22"/>
        <v>27</v>
      </c>
      <c r="AF91" s="12">
        <f t="shared" si="23"/>
        <v>15</v>
      </c>
      <c r="AG91" s="12">
        <f t="shared" si="24"/>
        <v>5</v>
      </c>
    </row>
    <row r="92" spans="1:33" ht="12.75">
      <c r="A92" s="12">
        <v>84</v>
      </c>
      <c r="B92" s="18" t="s">
        <v>150</v>
      </c>
      <c r="C92" s="18" t="s">
        <v>151</v>
      </c>
      <c r="D92" s="15">
        <v>3</v>
      </c>
      <c r="E92" s="15" t="s">
        <v>270</v>
      </c>
      <c r="F92" s="33">
        <f t="shared" si="25"/>
        <v>169</v>
      </c>
      <c r="G92" s="34">
        <f>'D1G'!Y81</f>
        <v>83</v>
      </c>
      <c r="H92" s="35">
        <f t="shared" si="26"/>
        <v>86</v>
      </c>
      <c r="I92" s="12">
        <v>5</v>
      </c>
      <c r="J92" s="12">
        <v>5</v>
      </c>
      <c r="K92" s="12">
        <v>5</v>
      </c>
      <c r="L92" s="12">
        <v>5</v>
      </c>
      <c r="M92" s="12">
        <v>4</v>
      </c>
      <c r="N92" s="12">
        <v>7</v>
      </c>
      <c r="O92" s="12">
        <v>5</v>
      </c>
      <c r="P92" s="12">
        <v>4</v>
      </c>
      <c r="Q92" s="12">
        <v>4</v>
      </c>
      <c r="R92" s="16">
        <f t="shared" si="18"/>
        <v>44</v>
      </c>
      <c r="S92" s="12">
        <v>4</v>
      </c>
      <c r="T92" s="12">
        <v>6</v>
      </c>
      <c r="U92" s="12">
        <v>4</v>
      </c>
      <c r="V92" s="12">
        <v>5</v>
      </c>
      <c r="W92" s="12">
        <v>5</v>
      </c>
      <c r="X92" s="12">
        <v>4</v>
      </c>
      <c r="Y92" s="12">
        <v>5</v>
      </c>
      <c r="Z92" s="12">
        <v>5</v>
      </c>
      <c r="AA92" s="12">
        <v>4</v>
      </c>
      <c r="AB92" s="16">
        <f t="shared" si="19"/>
        <v>42</v>
      </c>
      <c r="AC92" s="36">
        <f t="shared" si="20"/>
        <v>86</v>
      </c>
      <c r="AD92" s="12">
        <f t="shared" si="21"/>
        <v>42</v>
      </c>
      <c r="AE92" s="12">
        <f t="shared" si="22"/>
        <v>28</v>
      </c>
      <c r="AF92" s="12">
        <f t="shared" si="23"/>
        <v>14</v>
      </c>
      <c r="AG92" s="12">
        <f t="shared" si="24"/>
        <v>4</v>
      </c>
    </row>
    <row r="93" spans="1:33" ht="12.75">
      <c r="A93" s="12">
        <v>85</v>
      </c>
      <c r="B93" s="18" t="s">
        <v>152</v>
      </c>
      <c r="C93" s="18" t="s">
        <v>153</v>
      </c>
      <c r="D93" s="15">
        <v>0.3</v>
      </c>
      <c r="E93" s="15" t="s">
        <v>270</v>
      </c>
      <c r="F93" s="33">
        <f t="shared" si="25"/>
        <v>169</v>
      </c>
      <c r="G93" s="34">
        <f>'D1G'!Y82</f>
        <v>83</v>
      </c>
      <c r="H93" s="35">
        <f t="shared" si="26"/>
        <v>86</v>
      </c>
      <c r="I93" s="12">
        <v>5</v>
      </c>
      <c r="J93" s="12">
        <v>4</v>
      </c>
      <c r="K93" s="12">
        <v>5</v>
      </c>
      <c r="L93" s="12">
        <v>7</v>
      </c>
      <c r="M93" s="12">
        <v>3</v>
      </c>
      <c r="N93" s="12">
        <v>6</v>
      </c>
      <c r="O93" s="12">
        <v>5</v>
      </c>
      <c r="P93" s="12">
        <v>4</v>
      </c>
      <c r="Q93" s="12">
        <v>3</v>
      </c>
      <c r="R93" s="16">
        <f t="shared" si="18"/>
        <v>42</v>
      </c>
      <c r="S93" s="12">
        <v>4</v>
      </c>
      <c r="T93" s="12">
        <v>5</v>
      </c>
      <c r="U93" s="12">
        <v>5</v>
      </c>
      <c r="V93" s="12">
        <v>5</v>
      </c>
      <c r="W93" s="12">
        <v>6</v>
      </c>
      <c r="X93" s="12">
        <v>5</v>
      </c>
      <c r="Y93" s="12">
        <v>5</v>
      </c>
      <c r="Z93" s="12">
        <v>5</v>
      </c>
      <c r="AA93" s="12">
        <v>4</v>
      </c>
      <c r="AB93" s="16">
        <f t="shared" si="19"/>
        <v>44</v>
      </c>
      <c r="AC93" s="36">
        <f t="shared" si="20"/>
        <v>86</v>
      </c>
      <c r="AD93" s="12">
        <f t="shared" si="21"/>
        <v>44</v>
      </c>
      <c r="AE93" s="12">
        <f t="shared" si="22"/>
        <v>30</v>
      </c>
      <c r="AF93" s="12">
        <f t="shared" si="23"/>
        <v>14</v>
      </c>
      <c r="AG93" s="12">
        <f t="shared" si="24"/>
        <v>4</v>
      </c>
    </row>
    <row r="94" spans="1:33" ht="12.75">
      <c r="A94" s="12">
        <v>86</v>
      </c>
      <c r="B94" s="18" t="s">
        <v>177</v>
      </c>
      <c r="C94" s="18" t="s">
        <v>118</v>
      </c>
      <c r="D94" s="15">
        <v>4.2</v>
      </c>
      <c r="E94" s="15" t="s">
        <v>271</v>
      </c>
      <c r="F94" s="33">
        <f t="shared" si="25"/>
        <v>170</v>
      </c>
      <c r="G94" s="34">
        <f>'D1G'!Y100</f>
        <v>88</v>
      </c>
      <c r="H94" s="35">
        <f t="shared" si="26"/>
        <v>82</v>
      </c>
      <c r="I94" s="12">
        <v>5</v>
      </c>
      <c r="J94" s="12">
        <v>4</v>
      </c>
      <c r="K94" s="12">
        <v>5</v>
      </c>
      <c r="L94" s="12">
        <v>4</v>
      </c>
      <c r="M94" s="12">
        <v>3</v>
      </c>
      <c r="N94" s="12">
        <v>7</v>
      </c>
      <c r="O94" s="12">
        <v>5</v>
      </c>
      <c r="P94" s="12">
        <v>4</v>
      </c>
      <c r="Q94" s="12">
        <v>2</v>
      </c>
      <c r="R94" s="16">
        <f t="shared" si="18"/>
        <v>39</v>
      </c>
      <c r="S94" s="12">
        <v>4</v>
      </c>
      <c r="T94" s="12">
        <v>5</v>
      </c>
      <c r="U94" s="12">
        <v>4</v>
      </c>
      <c r="V94" s="12">
        <v>5</v>
      </c>
      <c r="W94" s="12">
        <v>6</v>
      </c>
      <c r="X94" s="12">
        <v>4</v>
      </c>
      <c r="Y94" s="12">
        <v>5</v>
      </c>
      <c r="Z94" s="12">
        <v>5</v>
      </c>
      <c r="AA94" s="12">
        <v>5</v>
      </c>
      <c r="AB94" s="16">
        <f t="shared" si="19"/>
        <v>43</v>
      </c>
      <c r="AC94" s="36">
        <f t="shared" si="20"/>
        <v>82</v>
      </c>
      <c r="AD94" s="12">
        <f t="shared" si="21"/>
        <v>43</v>
      </c>
      <c r="AE94" s="12">
        <f t="shared" si="22"/>
        <v>30</v>
      </c>
      <c r="AF94" s="12">
        <f t="shared" si="23"/>
        <v>15</v>
      </c>
      <c r="AG94" s="12">
        <f t="shared" si="24"/>
        <v>5</v>
      </c>
    </row>
    <row r="95" spans="1:33" ht="12.75">
      <c r="A95" s="12">
        <v>87</v>
      </c>
      <c r="B95" s="18" t="s">
        <v>165</v>
      </c>
      <c r="C95" s="18" t="s">
        <v>37</v>
      </c>
      <c r="D95" s="15">
        <v>6</v>
      </c>
      <c r="E95" s="15" t="s">
        <v>272</v>
      </c>
      <c r="F95" s="33">
        <f t="shared" si="25"/>
        <v>170</v>
      </c>
      <c r="G95" s="34">
        <f>'D1G'!Y91</f>
        <v>85</v>
      </c>
      <c r="H95" s="35">
        <f t="shared" si="26"/>
        <v>85</v>
      </c>
      <c r="I95" s="12">
        <v>5</v>
      </c>
      <c r="J95" s="12">
        <v>4</v>
      </c>
      <c r="K95" s="12">
        <v>5</v>
      </c>
      <c r="L95" s="12">
        <v>6</v>
      </c>
      <c r="M95" s="12">
        <v>4</v>
      </c>
      <c r="N95" s="12">
        <v>5</v>
      </c>
      <c r="O95" s="12">
        <v>5</v>
      </c>
      <c r="P95" s="12">
        <v>4</v>
      </c>
      <c r="Q95" s="12">
        <v>5</v>
      </c>
      <c r="R95" s="16">
        <f t="shared" si="18"/>
        <v>43</v>
      </c>
      <c r="S95" s="12">
        <v>5</v>
      </c>
      <c r="T95" s="12">
        <v>6</v>
      </c>
      <c r="U95" s="12">
        <v>5</v>
      </c>
      <c r="V95" s="12">
        <v>4</v>
      </c>
      <c r="W95" s="12">
        <v>4</v>
      </c>
      <c r="X95" s="12">
        <v>3</v>
      </c>
      <c r="Y95" s="12">
        <v>6</v>
      </c>
      <c r="Z95" s="12">
        <v>5</v>
      </c>
      <c r="AA95" s="12">
        <v>4</v>
      </c>
      <c r="AB95" s="16">
        <f t="shared" si="19"/>
        <v>42</v>
      </c>
      <c r="AC95" s="36">
        <f t="shared" si="20"/>
        <v>85</v>
      </c>
      <c r="AD95" s="12">
        <f t="shared" si="21"/>
        <v>42</v>
      </c>
      <c r="AE95" s="12">
        <f t="shared" si="22"/>
        <v>26</v>
      </c>
      <c r="AF95" s="12">
        <f t="shared" si="23"/>
        <v>15</v>
      </c>
      <c r="AG95" s="12">
        <f t="shared" si="24"/>
        <v>4</v>
      </c>
    </row>
    <row r="96" spans="1:33" ht="12.75">
      <c r="A96" s="12">
        <v>88</v>
      </c>
      <c r="B96" s="18" t="s">
        <v>171</v>
      </c>
      <c r="C96" s="18" t="s">
        <v>118</v>
      </c>
      <c r="D96" s="15">
        <v>3</v>
      </c>
      <c r="E96" s="15" t="s">
        <v>273</v>
      </c>
      <c r="F96" s="33">
        <f t="shared" si="25"/>
        <v>172</v>
      </c>
      <c r="G96" s="34">
        <f>'D1G'!Y95</f>
        <v>87</v>
      </c>
      <c r="H96" s="35">
        <f t="shared" si="26"/>
        <v>85</v>
      </c>
      <c r="I96" s="12">
        <v>4</v>
      </c>
      <c r="J96" s="12">
        <v>4</v>
      </c>
      <c r="K96" s="12">
        <v>5</v>
      </c>
      <c r="L96" s="12">
        <v>5</v>
      </c>
      <c r="M96" s="12">
        <v>4</v>
      </c>
      <c r="N96" s="12">
        <v>5</v>
      </c>
      <c r="O96" s="12">
        <v>5</v>
      </c>
      <c r="P96" s="12">
        <v>5</v>
      </c>
      <c r="Q96" s="12">
        <v>5</v>
      </c>
      <c r="R96" s="16">
        <f t="shared" si="18"/>
        <v>42</v>
      </c>
      <c r="S96" s="12">
        <v>4</v>
      </c>
      <c r="T96" s="12">
        <v>7</v>
      </c>
      <c r="U96" s="12">
        <v>4</v>
      </c>
      <c r="V96" s="12">
        <v>5</v>
      </c>
      <c r="W96" s="12">
        <v>5</v>
      </c>
      <c r="X96" s="12">
        <v>5</v>
      </c>
      <c r="Y96" s="12">
        <v>6</v>
      </c>
      <c r="Z96" s="12">
        <v>4</v>
      </c>
      <c r="AA96" s="12">
        <v>3</v>
      </c>
      <c r="AB96" s="16">
        <f t="shared" si="19"/>
        <v>43</v>
      </c>
      <c r="AC96" s="36">
        <f t="shared" si="20"/>
        <v>85</v>
      </c>
      <c r="AD96" s="12">
        <f t="shared" si="21"/>
        <v>43</v>
      </c>
      <c r="AE96" s="12">
        <f t="shared" si="22"/>
        <v>28</v>
      </c>
      <c r="AF96" s="12">
        <f t="shared" si="23"/>
        <v>13</v>
      </c>
      <c r="AG96" s="12">
        <f t="shared" si="24"/>
        <v>3</v>
      </c>
    </row>
    <row r="97" spans="1:33" ht="12.75">
      <c r="A97" s="12">
        <v>89</v>
      </c>
      <c r="B97" s="18" t="s">
        <v>172</v>
      </c>
      <c r="C97" s="18" t="s">
        <v>173</v>
      </c>
      <c r="D97" s="15">
        <v>3.3</v>
      </c>
      <c r="E97" s="15" t="s">
        <v>274</v>
      </c>
      <c r="F97" s="33">
        <f t="shared" si="25"/>
        <v>173</v>
      </c>
      <c r="G97" s="34">
        <f>'D1G'!Y96</f>
        <v>87</v>
      </c>
      <c r="H97" s="35">
        <f t="shared" si="26"/>
        <v>86</v>
      </c>
      <c r="I97" s="12">
        <v>4</v>
      </c>
      <c r="J97" s="12">
        <v>4</v>
      </c>
      <c r="K97" s="12">
        <v>6</v>
      </c>
      <c r="L97" s="12">
        <v>4</v>
      </c>
      <c r="M97" s="12">
        <v>3</v>
      </c>
      <c r="N97" s="12">
        <v>5</v>
      </c>
      <c r="O97" s="12">
        <v>4</v>
      </c>
      <c r="P97" s="12">
        <v>5</v>
      </c>
      <c r="Q97" s="12">
        <v>6</v>
      </c>
      <c r="R97" s="16">
        <f t="shared" si="18"/>
        <v>41</v>
      </c>
      <c r="S97" s="12">
        <v>5</v>
      </c>
      <c r="T97" s="12">
        <v>7</v>
      </c>
      <c r="U97" s="12">
        <v>5</v>
      </c>
      <c r="V97" s="12">
        <v>5</v>
      </c>
      <c r="W97" s="12">
        <v>4</v>
      </c>
      <c r="X97" s="12">
        <v>4</v>
      </c>
      <c r="Y97" s="12">
        <v>6</v>
      </c>
      <c r="Z97" s="12">
        <v>6</v>
      </c>
      <c r="AA97" s="12">
        <v>3</v>
      </c>
      <c r="AB97" s="16">
        <f t="shared" si="19"/>
        <v>45</v>
      </c>
      <c r="AC97" s="36">
        <f t="shared" si="20"/>
        <v>86</v>
      </c>
      <c r="AD97" s="12">
        <f t="shared" si="21"/>
        <v>45</v>
      </c>
      <c r="AE97" s="12">
        <f t="shared" si="22"/>
        <v>28</v>
      </c>
      <c r="AF97" s="12">
        <f t="shared" si="23"/>
        <v>15</v>
      </c>
      <c r="AG97" s="12">
        <f t="shared" si="24"/>
        <v>3</v>
      </c>
    </row>
    <row r="98" spans="1:33" ht="12.75">
      <c r="A98" s="12">
        <v>90</v>
      </c>
      <c r="B98" s="18" t="s">
        <v>178</v>
      </c>
      <c r="C98" s="18" t="s">
        <v>95</v>
      </c>
      <c r="D98" s="15">
        <v>4.5</v>
      </c>
      <c r="E98" s="15" t="s">
        <v>275</v>
      </c>
      <c r="F98" s="33">
        <f t="shared" si="25"/>
        <v>175</v>
      </c>
      <c r="G98" s="34">
        <f>'D1G'!Y101</f>
        <v>89</v>
      </c>
      <c r="H98" s="35">
        <f t="shared" si="26"/>
        <v>86</v>
      </c>
      <c r="I98" s="12">
        <v>5</v>
      </c>
      <c r="J98" s="12">
        <v>4</v>
      </c>
      <c r="K98" s="12">
        <v>5</v>
      </c>
      <c r="L98" s="12">
        <v>5</v>
      </c>
      <c r="M98" s="12">
        <v>4</v>
      </c>
      <c r="N98" s="12">
        <v>6</v>
      </c>
      <c r="O98" s="12">
        <v>5</v>
      </c>
      <c r="P98" s="12">
        <v>4</v>
      </c>
      <c r="Q98" s="12">
        <v>4</v>
      </c>
      <c r="R98" s="16">
        <f t="shared" si="18"/>
        <v>42</v>
      </c>
      <c r="S98" s="12">
        <v>5</v>
      </c>
      <c r="T98" s="12">
        <v>6</v>
      </c>
      <c r="U98" s="12">
        <v>5</v>
      </c>
      <c r="V98" s="12">
        <v>5</v>
      </c>
      <c r="W98" s="12">
        <v>6</v>
      </c>
      <c r="X98" s="12">
        <v>3</v>
      </c>
      <c r="Y98" s="12">
        <v>5</v>
      </c>
      <c r="Z98" s="12">
        <v>5</v>
      </c>
      <c r="AA98" s="12">
        <v>4</v>
      </c>
      <c r="AB98" s="16">
        <f t="shared" si="19"/>
        <v>44</v>
      </c>
      <c r="AC98" s="36">
        <f t="shared" si="20"/>
        <v>86</v>
      </c>
      <c r="AD98" s="12">
        <f t="shared" si="21"/>
        <v>44</v>
      </c>
      <c r="AE98" s="12">
        <f t="shared" si="22"/>
        <v>28</v>
      </c>
      <c r="AF98" s="12">
        <f t="shared" si="23"/>
        <v>14</v>
      </c>
      <c r="AG98" s="12">
        <f t="shared" si="24"/>
        <v>4</v>
      </c>
    </row>
    <row r="99" spans="1:33" ht="12.75">
      <c r="A99" s="12">
        <v>91</v>
      </c>
      <c r="B99" s="18" t="s">
        <v>169</v>
      </c>
      <c r="C99" s="18" t="s">
        <v>170</v>
      </c>
      <c r="D99" s="15">
        <v>1.9</v>
      </c>
      <c r="E99" s="15" t="s">
        <v>276</v>
      </c>
      <c r="F99" s="33">
        <f t="shared" si="25"/>
        <v>175</v>
      </c>
      <c r="G99" s="34">
        <f>'D1G'!Y94</f>
        <v>86</v>
      </c>
      <c r="H99" s="35">
        <f t="shared" si="26"/>
        <v>89</v>
      </c>
      <c r="I99" s="12">
        <v>5</v>
      </c>
      <c r="J99" s="12">
        <v>4</v>
      </c>
      <c r="K99" s="12">
        <v>6</v>
      </c>
      <c r="L99" s="12">
        <v>5</v>
      </c>
      <c r="M99" s="12">
        <v>3</v>
      </c>
      <c r="N99" s="12">
        <v>5</v>
      </c>
      <c r="O99" s="12">
        <v>6</v>
      </c>
      <c r="P99" s="12">
        <v>5</v>
      </c>
      <c r="Q99" s="12">
        <v>5</v>
      </c>
      <c r="R99" s="16">
        <f t="shared" si="18"/>
        <v>44</v>
      </c>
      <c r="S99" s="12">
        <v>4</v>
      </c>
      <c r="T99" s="12">
        <v>6</v>
      </c>
      <c r="U99" s="12">
        <v>6</v>
      </c>
      <c r="V99" s="12">
        <v>4</v>
      </c>
      <c r="W99" s="12">
        <v>6</v>
      </c>
      <c r="X99" s="12">
        <v>4</v>
      </c>
      <c r="Y99" s="12">
        <v>7</v>
      </c>
      <c r="Z99" s="12">
        <v>5</v>
      </c>
      <c r="AA99" s="12">
        <v>3</v>
      </c>
      <c r="AB99" s="16">
        <f t="shared" si="19"/>
        <v>45</v>
      </c>
      <c r="AC99" s="36">
        <f t="shared" si="20"/>
        <v>89</v>
      </c>
      <c r="AD99" s="12">
        <f t="shared" si="21"/>
        <v>45</v>
      </c>
      <c r="AE99" s="12">
        <f t="shared" si="22"/>
        <v>29</v>
      </c>
      <c r="AF99" s="12">
        <f t="shared" si="23"/>
        <v>15</v>
      </c>
      <c r="AG99" s="12">
        <f t="shared" si="24"/>
        <v>3</v>
      </c>
    </row>
    <row r="100" spans="1:33" ht="12.75">
      <c r="A100" s="12">
        <v>92</v>
      </c>
      <c r="B100" s="18" t="s">
        <v>175</v>
      </c>
      <c r="C100" s="19" t="s">
        <v>118</v>
      </c>
      <c r="D100" s="15">
        <v>4.9</v>
      </c>
      <c r="E100" s="15" t="s">
        <v>277</v>
      </c>
      <c r="F100" s="33">
        <f t="shared" si="25"/>
        <v>176</v>
      </c>
      <c r="G100" s="34">
        <f>'D1G'!Y98</f>
        <v>87</v>
      </c>
      <c r="H100" s="35">
        <f t="shared" si="26"/>
        <v>89</v>
      </c>
      <c r="I100" s="12">
        <v>6</v>
      </c>
      <c r="J100" s="12">
        <v>4</v>
      </c>
      <c r="K100" s="12">
        <v>6</v>
      </c>
      <c r="L100" s="12">
        <v>5</v>
      </c>
      <c r="M100" s="12">
        <v>4</v>
      </c>
      <c r="N100" s="12">
        <v>5</v>
      </c>
      <c r="O100" s="12">
        <v>5</v>
      </c>
      <c r="P100" s="12">
        <v>5</v>
      </c>
      <c r="Q100" s="12">
        <v>4</v>
      </c>
      <c r="R100" s="16">
        <f t="shared" si="18"/>
        <v>44</v>
      </c>
      <c r="S100" s="12">
        <v>5</v>
      </c>
      <c r="T100" s="12">
        <v>6</v>
      </c>
      <c r="U100" s="12">
        <v>4</v>
      </c>
      <c r="V100" s="12">
        <v>5</v>
      </c>
      <c r="W100" s="12">
        <v>7</v>
      </c>
      <c r="X100" s="12">
        <v>4</v>
      </c>
      <c r="Y100" s="12">
        <v>6</v>
      </c>
      <c r="Z100" s="12">
        <v>4</v>
      </c>
      <c r="AA100" s="12">
        <v>4</v>
      </c>
      <c r="AB100" s="16">
        <f t="shared" si="19"/>
        <v>45</v>
      </c>
      <c r="AC100" s="36">
        <f t="shared" si="20"/>
        <v>89</v>
      </c>
      <c r="AD100" s="12">
        <f t="shared" si="21"/>
        <v>45</v>
      </c>
      <c r="AE100" s="12">
        <f t="shared" si="22"/>
        <v>30</v>
      </c>
      <c r="AF100" s="12">
        <f t="shared" si="23"/>
        <v>14</v>
      </c>
      <c r="AG100" s="12">
        <f t="shared" si="24"/>
        <v>4</v>
      </c>
    </row>
    <row r="101" spans="1:33" ht="12.75">
      <c r="A101" s="12">
        <v>93</v>
      </c>
      <c r="B101" s="18" t="s">
        <v>174</v>
      </c>
      <c r="C101" s="18" t="s">
        <v>39</v>
      </c>
      <c r="D101" s="15">
        <v>6</v>
      </c>
      <c r="E101" s="15" t="s">
        <v>278</v>
      </c>
      <c r="F101" s="33">
        <f t="shared" si="25"/>
        <v>178</v>
      </c>
      <c r="G101" s="34">
        <f>'D1G'!Y97</f>
        <v>87</v>
      </c>
      <c r="H101" s="35">
        <f t="shared" si="26"/>
        <v>91</v>
      </c>
      <c r="I101" s="12">
        <v>4</v>
      </c>
      <c r="J101" s="12">
        <v>5</v>
      </c>
      <c r="K101" s="12">
        <v>7</v>
      </c>
      <c r="L101" s="12">
        <v>7</v>
      </c>
      <c r="M101" s="12">
        <v>3</v>
      </c>
      <c r="N101" s="12">
        <v>5</v>
      </c>
      <c r="O101" s="12">
        <v>4</v>
      </c>
      <c r="P101" s="12">
        <v>5</v>
      </c>
      <c r="Q101" s="12">
        <v>4</v>
      </c>
      <c r="R101" s="16">
        <f t="shared" si="18"/>
        <v>44</v>
      </c>
      <c r="S101" s="12">
        <v>5</v>
      </c>
      <c r="T101" s="12">
        <v>6</v>
      </c>
      <c r="U101" s="12">
        <v>5</v>
      </c>
      <c r="V101" s="12">
        <v>6</v>
      </c>
      <c r="W101" s="12">
        <v>7</v>
      </c>
      <c r="X101" s="12">
        <v>5</v>
      </c>
      <c r="Y101" s="12">
        <v>5</v>
      </c>
      <c r="Z101" s="12">
        <v>4</v>
      </c>
      <c r="AA101" s="12">
        <v>4</v>
      </c>
      <c r="AB101" s="16">
        <f t="shared" si="19"/>
        <v>47</v>
      </c>
      <c r="AC101" s="36">
        <f t="shared" si="20"/>
        <v>91</v>
      </c>
      <c r="AD101" s="12">
        <f t="shared" si="21"/>
        <v>47</v>
      </c>
      <c r="AE101" s="12">
        <f t="shared" si="22"/>
        <v>31</v>
      </c>
      <c r="AF101" s="12">
        <f t="shared" si="23"/>
        <v>13</v>
      </c>
      <c r="AG101" s="12">
        <f t="shared" si="24"/>
        <v>4</v>
      </c>
    </row>
    <row r="102" spans="1:33" ht="12.75">
      <c r="A102" s="12">
        <v>94</v>
      </c>
      <c r="B102" s="18" t="s">
        <v>179</v>
      </c>
      <c r="C102" s="18" t="s">
        <v>41</v>
      </c>
      <c r="D102" s="15" t="s">
        <v>180</v>
      </c>
      <c r="E102" s="15"/>
      <c r="F102" s="33">
        <v>0</v>
      </c>
      <c r="G102" s="34">
        <v>0</v>
      </c>
      <c r="H102" s="35">
        <v>0</v>
      </c>
      <c r="I102" s="12" t="s">
        <v>181</v>
      </c>
      <c r="J102" s="12"/>
      <c r="K102" s="12"/>
      <c r="L102" s="12"/>
      <c r="M102" s="12"/>
      <c r="N102" s="12"/>
      <c r="O102" s="12"/>
      <c r="P102" s="12"/>
      <c r="Q102" s="12"/>
      <c r="R102" s="16">
        <f t="shared" si="18"/>
        <v>0</v>
      </c>
      <c r="S102" s="12"/>
      <c r="T102" s="12"/>
      <c r="U102" s="12"/>
      <c r="V102" s="12"/>
      <c r="W102" s="12"/>
      <c r="X102" s="12"/>
      <c r="Y102" s="12"/>
      <c r="Z102" s="12"/>
      <c r="AA102" s="12"/>
      <c r="AB102" s="16">
        <f t="shared" si="19"/>
        <v>0</v>
      </c>
      <c r="AC102" s="36">
        <f t="shared" si="20"/>
        <v>0</v>
      </c>
      <c r="AD102" s="12">
        <f t="shared" si="21"/>
        <v>0</v>
      </c>
      <c r="AE102" s="12">
        <f t="shared" si="22"/>
        <v>0</v>
      </c>
      <c r="AF102" s="12">
        <f t="shared" si="23"/>
        <v>0</v>
      </c>
      <c r="AG102" s="12">
        <f t="shared" si="24"/>
        <v>0</v>
      </c>
    </row>
    <row r="103" spans="1:33" ht="12.75">
      <c r="A103" s="12">
        <v>95</v>
      </c>
      <c r="B103" s="18" t="s">
        <v>182</v>
      </c>
      <c r="C103" s="18" t="s">
        <v>47</v>
      </c>
      <c r="D103" s="15">
        <v>0</v>
      </c>
      <c r="E103" s="15"/>
      <c r="F103" s="33">
        <v>0</v>
      </c>
      <c r="G103" s="34">
        <v>0</v>
      </c>
      <c r="H103" s="35">
        <v>0</v>
      </c>
      <c r="I103" s="12" t="s">
        <v>181</v>
      </c>
      <c r="J103" s="12"/>
      <c r="K103" s="12"/>
      <c r="L103" s="12"/>
      <c r="M103" s="12"/>
      <c r="N103" s="12"/>
      <c r="O103" s="12"/>
      <c r="P103" s="12"/>
      <c r="Q103" s="12"/>
      <c r="R103" s="16">
        <f t="shared" si="18"/>
        <v>0</v>
      </c>
      <c r="S103" s="12"/>
      <c r="T103" s="12"/>
      <c r="U103" s="12"/>
      <c r="V103" s="12"/>
      <c r="W103" s="12"/>
      <c r="X103" s="12"/>
      <c r="Y103" s="12"/>
      <c r="Z103" s="12"/>
      <c r="AA103" s="12"/>
      <c r="AB103" s="16">
        <f t="shared" si="19"/>
        <v>0</v>
      </c>
      <c r="AC103" s="36">
        <f t="shared" si="20"/>
        <v>0</v>
      </c>
      <c r="AD103" s="12">
        <f t="shared" si="21"/>
        <v>0</v>
      </c>
      <c r="AE103" s="12">
        <f t="shared" si="22"/>
        <v>0</v>
      </c>
      <c r="AF103" s="12">
        <f t="shared" si="23"/>
        <v>0</v>
      </c>
      <c r="AG103" s="12">
        <f t="shared" si="24"/>
        <v>0</v>
      </c>
    </row>
    <row r="104" spans="1:33" ht="12.75">
      <c r="A104" s="12">
        <v>96</v>
      </c>
      <c r="B104" s="18" t="s">
        <v>183</v>
      </c>
      <c r="C104" s="18" t="s">
        <v>184</v>
      </c>
      <c r="D104" s="15">
        <v>0</v>
      </c>
      <c r="E104" s="15"/>
      <c r="F104" s="33">
        <v>0</v>
      </c>
      <c r="G104" s="34">
        <v>0</v>
      </c>
      <c r="H104" s="35">
        <v>0</v>
      </c>
      <c r="I104" s="12" t="s">
        <v>181</v>
      </c>
      <c r="J104" s="12"/>
      <c r="K104" s="12"/>
      <c r="L104" s="12"/>
      <c r="M104" s="12"/>
      <c r="N104" s="12"/>
      <c r="O104" s="12"/>
      <c r="P104" s="12"/>
      <c r="Q104" s="12"/>
      <c r="R104" s="16">
        <f>SUM(I104:Q104)</f>
        <v>0</v>
      </c>
      <c r="S104" s="12"/>
      <c r="T104" s="12"/>
      <c r="U104" s="12"/>
      <c r="V104" s="12"/>
      <c r="W104" s="12"/>
      <c r="X104" s="12"/>
      <c r="Y104" s="12"/>
      <c r="Z104" s="12"/>
      <c r="AA104" s="12"/>
      <c r="AB104" s="16">
        <f>SUM(S104:AA104)</f>
        <v>0</v>
      </c>
      <c r="AC104" s="36">
        <f>R104+AB104</f>
        <v>0</v>
      </c>
      <c r="AD104" s="12">
        <f t="shared" si="21"/>
        <v>0</v>
      </c>
      <c r="AE104" s="12">
        <f t="shared" si="22"/>
        <v>0</v>
      </c>
      <c r="AF104" s="12">
        <f t="shared" si="23"/>
        <v>0</v>
      </c>
      <c r="AG104" s="12">
        <f t="shared" si="24"/>
        <v>0</v>
      </c>
    </row>
    <row r="105" spans="1:33" ht="12.75">
      <c r="A105" s="12">
        <v>97</v>
      </c>
      <c r="B105" s="18" t="s">
        <v>185</v>
      </c>
      <c r="C105" s="18" t="s">
        <v>52</v>
      </c>
      <c r="D105" s="15">
        <v>1</v>
      </c>
      <c r="E105" s="15"/>
      <c r="F105" s="33">
        <v>0</v>
      </c>
      <c r="G105" s="34">
        <v>0</v>
      </c>
      <c r="H105" s="35">
        <v>0</v>
      </c>
      <c r="I105" s="12" t="s">
        <v>181</v>
      </c>
      <c r="J105" s="12"/>
      <c r="K105" s="12"/>
      <c r="L105" s="12"/>
      <c r="M105" s="12"/>
      <c r="N105" s="12"/>
      <c r="O105" s="12"/>
      <c r="P105" s="12"/>
      <c r="Q105" s="12"/>
      <c r="R105" s="16">
        <f>SUM(I105:Q105)</f>
        <v>0</v>
      </c>
      <c r="S105" s="12"/>
      <c r="T105" s="12"/>
      <c r="U105" s="12"/>
      <c r="V105" s="12"/>
      <c r="W105" s="12"/>
      <c r="X105" s="12"/>
      <c r="Y105" s="12"/>
      <c r="Z105" s="12"/>
      <c r="AA105" s="12"/>
      <c r="AB105" s="16">
        <f>SUM(S105:AA105)</f>
        <v>0</v>
      </c>
      <c r="AC105" s="36">
        <f>R105+AB105</f>
        <v>0</v>
      </c>
      <c r="AD105" s="12">
        <f t="shared" si="21"/>
        <v>0</v>
      </c>
      <c r="AE105" s="12">
        <f t="shared" si="22"/>
        <v>0</v>
      </c>
      <c r="AF105" s="12">
        <f t="shared" si="23"/>
        <v>0</v>
      </c>
      <c r="AG105" s="12">
        <f t="shared" si="24"/>
        <v>0</v>
      </c>
    </row>
    <row r="106" spans="1:33" ht="12.75">
      <c r="A106" s="12">
        <v>98</v>
      </c>
      <c r="B106" s="18" t="s">
        <v>186</v>
      </c>
      <c r="C106" s="18" t="s">
        <v>41</v>
      </c>
      <c r="D106" s="15">
        <v>2</v>
      </c>
      <c r="E106" s="15"/>
      <c r="F106" s="33">
        <v>0</v>
      </c>
      <c r="G106" s="34">
        <v>0</v>
      </c>
      <c r="H106" s="35">
        <v>0</v>
      </c>
      <c r="I106" s="12" t="s">
        <v>181</v>
      </c>
      <c r="J106" s="12"/>
      <c r="K106" s="12"/>
      <c r="L106" s="12"/>
      <c r="M106" s="12"/>
      <c r="N106" s="12"/>
      <c r="O106" s="12"/>
      <c r="P106" s="12"/>
      <c r="Q106" s="12"/>
      <c r="R106" s="16">
        <f>SUM(I106:Q106)</f>
        <v>0</v>
      </c>
      <c r="S106" s="12"/>
      <c r="T106" s="12"/>
      <c r="U106" s="12"/>
      <c r="V106" s="12"/>
      <c r="W106" s="12"/>
      <c r="X106" s="12"/>
      <c r="Y106" s="12"/>
      <c r="Z106" s="12"/>
      <c r="AA106" s="12"/>
      <c r="AB106" s="16">
        <f>SUM(S106:AA106)</f>
        <v>0</v>
      </c>
      <c r="AC106" s="36">
        <f>R106+AB106</f>
        <v>0</v>
      </c>
      <c r="AD106" s="12">
        <f t="shared" si="21"/>
        <v>0</v>
      </c>
      <c r="AE106" s="12">
        <f t="shared" si="22"/>
        <v>0</v>
      </c>
      <c r="AF106" s="12">
        <f t="shared" si="23"/>
        <v>0</v>
      </c>
      <c r="AG106" s="12">
        <f t="shared" si="24"/>
        <v>0</v>
      </c>
    </row>
    <row r="107" spans="1:33" ht="12.75">
      <c r="A107" s="12">
        <v>99</v>
      </c>
      <c r="B107" s="18" t="s">
        <v>187</v>
      </c>
      <c r="C107" s="18" t="s">
        <v>74</v>
      </c>
      <c r="D107" s="15">
        <v>3</v>
      </c>
      <c r="E107" s="15"/>
      <c r="F107" s="33">
        <v>0</v>
      </c>
      <c r="G107" s="34">
        <v>0</v>
      </c>
      <c r="H107" s="35">
        <v>0</v>
      </c>
      <c r="I107" s="12" t="s">
        <v>188</v>
      </c>
      <c r="J107" s="12"/>
      <c r="K107" s="12"/>
      <c r="L107" s="12"/>
      <c r="M107" s="12"/>
      <c r="N107" s="12"/>
      <c r="O107" s="12"/>
      <c r="P107" s="12"/>
      <c r="Q107" s="12"/>
      <c r="R107" s="16">
        <f>SUM(I107:Q107)</f>
        <v>0</v>
      </c>
      <c r="S107" s="12"/>
      <c r="T107" s="12"/>
      <c r="U107" s="12"/>
      <c r="V107" s="12"/>
      <c r="W107" s="12"/>
      <c r="X107" s="12"/>
      <c r="Y107" s="12"/>
      <c r="Z107" s="12"/>
      <c r="AA107" s="12"/>
      <c r="AB107" s="16">
        <f>SUM(S107:AA107)</f>
        <v>0</v>
      </c>
      <c r="AC107" s="36">
        <f>R107+AB107</f>
        <v>0</v>
      </c>
      <c r="AD107" s="12">
        <f t="shared" si="21"/>
        <v>0</v>
      </c>
      <c r="AE107" s="12">
        <f t="shared" si="22"/>
        <v>0</v>
      </c>
      <c r="AF107" s="12">
        <f t="shared" si="23"/>
        <v>0</v>
      </c>
      <c r="AG107" s="12">
        <f t="shared" si="24"/>
        <v>0</v>
      </c>
    </row>
    <row r="108" spans="1:33" ht="12.75">
      <c r="A108" s="12">
        <v>100</v>
      </c>
      <c r="B108" s="18" t="s">
        <v>189</v>
      </c>
      <c r="C108" s="18" t="s">
        <v>39</v>
      </c>
      <c r="D108" s="15">
        <v>6</v>
      </c>
      <c r="E108" s="15"/>
      <c r="F108" s="33">
        <v>0</v>
      </c>
      <c r="G108" s="34">
        <v>0</v>
      </c>
      <c r="H108" s="35">
        <v>0</v>
      </c>
      <c r="I108" s="12" t="s">
        <v>181</v>
      </c>
      <c r="J108" s="12"/>
      <c r="K108" s="12"/>
      <c r="L108" s="12"/>
      <c r="M108" s="12"/>
      <c r="N108" s="12"/>
      <c r="O108" s="12"/>
      <c r="P108" s="12"/>
      <c r="Q108" s="12"/>
      <c r="R108" s="16">
        <f>SUM(I108:Q108)</f>
        <v>0</v>
      </c>
      <c r="S108" s="12"/>
      <c r="T108" s="12"/>
      <c r="U108" s="12"/>
      <c r="V108" s="12"/>
      <c r="W108" s="12"/>
      <c r="X108" s="12"/>
      <c r="Y108" s="12"/>
      <c r="Z108" s="12"/>
      <c r="AA108" s="12"/>
      <c r="AB108" s="16">
        <f>SUM(S108:AA108)</f>
        <v>0</v>
      </c>
      <c r="AC108" s="36">
        <f>R108+AB108</f>
        <v>0</v>
      </c>
      <c r="AD108" s="12">
        <f t="shared" si="21"/>
        <v>0</v>
      </c>
      <c r="AE108" s="12">
        <f t="shared" si="22"/>
        <v>0</v>
      </c>
      <c r="AF108" s="12">
        <f t="shared" si="23"/>
        <v>0</v>
      </c>
      <c r="AG108" s="12">
        <f t="shared" si="24"/>
        <v>0</v>
      </c>
    </row>
    <row r="110" ht="12.75">
      <c r="B110" s="20" t="s">
        <v>190</v>
      </c>
    </row>
    <row r="111" ht="12.75">
      <c r="B111" s="20" t="s">
        <v>191</v>
      </c>
    </row>
  </sheetData>
  <sheetProtection sheet="1" objects="1" scenarios="1"/>
  <mergeCells count="2">
    <mergeCell ref="A5:B5"/>
    <mergeCell ref="E7:F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AJ113"/>
  <sheetViews>
    <sheetView zoomScale="80" zoomScaleNormal="80" workbookViewId="0" topLeftCell="A1">
      <pane ySplit="8" topLeftCell="A9" activePane="bottomLeft" state="frozen"/>
      <selection pane="topLeft" activeCell="A1" sqref="A1"/>
      <selection pane="bottomLeft" activeCell="B9" sqref="B9"/>
    </sheetView>
  </sheetViews>
  <sheetFormatPr defaultColWidth="10.28125" defaultRowHeight="12"/>
  <cols>
    <col min="1" max="1" width="4.8515625" style="0" customWidth="1"/>
    <col min="2" max="2" width="33.7109375" style="0" customWidth="1"/>
    <col min="3" max="3" width="18.421875" style="1" customWidth="1"/>
    <col min="4" max="4" width="8.7109375" style="0" customWidth="1"/>
    <col min="5" max="5" width="18.8515625" style="0" customWidth="1"/>
    <col min="6" max="6" width="13.421875" style="21" customWidth="1"/>
    <col min="7" max="7" width="5.00390625" style="22" customWidth="1"/>
    <col min="8" max="8" width="5.00390625" style="23" customWidth="1"/>
    <col min="9" max="9" width="5.00390625" style="56" customWidth="1"/>
    <col min="10" max="18" width="5.00390625" style="1" customWidth="1"/>
    <col min="19" max="19" width="5.57421875" style="1" customWidth="1"/>
    <col min="20" max="28" width="5.00390625" style="1" customWidth="1"/>
    <col min="29" max="29" width="5.57421875" style="1" customWidth="1"/>
    <col min="30" max="30" width="6.28125" style="57" customWidth="1"/>
    <col min="31" max="33" width="5.28125" style="1" customWidth="1"/>
    <col min="34" max="34" width="7.00390625" style="1" customWidth="1"/>
  </cols>
  <sheetData>
    <row r="1" spans="1:34" ht="12.75">
      <c r="A1" s="3" t="s">
        <v>0</v>
      </c>
      <c r="AH1" s="4">
        <v>71.6</v>
      </c>
    </row>
    <row r="2" spans="1:34" ht="12.75">
      <c r="A2" s="5" t="s">
        <v>1</v>
      </c>
      <c r="AH2" s="6">
        <v>131</v>
      </c>
    </row>
    <row r="3" ht="12.75">
      <c r="A3" s="5" t="s">
        <v>2</v>
      </c>
    </row>
    <row r="5" spans="1:2" ht="12.75">
      <c r="A5" s="7" t="s">
        <v>279</v>
      </c>
      <c r="B5" s="7"/>
    </row>
    <row r="7" spans="1:34" ht="12.75">
      <c r="A7" s="8" t="s">
        <v>4</v>
      </c>
      <c r="B7" s="8" t="s">
        <v>5</v>
      </c>
      <c r="C7" s="9" t="s">
        <v>6</v>
      </c>
      <c r="D7" s="9" t="s">
        <v>7</v>
      </c>
      <c r="E7" s="25" t="s">
        <v>280</v>
      </c>
      <c r="F7" s="25"/>
      <c r="G7" s="26" t="s">
        <v>194</v>
      </c>
      <c r="H7" s="27" t="s">
        <v>195</v>
      </c>
      <c r="I7" s="58" t="s">
        <v>281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10" t="s">
        <v>282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10" t="s">
        <v>283</v>
      </c>
      <c r="AD7" s="59" t="s">
        <v>284</v>
      </c>
      <c r="AE7" s="9" t="s">
        <v>29</v>
      </c>
      <c r="AF7" s="9" t="s">
        <v>30</v>
      </c>
      <c r="AG7" s="9" t="s">
        <v>31</v>
      </c>
      <c r="AH7" s="9" t="s">
        <v>32</v>
      </c>
    </row>
    <row r="8" spans="1:34" ht="12.75">
      <c r="A8" s="8"/>
      <c r="B8" s="8"/>
      <c r="C8" s="9"/>
      <c r="D8" s="8"/>
      <c r="E8" s="8"/>
      <c r="F8" s="29"/>
      <c r="G8" s="26">
        <v>72</v>
      </c>
      <c r="H8" s="27">
        <v>72</v>
      </c>
      <c r="I8" s="58">
        <v>72</v>
      </c>
      <c r="J8" s="9">
        <v>4</v>
      </c>
      <c r="K8" s="9">
        <v>4</v>
      </c>
      <c r="L8" s="9">
        <v>5</v>
      </c>
      <c r="M8" s="9">
        <v>5</v>
      </c>
      <c r="N8" s="9">
        <v>3</v>
      </c>
      <c r="O8" s="9">
        <v>4</v>
      </c>
      <c r="P8" s="9">
        <v>4</v>
      </c>
      <c r="Q8" s="9">
        <v>4</v>
      </c>
      <c r="R8" s="9">
        <v>3</v>
      </c>
      <c r="S8" s="10">
        <f aca="true" t="shared" si="0" ref="S8:S39">SUM(J8:R8)</f>
        <v>36</v>
      </c>
      <c r="T8" s="9">
        <v>4</v>
      </c>
      <c r="U8" s="9">
        <v>5</v>
      </c>
      <c r="V8" s="9">
        <v>4</v>
      </c>
      <c r="W8" s="9">
        <v>4</v>
      </c>
      <c r="X8" s="9">
        <v>4</v>
      </c>
      <c r="Y8" s="9">
        <v>3</v>
      </c>
      <c r="Z8" s="9">
        <v>5</v>
      </c>
      <c r="AA8" s="9">
        <v>4</v>
      </c>
      <c r="AB8" s="9">
        <v>3</v>
      </c>
      <c r="AC8" s="10">
        <f aca="true" t="shared" si="1" ref="AC8:AC39">SUM(T8:AB8)</f>
        <v>36</v>
      </c>
      <c r="AD8" s="59">
        <f aca="true" t="shared" si="2" ref="AD8:AD39">S8+AC8</f>
        <v>72</v>
      </c>
      <c r="AE8" s="9">
        <f aca="true" t="shared" si="3" ref="AE8:AE39">AC8</f>
        <v>36</v>
      </c>
      <c r="AF8" s="9">
        <f aca="true" t="shared" si="4" ref="AF8:AF39">W8+X8+Y8+Z8+AA8+AB8</f>
        <v>23</v>
      </c>
      <c r="AG8" s="9">
        <f aca="true" t="shared" si="5" ref="AG8:AG39">Z8+AA8+AB8</f>
        <v>12</v>
      </c>
      <c r="AH8" s="9">
        <f aca="true" t="shared" si="6" ref="AH8:AH39">AB8</f>
        <v>3</v>
      </c>
    </row>
    <row r="9" spans="1:34" ht="12.75">
      <c r="A9" s="32">
        <v>1</v>
      </c>
      <c r="B9" s="13" t="s">
        <v>77</v>
      </c>
      <c r="C9" s="14" t="s">
        <v>54</v>
      </c>
      <c r="D9" s="15">
        <v>0.4</v>
      </c>
      <c r="E9" s="15" t="s">
        <v>285</v>
      </c>
      <c r="F9" s="33">
        <f aca="true" t="shared" si="7" ref="F9:F40">G9+H9+I9</f>
        <v>211</v>
      </c>
      <c r="G9" s="34">
        <f>'D1G'!Y33</f>
        <v>73</v>
      </c>
      <c r="H9" s="35">
        <f>'D2G'!H11</f>
        <v>70</v>
      </c>
      <c r="I9" s="60">
        <f aca="true" t="shared" si="8" ref="I9:I40">AD9</f>
        <v>68</v>
      </c>
      <c r="J9" s="12">
        <v>3</v>
      </c>
      <c r="K9" s="12">
        <v>3</v>
      </c>
      <c r="L9" s="12">
        <v>4</v>
      </c>
      <c r="M9" s="12">
        <v>5</v>
      </c>
      <c r="N9" s="12">
        <v>4</v>
      </c>
      <c r="O9" s="12">
        <v>4</v>
      </c>
      <c r="P9" s="12">
        <v>3</v>
      </c>
      <c r="Q9" s="12">
        <v>5</v>
      </c>
      <c r="R9" s="12">
        <v>3</v>
      </c>
      <c r="S9" s="16">
        <f t="shared" si="0"/>
        <v>34</v>
      </c>
      <c r="T9" s="12">
        <v>3</v>
      </c>
      <c r="U9" s="12">
        <v>5</v>
      </c>
      <c r="V9" s="12">
        <v>4</v>
      </c>
      <c r="W9" s="12">
        <v>3</v>
      </c>
      <c r="X9" s="12">
        <v>4</v>
      </c>
      <c r="Y9" s="12">
        <v>3</v>
      </c>
      <c r="Z9" s="12">
        <v>5</v>
      </c>
      <c r="AA9" s="12">
        <v>4</v>
      </c>
      <c r="AB9" s="12">
        <v>3</v>
      </c>
      <c r="AC9" s="16">
        <f t="shared" si="1"/>
        <v>34</v>
      </c>
      <c r="AD9" s="61">
        <f t="shared" si="2"/>
        <v>68</v>
      </c>
      <c r="AE9" s="12">
        <f t="shared" si="3"/>
        <v>34</v>
      </c>
      <c r="AF9" s="12">
        <f t="shared" si="4"/>
        <v>22</v>
      </c>
      <c r="AG9" s="12">
        <f t="shared" si="5"/>
        <v>12</v>
      </c>
      <c r="AH9" s="12">
        <f t="shared" si="6"/>
        <v>3</v>
      </c>
    </row>
    <row r="10" spans="1:34" ht="12.75">
      <c r="A10" s="32">
        <v>2</v>
      </c>
      <c r="B10" s="13" t="s">
        <v>57</v>
      </c>
      <c r="C10" s="14" t="s">
        <v>37</v>
      </c>
      <c r="D10" s="15" t="s">
        <v>58</v>
      </c>
      <c r="E10" s="15" t="s">
        <v>286</v>
      </c>
      <c r="F10" s="33">
        <f t="shared" si="7"/>
        <v>211</v>
      </c>
      <c r="G10" s="34">
        <f>'D1G'!Y20</f>
        <v>72</v>
      </c>
      <c r="H10" s="35">
        <f>'D2G'!H9</f>
        <v>69</v>
      </c>
      <c r="I10" s="60">
        <f t="shared" si="8"/>
        <v>70</v>
      </c>
      <c r="J10" s="12">
        <v>4</v>
      </c>
      <c r="K10" s="12">
        <v>4</v>
      </c>
      <c r="L10" s="12">
        <v>6</v>
      </c>
      <c r="M10" s="12">
        <v>5</v>
      </c>
      <c r="N10" s="12">
        <v>3</v>
      </c>
      <c r="O10" s="12">
        <v>3</v>
      </c>
      <c r="P10" s="12">
        <v>4</v>
      </c>
      <c r="Q10" s="12">
        <v>6</v>
      </c>
      <c r="R10" s="12">
        <v>2</v>
      </c>
      <c r="S10" s="16">
        <f t="shared" si="0"/>
        <v>37</v>
      </c>
      <c r="T10" s="12">
        <v>3</v>
      </c>
      <c r="U10" s="12">
        <v>5</v>
      </c>
      <c r="V10" s="12">
        <v>3</v>
      </c>
      <c r="W10" s="12">
        <v>4</v>
      </c>
      <c r="X10" s="12">
        <v>4</v>
      </c>
      <c r="Y10" s="12">
        <v>2</v>
      </c>
      <c r="Z10" s="12">
        <v>4</v>
      </c>
      <c r="AA10" s="12">
        <v>4</v>
      </c>
      <c r="AB10" s="12">
        <v>4</v>
      </c>
      <c r="AC10" s="16">
        <f t="shared" si="1"/>
        <v>33</v>
      </c>
      <c r="AD10" s="61">
        <f t="shared" si="2"/>
        <v>70</v>
      </c>
      <c r="AE10" s="12">
        <f t="shared" si="3"/>
        <v>33</v>
      </c>
      <c r="AF10" s="12">
        <f t="shared" si="4"/>
        <v>22</v>
      </c>
      <c r="AG10" s="12">
        <f t="shared" si="5"/>
        <v>12</v>
      </c>
      <c r="AH10" s="12">
        <f t="shared" si="6"/>
        <v>4</v>
      </c>
    </row>
    <row r="11" spans="1:34" ht="12.75">
      <c r="A11" s="32">
        <v>3</v>
      </c>
      <c r="B11" s="13" t="s">
        <v>36</v>
      </c>
      <c r="C11" s="14" t="s">
        <v>37</v>
      </c>
      <c r="D11" s="15">
        <v>0</v>
      </c>
      <c r="E11" s="15" t="s">
        <v>287</v>
      </c>
      <c r="F11" s="33">
        <f t="shared" si="7"/>
        <v>212</v>
      </c>
      <c r="G11" s="34">
        <f>'D1G'!Y10</f>
        <v>69</v>
      </c>
      <c r="H11" s="35">
        <f>'D2G'!H24</f>
        <v>77</v>
      </c>
      <c r="I11" s="60">
        <f t="shared" si="8"/>
        <v>66</v>
      </c>
      <c r="J11" s="12">
        <v>3</v>
      </c>
      <c r="K11" s="12">
        <v>3</v>
      </c>
      <c r="L11" s="12">
        <v>5</v>
      </c>
      <c r="M11" s="12">
        <v>4</v>
      </c>
      <c r="N11" s="12">
        <v>3</v>
      </c>
      <c r="O11" s="12">
        <v>4</v>
      </c>
      <c r="P11" s="12">
        <v>3</v>
      </c>
      <c r="Q11" s="12">
        <v>4</v>
      </c>
      <c r="R11" s="12">
        <v>3</v>
      </c>
      <c r="S11" s="16">
        <f t="shared" si="0"/>
        <v>32</v>
      </c>
      <c r="T11" s="12">
        <v>4</v>
      </c>
      <c r="U11" s="12">
        <v>3</v>
      </c>
      <c r="V11" s="12">
        <v>3</v>
      </c>
      <c r="W11" s="12">
        <v>4</v>
      </c>
      <c r="X11" s="12">
        <v>4</v>
      </c>
      <c r="Y11" s="12">
        <v>4</v>
      </c>
      <c r="Z11" s="12">
        <v>5</v>
      </c>
      <c r="AA11" s="12">
        <v>4</v>
      </c>
      <c r="AB11" s="12">
        <v>3</v>
      </c>
      <c r="AC11" s="16">
        <f t="shared" si="1"/>
        <v>34</v>
      </c>
      <c r="AD11" s="61">
        <f t="shared" si="2"/>
        <v>66</v>
      </c>
      <c r="AE11" s="12">
        <f t="shared" si="3"/>
        <v>34</v>
      </c>
      <c r="AF11" s="12">
        <f t="shared" si="4"/>
        <v>24</v>
      </c>
      <c r="AG11" s="12">
        <f t="shared" si="5"/>
        <v>12</v>
      </c>
      <c r="AH11" s="12">
        <f t="shared" si="6"/>
        <v>3</v>
      </c>
    </row>
    <row r="12" spans="1:34" ht="12.75">
      <c r="A12" s="32">
        <v>4</v>
      </c>
      <c r="B12" s="13" t="s">
        <v>43</v>
      </c>
      <c r="C12" s="14" t="s">
        <v>44</v>
      </c>
      <c r="D12" s="15" t="s">
        <v>45</v>
      </c>
      <c r="E12" s="15" t="s">
        <v>288</v>
      </c>
      <c r="F12" s="33">
        <f t="shared" si="7"/>
        <v>212</v>
      </c>
      <c r="G12" s="34">
        <f>'D1G'!Y14</f>
        <v>71</v>
      </c>
      <c r="H12" s="35">
        <f>'D2G'!H18</f>
        <v>73</v>
      </c>
      <c r="I12" s="60">
        <f t="shared" si="8"/>
        <v>68</v>
      </c>
      <c r="J12" s="12">
        <v>4</v>
      </c>
      <c r="K12" s="12">
        <v>5</v>
      </c>
      <c r="L12" s="12">
        <v>4</v>
      </c>
      <c r="M12" s="12">
        <v>5</v>
      </c>
      <c r="N12" s="12">
        <v>3</v>
      </c>
      <c r="O12" s="12">
        <v>4</v>
      </c>
      <c r="P12" s="12">
        <v>4</v>
      </c>
      <c r="Q12" s="12">
        <v>3</v>
      </c>
      <c r="R12" s="12">
        <v>2</v>
      </c>
      <c r="S12" s="16">
        <f t="shared" si="0"/>
        <v>34</v>
      </c>
      <c r="T12" s="12">
        <v>3</v>
      </c>
      <c r="U12" s="12">
        <v>4</v>
      </c>
      <c r="V12" s="12">
        <v>4</v>
      </c>
      <c r="W12" s="12">
        <v>4</v>
      </c>
      <c r="X12" s="12">
        <v>4</v>
      </c>
      <c r="Y12" s="12">
        <v>3</v>
      </c>
      <c r="Z12" s="12">
        <v>5</v>
      </c>
      <c r="AA12" s="12">
        <v>4</v>
      </c>
      <c r="AB12" s="12">
        <v>3</v>
      </c>
      <c r="AC12" s="16">
        <f t="shared" si="1"/>
        <v>34</v>
      </c>
      <c r="AD12" s="61">
        <f t="shared" si="2"/>
        <v>68</v>
      </c>
      <c r="AE12" s="12">
        <f t="shared" si="3"/>
        <v>34</v>
      </c>
      <c r="AF12" s="12">
        <f t="shared" si="4"/>
        <v>23</v>
      </c>
      <c r="AG12" s="12">
        <f t="shared" si="5"/>
        <v>12</v>
      </c>
      <c r="AH12" s="12">
        <f t="shared" si="6"/>
        <v>3</v>
      </c>
    </row>
    <row r="13" spans="1:34" ht="12.75">
      <c r="A13" s="32">
        <v>5</v>
      </c>
      <c r="B13" s="18" t="s">
        <v>62</v>
      </c>
      <c r="C13" s="18" t="s">
        <v>39</v>
      </c>
      <c r="D13" s="15">
        <v>1</v>
      </c>
      <c r="E13" s="15" t="s">
        <v>289</v>
      </c>
      <c r="F13" s="33">
        <f t="shared" si="7"/>
        <v>213</v>
      </c>
      <c r="G13" s="34">
        <f>'D1G'!Y22</f>
        <v>72</v>
      </c>
      <c r="H13" s="35">
        <f>'D2G'!H14</f>
        <v>71</v>
      </c>
      <c r="I13" s="60">
        <f t="shared" si="8"/>
        <v>70</v>
      </c>
      <c r="J13" s="12">
        <v>4</v>
      </c>
      <c r="K13" s="12">
        <v>3</v>
      </c>
      <c r="L13" s="12">
        <v>5</v>
      </c>
      <c r="M13" s="12">
        <v>5</v>
      </c>
      <c r="N13" s="12">
        <v>3</v>
      </c>
      <c r="O13" s="12">
        <v>4</v>
      </c>
      <c r="P13" s="12">
        <v>4</v>
      </c>
      <c r="Q13" s="12">
        <v>4</v>
      </c>
      <c r="R13" s="12">
        <v>2</v>
      </c>
      <c r="S13" s="16">
        <f t="shared" si="0"/>
        <v>34</v>
      </c>
      <c r="T13" s="12">
        <v>4</v>
      </c>
      <c r="U13" s="12">
        <v>5</v>
      </c>
      <c r="V13" s="12">
        <v>4</v>
      </c>
      <c r="W13" s="12">
        <v>4</v>
      </c>
      <c r="X13" s="12">
        <v>4</v>
      </c>
      <c r="Y13" s="12">
        <v>4</v>
      </c>
      <c r="Z13" s="12">
        <v>4</v>
      </c>
      <c r="AA13" s="12">
        <v>3</v>
      </c>
      <c r="AB13" s="12">
        <v>4</v>
      </c>
      <c r="AC13" s="16">
        <f t="shared" si="1"/>
        <v>36</v>
      </c>
      <c r="AD13" s="61">
        <f t="shared" si="2"/>
        <v>70</v>
      </c>
      <c r="AE13" s="12">
        <f t="shared" si="3"/>
        <v>36</v>
      </c>
      <c r="AF13" s="12">
        <f t="shared" si="4"/>
        <v>23</v>
      </c>
      <c r="AG13" s="12">
        <f t="shared" si="5"/>
        <v>11</v>
      </c>
      <c r="AH13" s="12">
        <f t="shared" si="6"/>
        <v>4</v>
      </c>
    </row>
    <row r="14" spans="1:34" ht="12.75">
      <c r="A14" s="32">
        <v>6</v>
      </c>
      <c r="B14" s="13" t="s">
        <v>63</v>
      </c>
      <c r="C14" s="14" t="s">
        <v>64</v>
      </c>
      <c r="D14" s="15" t="s">
        <v>65</v>
      </c>
      <c r="E14" s="15" t="s">
        <v>290</v>
      </c>
      <c r="F14" s="33">
        <f t="shared" si="7"/>
        <v>214</v>
      </c>
      <c r="G14" s="34">
        <f>'D1G'!Y23</f>
        <v>72</v>
      </c>
      <c r="H14" s="35">
        <f>'D2G'!H13</f>
        <v>71</v>
      </c>
      <c r="I14" s="60">
        <f t="shared" si="8"/>
        <v>71</v>
      </c>
      <c r="J14" s="12">
        <v>4</v>
      </c>
      <c r="K14" s="12">
        <v>3</v>
      </c>
      <c r="L14" s="12">
        <v>5</v>
      </c>
      <c r="M14" s="12">
        <v>5</v>
      </c>
      <c r="N14" s="12">
        <v>4</v>
      </c>
      <c r="O14" s="12">
        <v>4</v>
      </c>
      <c r="P14" s="12">
        <v>5</v>
      </c>
      <c r="Q14" s="12">
        <v>4</v>
      </c>
      <c r="R14" s="12">
        <v>4</v>
      </c>
      <c r="S14" s="16">
        <f t="shared" si="0"/>
        <v>38</v>
      </c>
      <c r="T14" s="12">
        <v>4</v>
      </c>
      <c r="U14" s="12">
        <v>4</v>
      </c>
      <c r="V14" s="12">
        <v>4</v>
      </c>
      <c r="W14" s="12">
        <v>5</v>
      </c>
      <c r="X14" s="12">
        <v>4</v>
      </c>
      <c r="Y14" s="12">
        <v>2</v>
      </c>
      <c r="Z14" s="12">
        <v>4</v>
      </c>
      <c r="AA14" s="12">
        <v>4</v>
      </c>
      <c r="AB14" s="12">
        <v>2</v>
      </c>
      <c r="AC14" s="16">
        <f t="shared" si="1"/>
        <v>33</v>
      </c>
      <c r="AD14" s="61">
        <f t="shared" si="2"/>
        <v>71</v>
      </c>
      <c r="AE14" s="12">
        <f t="shared" si="3"/>
        <v>33</v>
      </c>
      <c r="AF14" s="12">
        <f t="shared" si="4"/>
        <v>21</v>
      </c>
      <c r="AG14" s="12">
        <f t="shared" si="5"/>
        <v>10</v>
      </c>
      <c r="AH14" s="12">
        <f t="shared" si="6"/>
        <v>2</v>
      </c>
    </row>
    <row r="15" spans="1:34" ht="12.75">
      <c r="A15" s="32">
        <v>7</v>
      </c>
      <c r="B15" s="18" t="s">
        <v>59</v>
      </c>
      <c r="C15" s="18" t="s">
        <v>60</v>
      </c>
      <c r="D15" s="15" t="s">
        <v>61</v>
      </c>
      <c r="E15" s="15" t="s">
        <v>290</v>
      </c>
      <c r="F15" s="33">
        <f t="shared" si="7"/>
        <v>214</v>
      </c>
      <c r="G15" s="34">
        <f>'D1G'!Y21</f>
        <v>72</v>
      </c>
      <c r="H15" s="35">
        <f>'D2G'!H12</f>
        <v>71</v>
      </c>
      <c r="I15" s="60">
        <f t="shared" si="8"/>
        <v>71</v>
      </c>
      <c r="J15" s="12">
        <v>3</v>
      </c>
      <c r="K15" s="12">
        <v>4</v>
      </c>
      <c r="L15" s="12">
        <v>5</v>
      </c>
      <c r="M15" s="12">
        <v>6</v>
      </c>
      <c r="N15" s="12">
        <v>3</v>
      </c>
      <c r="O15" s="12">
        <v>4</v>
      </c>
      <c r="P15" s="12">
        <v>4</v>
      </c>
      <c r="Q15" s="12">
        <v>4</v>
      </c>
      <c r="R15" s="12">
        <v>3</v>
      </c>
      <c r="S15" s="16">
        <f t="shared" si="0"/>
        <v>36</v>
      </c>
      <c r="T15" s="12">
        <v>4</v>
      </c>
      <c r="U15" s="12">
        <v>4</v>
      </c>
      <c r="V15" s="12">
        <v>3</v>
      </c>
      <c r="W15" s="12">
        <v>4</v>
      </c>
      <c r="X15" s="12">
        <v>5</v>
      </c>
      <c r="Y15" s="12">
        <v>3</v>
      </c>
      <c r="Z15" s="12">
        <v>5</v>
      </c>
      <c r="AA15" s="12">
        <v>4</v>
      </c>
      <c r="AB15" s="12">
        <v>3</v>
      </c>
      <c r="AC15" s="16">
        <f t="shared" si="1"/>
        <v>35</v>
      </c>
      <c r="AD15" s="61">
        <f t="shared" si="2"/>
        <v>71</v>
      </c>
      <c r="AE15" s="12">
        <f t="shared" si="3"/>
        <v>35</v>
      </c>
      <c r="AF15" s="12">
        <f t="shared" si="4"/>
        <v>24</v>
      </c>
      <c r="AG15" s="12">
        <f t="shared" si="5"/>
        <v>12</v>
      </c>
      <c r="AH15" s="12">
        <f t="shared" si="6"/>
        <v>3</v>
      </c>
    </row>
    <row r="16" spans="1:34" ht="12.75">
      <c r="A16" s="32">
        <v>8</v>
      </c>
      <c r="B16" s="18" t="s">
        <v>73</v>
      </c>
      <c r="C16" s="18" t="s">
        <v>74</v>
      </c>
      <c r="D16" s="15">
        <v>2</v>
      </c>
      <c r="E16" s="15" t="s">
        <v>291</v>
      </c>
      <c r="F16" s="33">
        <f t="shared" si="7"/>
        <v>215</v>
      </c>
      <c r="G16" s="34">
        <f>'D1G'!Y30</f>
        <v>73</v>
      </c>
      <c r="H16" s="35">
        <f>'D2G'!H28</f>
        <v>74</v>
      </c>
      <c r="I16" s="60">
        <f t="shared" si="8"/>
        <v>68</v>
      </c>
      <c r="J16" s="12">
        <v>3</v>
      </c>
      <c r="K16" s="12">
        <v>4</v>
      </c>
      <c r="L16" s="12">
        <v>4</v>
      </c>
      <c r="M16" s="12">
        <v>5</v>
      </c>
      <c r="N16" s="12">
        <v>3</v>
      </c>
      <c r="O16" s="12">
        <v>4</v>
      </c>
      <c r="P16" s="12">
        <v>5</v>
      </c>
      <c r="Q16" s="12">
        <v>4</v>
      </c>
      <c r="R16" s="12">
        <v>3</v>
      </c>
      <c r="S16" s="16">
        <f t="shared" si="0"/>
        <v>35</v>
      </c>
      <c r="T16" s="12">
        <v>3</v>
      </c>
      <c r="U16" s="12">
        <v>4</v>
      </c>
      <c r="V16" s="12">
        <v>3</v>
      </c>
      <c r="W16" s="12">
        <v>4</v>
      </c>
      <c r="X16" s="12">
        <v>4</v>
      </c>
      <c r="Y16" s="12">
        <v>3</v>
      </c>
      <c r="Z16" s="12">
        <v>5</v>
      </c>
      <c r="AA16" s="12">
        <v>4</v>
      </c>
      <c r="AB16" s="12">
        <v>3</v>
      </c>
      <c r="AC16" s="16">
        <f t="shared" si="1"/>
        <v>33</v>
      </c>
      <c r="AD16" s="61">
        <f t="shared" si="2"/>
        <v>68</v>
      </c>
      <c r="AE16" s="12">
        <f t="shared" si="3"/>
        <v>33</v>
      </c>
      <c r="AF16" s="12">
        <f t="shared" si="4"/>
        <v>23</v>
      </c>
      <c r="AG16" s="12">
        <f t="shared" si="5"/>
        <v>12</v>
      </c>
      <c r="AH16" s="12">
        <f t="shared" si="6"/>
        <v>3</v>
      </c>
    </row>
    <row r="17" spans="1:34" ht="12.75">
      <c r="A17" s="32">
        <v>9</v>
      </c>
      <c r="B17" s="13" t="s">
        <v>42</v>
      </c>
      <c r="C17" s="14" t="s">
        <v>34</v>
      </c>
      <c r="D17" s="15">
        <v>0</v>
      </c>
      <c r="E17" s="15" t="s">
        <v>292</v>
      </c>
      <c r="F17" s="33">
        <f t="shared" si="7"/>
        <v>215</v>
      </c>
      <c r="G17" s="34">
        <f>'D1G'!Y13</f>
        <v>70</v>
      </c>
      <c r="H17" s="35">
        <f>'D2G'!H29</f>
        <v>77</v>
      </c>
      <c r="I17" s="60">
        <f t="shared" si="8"/>
        <v>68</v>
      </c>
      <c r="J17" s="12">
        <v>4</v>
      </c>
      <c r="K17" s="12">
        <v>3</v>
      </c>
      <c r="L17" s="12">
        <v>5</v>
      </c>
      <c r="M17" s="12">
        <v>5</v>
      </c>
      <c r="N17" s="12">
        <v>3</v>
      </c>
      <c r="O17" s="12">
        <v>5</v>
      </c>
      <c r="P17" s="12">
        <v>3</v>
      </c>
      <c r="Q17" s="12">
        <v>3</v>
      </c>
      <c r="R17" s="12">
        <v>3</v>
      </c>
      <c r="S17" s="16">
        <f t="shared" si="0"/>
        <v>34</v>
      </c>
      <c r="T17" s="12">
        <v>2</v>
      </c>
      <c r="U17" s="12">
        <v>5</v>
      </c>
      <c r="V17" s="12">
        <v>4</v>
      </c>
      <c r="W17" s="12">
        <v>4</v>
      </c>
      <c r="X17" s="12">
        <v>4</v>
      </c>
      <c r="Y17" s="12">
        <v>3</v>
      </c>
      <c r="Z17" s="12">
        <v>5</v>
      </c>
      <c r="AA17" s="12">
        <v>4</v>
      </c>
      <c r="AB17" s="12">
        <v>3</v>
      </c>
      <c r="AC17" s="16">
        <f t="shared" si="1"/>
        <v>34</v>
      </c>
      <c r="AD17" s="61">
        <f t="shared" si="2"/>
        <v>68</v>
      </c>
      <c r="AE17" s="12">
        <f t="shared" si="3"/>
        <v>34</v>
      </c>
      <c r="AF17" s="12">
        <f t="shared" si="4"/>
        <v>23</v>
      </c>
      <c r="AG17" s="12">
        <f t="shared" si="5"/>
        <v>12</v>
      </c>
      <c r="AH17" s="12">
        <f t="shared" si="6"/>
        <v>3</v>
      </c>
    </row>
    <row r="18" spans="1:34" ht="12.75">
      <c r="A18" s="32">
        <v>10</v>
      </c>
      <c r="B18" s="13" t="s">
        <v>83</v>
      </c>
      <c r="C18" s="14" t="s">
        <v>49</v>
      </c>
      <c r="D18" s="15" t="s">
        <v>84</v>
      </c>
      <c r="E18" s="15" t="s">
        <v>293</v>
      </c>
      <c r="F18" s="33">
        <f t="shared" si="7"/>
        <v>216</v>
      </c>
      <c r="G18" s="34">
        <f>'D1G'!Y36</f>
        <v>74</v>
      </c>
      <c r="H18" s="35">
        <f>'D2G'!H26</f>
        <v>73</v>
      </c>
      <c r="I18" s="60">
        <f t="shared" si="8"/>
        <v>69</v>
      </c>
      <c r="J18" s="12">
        <v>3</v>
      </c>
      <c r="K18" s="12">
        <v>3</v>
      </c>
      <c r="L18" s="12">
        <v>5</v>
      </c>
      <c r="M18" s="12">
        <v>4</v>
      </c>
      <c r="N18" s="12">
        <v>3</v>
      </c>
      <c r="O18" s="12">
        <v>4</v>
      </c>
      <c r="P18" s="12">
        <v>4</v>
      </c>
      <c r="Q18" s="12">
        <v>4</v>
      </c>
      <c r="R18" s="12">
        <v>3</v>
      </c>
      <c r="S18" s="16">
        <f t="shared" si="0"/>
        <v>33</v>
      </c>
      <c r="T18" s="12">
        <v>3</v>
      </c>
      <c r="U18" s="12">
        <v>5</v>
      </c>
      <c r="V18" s="12">
        <v>5</v>
      </c>
      <c r="W18" s="12">
        <v>4</v>
      </c>
      <c r="X18" s="12">
        <v>5</v>
      </c>
      <c r="Y18" s="12">
        <v>3</v>
      </c>
      <c r="Z18" s="12">
        <v>4</v>
      </c>
      <c r="AA18" s="12">
        <v>4</v>
      </c>
      <c r="AB18" s="12">
        <v>3</v>
      </c>
      <c r="AC18" s="16">
        <f t="shared" si="1"/>
        <v>36</v>
      </c>
      <c r="AD18" s="61">
        <f t="shared" si="2"/>
        <v>69</v>
      </c>
      <c r="AE18" s="12">
        <f t="shared" si="3"/>
        <v>36</v>
      </c>
      <c r="AF18" s="12">
        <f t="shared" si="4"/>
        <v>23</v>
      </c>
      <c r="AG18" s="12">
        <f t="shared" si="5"/>
        <v>11</v>
      </c>
      <c r="AH18" s="12">
        <f t="shared" si="6"/>
        <v>3</v>
      </c>
    </row>
    <row r="19" spans="1:34" ht="12.75">
      <c r="A19" s="32">
        <v>11</v>
      </c>
      <c r="B19" s="13" t="s">
        <v>48</v>
      </c>
      <c r="C19" s="14" t="s">
        <v>49</v>
      </c>
      <c r="D19" s="15" t="s">
        <v>50</v>
      </c>
      <c r="E19" s="15" t="s">
        <v>294</v>
      </c>
      <c r="F19" s="33">
        <f t="shared" si="7"/>
        <v>217</v>
      </c>
      <c r="G19" s="34">
        <f>'D1G'!Y16</f>
        <v>71</v>
      </c>
      <c r="H19" s="35">
        <f>'D2G'!H20</f>
        <v>74</v>
      </c>
      <c r="I19" s="60">
        <f t="shared" si="8"/>
        <v>72</v>
      </c>
      <c r="J19" s="12">
        <v>4</v>
      </c>
      <c r="K19" s="12">
        <v>4</v>
      </c>
      <c r="L19" s="12">
        <v>5</v>
      </c>
      <c r="M19" s="12">
        <v>4</v>
      </c>
      <c r="N19" s="12">
        <v>3</v>
      </c>
      <c r="O19" s="12">
        <v>4</v>
      </c>
      <c r="P19" s="12">
        <v>5</v>
      </c>
      <c r="Q19" s="12">
        <v>4</v>
      </c>
      <c r="R19" s="12">
        <v>3</v>
      </c>
      <c r="S19" s="16">
        <f t="shared" si="0"/>
        <v>36</v>
      </c>
      <c r="T19" s="12">
        <v>4</v>
      </c>
      <c r="U19" s="12">
        <v>4</v>
      </c>
      <c r="V19" s="12">
        <v>4</v>
      </c>
      <c r="W19" s="12">
        <v>4</v>
      </c>
      <c r="X19" s="12">
        <v>5</v>
      </c>
      <c r="Y19" s="12">
        <v>3</v>
      </c>
      <c r="Z19" s="12">
        <v>5</v>
      </c>
      <c r="AA19" s="12">
        <v>4</v>
      </c>
      <c r="AB19" s="12">
        <v>3</v>
      </c>
      <c r="AC19" s="16">
        <f t="shared" si="1"/>
        <v>36</v>
      </c>
      <c r="AD19" s="61">
        <f t="shared" si="2"/>
        <v>72</v>
      </c>
      <c r="AE19" s="12">
        <f t="shared" si="3"/>
        <v>36</v>
      </c>
      <c r="AF19" s="12">
        <f t="shared" si="4"/>
        <v>24</v>
      </c>
      <c r="AG19" s="12">
        <f t="shared" si="5"/>
        <v>12</v>
      </c>
      <c r="AH19" s="12">
        <f t="shared" si="6"/>
        <v>3</v>
      </c>
    </row>
    <row r="20" spans="1:34" ht="12.75">
      <c r="A20" s="32">
        <v>12</v>
      </c>
      <c r="B20" s="13" t="s">
        <v>70</v>
      </c>
      <c r="C20" s="14" t="s">
        <v>47</v>
      </c>
      <c r="D20" s="15">
        <v>0</v>
      </c>
      <c r="E20" s="15" t="s">
        <v>295</v>
      </c>
      <c r="F20" s="33">
        <f t="shared" si="7"/>
        <v>217</v>
      </c>
      <c r="G20" s="34">
        <f>'D1G'!Y28</f>
        <v>73</v>
      </c>
      <c r="H20" s="35">
        <f>'D2G'!H19</f>
        <v>72</v>
      </c>
      <c r="I20" s="60">
        <f t="shared" si="8"/>
        <v>72</v>
      </c>
      <c r="J20" s="12">
        <v>3</v>
      </c>
      <c r="K20" s="12">
        <v>4</v>
      </c>
      <c r="L20" s="12">
        <v>5</v>
      </c>
      <c r="M20" s="12">
        <v>5</v>
      </c>
      <c r="N20" s="12">
        <v>3</v>
      </c>
      <c r="O20" s="12">
        <v>4</v>
      </c>
      <c r="P20" s="12">
        <v>4</v>
      </c>
      <c r="Q20" s="12">
        <v>4</v>
      </c>
      <c r="R20" s="12">
        <v>4</v>
      </c>
      <c r="S20" s="16">
        <f t="shared" si="0"/>
        <v>36</v>
      </c>
      <c r="T20" s="12">
        <v>3</v>
      </c>
      <c r="U20" s="12">
        <v>5</v>
      </c>
      <c r="V20" s="12">
        <v>4</v>
      </c>
      <c r="W20" s="12">
        <v>3</v>
      </c>
      <c r="X20" s="12">
        <v>4</v>
      </c>
      <c r="Y20" s="12">
        <v>4</v>
      </c>
      <c r="Z20" s="12">
        <v>6</v>
      </c>
      <c r="AA20" s="12">
        <v>4</v>
      </c>
      <c r="AB20" s="12">
        <v>3</v>
      </c>
      <c r="AC20" s="16">
        <f t="shared" si="1"/>
        <v>36</v>
      </c>
      <c r="AD20" s="61">
        <f t="shared" si="2"/>
        <v>72</v>
      </c>
      <c r="AE20" s="12">
        <f t="shared" si="3"/>
        <v>36</v>
      </c>
      <c r="AF20" s="12">
        <f t="shared" si="4"/>
        <v>24</v>
      </c>
      <c r="AG20" s="12">
        <f t="shared" si="5"/>
        <v>13</v>
      </c>
      <c r="AH20" s="12">
        <f t="shared" si="6"/>
        <v>3</v>
      </c>
    </row>
    <row r="21" spans="1:34" ht="12.75">
      <c r="A21" s="32">
        <v>13</v>
      </c>
      <c r="B21" s="18" t="s">
        <v>75</v>
      </c>
      <c r="C21" s="18" t="s">
        <v>41</v>
      </c>
      <c r="D21" s="15">
        <v>1</v>
      </c>
      <c r="E21" s="15" t="s">
        <v>296</v>
      </c>
      <c r="F21" s="33">
        <f t="shared" si="7"/>
        <v>217</v>
      </c>
      <c r="G21" s="34">
        <f>'D1G'!Y31</f>
        <v>73</v>
      </c>
      <c r="H21" s="35">
        <f>'D2G'!H10</f>
        <v>70</v>
      </c>
      <c r="I21" s="60">
        <f t="shared" si="8"/>
        <v>74</v>
      </c>
      <c r="J21" s="12">
        <v>4</v>
      </c>
      <c r="K21" s="12">
        <v>4</v>
      </c>
      <c r="L21" s="12">
        <v>5</v>
      </c>
      <c r="M21" s="12">
        <v>4</v>
      </c>
      <c r="N21" s="12">
        <v>3</v>
      </c>
      <c r="O21" s="12">
        <v>4</v>
      </c>
      <c r="P21" s="12">
        <v>5</v>
      </c>
      <c r="Q21" s="12">
        <v>5</v>
      </c>
      <c r="R21" s="12">
        <v>4</v>
      </c>
      <c r="S21" s="16">
        <f t="shared" si="0"/>
        <v>38</v>
      </c>
      <c r="T21" s="12">
        <v>3</v>
      </c>
      <c r="U21" s="12">
        <v>4</v>
      </c>
      <c r="V21" s="12">
        <v>4</v>
      </c>
      <c r="W21" s="12">
        <v>5</v>
      </c>
      <c r="X21" s="12">
        <v>5</v>
      </c>
      <c r="Y21" s="12">
        <v>3</v>
      </c>
      <c r="Z21" s="12">
        <v>5</v>
      </c>
      <c r="AA21" s="12">
        <v>3</v>
      </c>
      <c r="AB21" s="12">
        <v>4</v>
      </c>
      <c r="AC21" s="16">
        <f t="shared" si="1"/>
        <v>36</v>
      </c>
      <c r="AD21" s="61">
        <f t="shared" si="2"/>
        <v>74</v>
      </c>
      <c r="AE21" s="12">
        <f t="shared" si="3"/>
        <v>36</v>
      </c>
      <c r="AF21" s="12">
        <f t="shared" si="4"/>
        <v>25</v>
      </c>
      <c r="AG21" s="12">
        <f t="shared" si="5"/>
        <v>12</v>
      </c>
      <c r="AH21" s="12">
        <f t="shared" si="6"/>
        <v>4</v>
      </c>
    </row>
    <row r="22" spans="1:34" ht="12.75">
      <c r="A22" s="32">
        <v>14</v>
      </c>
      <c r="B22" s="13" t="s">
        <v>53</v>
      </c>
      <c r="C22" s="14" t="s">
        <v>54</v>
      </c>
      <c r="D22" s="15" t="s">
        <v>55</v>
      </c>
      <c r="E22" s="15" t="s">
        <v>297</v>
      </c>
      <c r="F22" s="33">
        <f t="shared" si="7"/>
        <v>219</v>
      </c>
      <c r="G22" s="34">
        <f>'D1G'!Y18</f>
        <v>72</v>
      </c>
      <c r="H22" s="35">
        <f>'D2G'!H23</f>
        <v>74</v>
      </c>
      <c r="I22" s="60">
        <f t="shared" si="8"/>
        <v>73</v>
      </c>
      <c r="J22" s="12">
        <v>4</v>
      </c>
      <c r="K22" s="12">
        <v>3</v>
      </c>
      <c r="L22" s="12">
        <v>4</v>
      </c>
      <c r="M22" s="12">
        <v>5</v>
      </c>
      <c r="N22" s="12">
        <v>4</v>
      </c>
      <c r="O22" s="12">
        <v>4</v>
      </c>
      <c r="P22" s="12">
        <v>3</v>
      </c>
      <c r="Q22" s="12">
        <v>5</v>
      </c>
      <c r="R22" s="12">
        <v>5</v>
      </c>
      <c r="S22" s="16">
        <f t="shared" si="0"/>
        <v>37</v>
      </c>
      <c r="T22" s="12">
        <v>4</v>
      </c>
      <c r="U22" s="12">
        <v>4</v>
      </c>
      <c r="V22" s="12">
        <v>3</v>
      </c>
      <c r="W22" s="12">
        <v>4</v>
      </c>
      <c r="X22" s="12">
        <v>5</v>
      </c>
      <c r="Y22" s="12">
        <v>3</v>
      </c>
      <c r="Z22" s="12">
        <v>5</v>
      </c>
      <c r="AA22" s="12">
        <v>4</v>
      </c>
      <c r="AB22" s="12">
        <v>4</v>
      </c>
      <c r="AC22" s="16">
        <f t="shared" si="1"/>
        <v>36</v>
      </c>
      <c r="AD22" s="61">
        <f t="shared" si="2"/>
        <v>73</v>
      </c>
      <c r="AE22" s="12">
        <f t="shared" si="3"/>
        <v>36</v>
      </c>
      <c r="AF22" s="12">
        <f t="shared" si="4"/>
        <v>25</v>
      </c>
      <c r="AG22" s="12">
        <f t="shared" si="5"/>
        <v>13</v>
      </c>
      <c r="AH22" s="12">
        <f t="shared" si="6"/>
        <v>4</v>
      </c>
    </row>
    <row r="23" spans="1:34" ht="12.75">
      <c r="A23" s="32">
        <v>15</v>
      </c>
      <c r="B23" s="13" t="s">
        <v>33</v>
      </c>
      <c r="C23" s="14" t="s">
        <v>34</v>
      </c>
      <c r="D23" s="15" t="s">
        <v>35</v>
      </c>
      <c r="E23" s="15" t="s">
        <v>298</v>
      </c>
      <c r="F23" s="33">
        <f t="shared" si="7"/>
        <v>219</v>
      </c>
      <c r="G23" s="34">
        <f>'D1G'!Y9</f>
        <v>67</v>
      </c>
      <c r="H23" s="35">
        <f>'D2G'!H15</f>
        <v>76</v>
      </c>
      <c r="I23" s="60">
        <f t="shared" si="8"/>
        <v>76</v>
      </c>
      <c r="J23" s="12">
        <v>4</v>
      </c>
      <c r="K23" s="12">
        <v>4</v>
      </c>
      <c r="L23" s="12">
        <v>5</v>
      </c>
      <c r="M23" s="12">
        <v>4</v>
      </c>
      <c r="N23" s="12">
        <v>3</v>
      </c>
      <c r="O23" s="12">
        <v>4</v>
      </c>
      <c r="P23" s="12">
        <v>4</v>
      </c>
      <c r="Q23" s="12">
        <v>4</v>
      </c>
      <c r="R23" s="12">
        <v>5</v>
      </c>
      <c r="S23" s="16">
        <f t="shared" si="0"/>
        <v>37</v>
      </c>
      <c r="T23" s="12">
        <v>4</v>
      </c>
      <c r="U23" s="12">
        <v>5</v>
      </c>
      <c r="V23" s="12">
        <v>4</v>
      </c>
      <c r="W23" s="12">
        <v>4</v>
      </c>
      <c r="X23" s="12">
        <v>5</v>
      </c>
      <c r="Y23" s="12">
        <v>4</v>
      </c>
      <c r="Z23" s="12">
        <v>5</v>
      </c>
      <c r="AA23" s="12">
        <v>4</v>
      </c>
      <c r="AB23" s="12">
        <v>4</v>
      </c>
      <c r="AC23" s="16">
        <f t="shared" si="1"/>
        <v>39</v>
      </c>
      <c r="AD23" s="61">
        <f t="shared" si="2"/>
        <v>76</v>
      </c>
      <c r="AE23" s="12">
        <f t="shared" si="3"/>
        <v>39</v>
      </c>
      <c r="AF23" s="12">
        <f t="shared" si="4"/>
        <v>26</v>
      </c>
      <c r="AG23" s="12">
        <f t="shared" si="5"/>
        <v>13</v>
      </c>
      <c r="AH23" s="12">
        <f t="shared" si="6"/>
        <v>4</v>
      </c>
    </row>
    <row r="24" spans="1:34" ht="12.75">
      <c r="A24" s="32">
        <v>16</v>
      </c>
      <c r="B24" s="13" t="s">
        <v>40</v>
      </c>
      <c r="C24" s="14" t="s">
        <v>41</v>
      </c>
      <c r="D24" s="15">
        <v>0</v>
      </c>
      <c r="E24" s="15" t="s">
        <v>299</v>
      </c>
      <c r="F24" s="33">
        <f t="shared" si="7"/>
        <v>220</v>
      </c>
      <c r="G24" s="34">
        <f>'D1G'!Y12</f>
        <v>70</v>
      </c>
      <c r="H24" s="35">
        <f>'D2G'!H44</f>
        <v>81</v>
      </c>
      <c r="I24" s="60">
        <f t="shared" si="8"/>
        <v>69</v>
      </c>
      <c r="J24" s="12">
        <v>5</v>
      </c>
      <c r="K24" s="12">
        <v>2</v>
      </c>
      <c r="L24" s="12">
        <v>4</v>
      </c>
      <c r="M24" s="12">
        <v>4</v>
      </c>
      <c r="N24" s="12">
        <v>3</v>
      </c>
      <c r="O24" s="12">
        <v>4</v>
      </c>
      <c r="P24" s="12">
        <v>3</v>
      </c>
      <c r="Q24" s="12">
        <v>5</v>
      </c>
      <c r="R24" s="12">
        <v>3</v>
      </c>
      <c r="S24" s="16">
        <f t="shared" si="0"/>
        <v>33</v>
      </c>
      <c r="T24" s="12">
        <v>4</v>
      </c>
      <c r="U24" s="12">
        <v>6</v>
      </c>
      <c r="V24" s="12">
        <v>4</v>
      </c>
      <c r="W24" s="12">
        <v>4</v>
      </c>
      <c r="X24" s="12">
        <v>4</v>
      </c>
      <c r="Y24" s="12">
        <v>3</v>
      </c>
      <c r="Z24" s="12">
        <v>5</v>
      </c>
      <c r="AA24" s="12">
        <v>3</v>
      </c>
      <c r="AB24" s="12">
        <v>3</v>
      </c>
      <c r="AC24" s="16">
        <f t="shared" si="1"/>
        <v>36</v>
      </c>
      <c r="AD24" s="61">
        <f t="shared" si="2"/>
        <v>69</v>
      </c>
      <c r="AE24" s="12">
        <f t="shared" si="3"/>
        <v>36</v>
      </c>
      <c r="AF24" s="12">
        <f t="shared" si="4"/>
        <v>22</v>
      </c>
      <c r="AG24" s="12">
        <f t="shared" si="5"/>
        <v>11</v>
      </c>
      <c r="AH24" s="12">
        <f t="shared" si="6"/>
        <v>3</v>
      </c>
    </row>
    <row r="25" spans="1:34" ht="12.75">
      <c r="A25" s="32">
        <v>17</v>
      </c>
      <c r="B25" s="18" t="s">
        <v>69</v>
      </c>
      <c r="C25" s="18" t="s">
        <v>41</v>
      </c>
      <c r="D25" s="15">
        <v>0</v>
      </c>
      <c r="E25" s="15" t="s">
        <v>300</v>
      </c>
      <c r="F25" s="33">
        <f t="shared" si="7"/>
        <v>220</v>
      </c>
      <c r="G25" s="34">
        <f>'D1G'!Y27</f>
        <v>73</v>
      </c>
      <c r="H25" s="35">
        <f>'D2G'!H32</f>
        <v>75</v>
      </c>
      <c r="I25" s="60">
        <f t="shared" si="8"/>
        <v>72</v>
      </c>
      <c r="J25" s="12">
        <v>4</v>
      </c>
      <c r="K25" s="12">
        <v>4</v>
      </c>
      <c r="L25" s="12">
        <v>5</v>
      </c>
      <c r="M25" s="12">
        <v>4</v>
      </c>
      <c r="N25" s="12">
        <v>4</v>
      </c>
      <c r="O25" s="12">
        <v>3</v>
      </c>
      <c r="P25" s="12">
        <v>4</v>
      </c>
      <c r="Q25" s="12">
        <v>4</v>
      </c>
      <c r="R25" s="12">
        <v>3</v>
      </c>
      <c r="S25" s="16">
        <f t="shared" si="0"/>
        <v>35</v>
      </c>
      <c r="T25" s="12">
        <v>4</v>
      </c>
      <c r="U25" s="12">
        <v>5</v>
      </c>
      <c r="V25" s="12">
        <v>3</v>
      </c>
      <c r="W25" s="12">
        <v>4</v>
      </c>
      <c r="X25" s="12">
        <v>4</v>
      </c>
      <c r="Y25" s="12">
        <v>4</v>
      </c>
      <c r="Z25" s="12">
        <v>5</v>
      </c>
      <c r="AA25" s="12">
        <v>5</v>
      </c>
      <c r="AB25" s="12">
        <v>3</v>
      </c>
      <c r="AC25" s="16">
        <f t="shared" si="1"/>
        <v>37</v>
      </c>
      <c r="AD25" s="61">
        <f t="shared" si="2"/>
        <v>72</v>
      </c>
      <c r="AE25" s="12">
        <f t="shared" si="3"/>
        <v>37</v>
      </c>
      <c r="AF25" s="12">
        <f t="shared" si="4"/>
        <v>25</v>
      </c>
      <c r="AG25" s="12">
        <f t="shared" si="5"/>
        <v>13</v>
      </c>
      <c r="AH25" s="12">
        <f t="shared" si="6"/>
        <v>3</v>
      </c>
    </row>
    <row r="26" spans="1:34" ht="12.75">
      <c r="A26" s="32">
        <v>18</v>
      </c>
      <c r="B26" s="13" t="s">
        <v>76</v>
      </c>
      <c r="C26" s="14" t="s">
        <v>39</v>
      </c>
      <c r="D26" s="15">
        <v>1</v>
      </c>
      <c r="E26" s="15" t="s">
        <v>301</v>
      </c>
      <c r="F26" s="33">
        <f t="shared" si="7"/>
        <v>221</v>
      </c>
      <c r="G26" s="34">
        <f>'D1G'!Y32</f>
        <v>73</v>
      </c>
      <c r="H26" s="35">
        <f>'D2G'!H31</f>
        <v>75</v>
      </c>
      <c r="I26" s="60">
        <f t="shared" si="8"/>
        <v>73</v>
      </c>
      <c r="J26" s="12">
        <v>5</v>
      </c>
      <c r="K26" s="12">
        <v>4</v>
      </c>
      <c r="L26" s="12">
        <v>5</v>
      </c>
      <c r="M26" s="12">
        <v>5</v>
      </c>
      <c r="N26" s="12">
        <v>3</v>
      </c>
      <c r="O26" s="12">
        <v>4</v>
      </c>
      <c r="P26" s="12">
        <v>4</v>
      </c>
      <c r="Q26" s="12">
        <v>4</v>
      </c>
      <c r="R26" s="12">
        <v>4</v>
      </c>
      <c r="S26" s="16">
        <f t="shared" si="0"/>
        <v>38</v>
      </c>
      <c r="T26" s="12">
        <v>4</v>
      </c>
      <c r="U26" s="12">
        <v>4</v>
      </c>
      <c r="V26" s="12">
        <v>3</v>
      </c>
      <c r="W26" s="12">
        <v>4</v>
      </c>
      <c r="X26" s="12">
        <v>4</v>
      </c>
      <c r="Y26" s="12">
        <v>3</v>
      </c>
      <c r="Z26" s="12">
        <v>5</v>
      </c>
      <c r="AA26" s="12">
        <v>4</v>
      </c>
      <c r="AB26" s="12">
        <v>4</v>
      </c>
      <c r="AC26" s="16">
        <f t="shared" si="1"/>
        <v>35</v>
      </c>
      <c r="AD26" s="61">
        <f t="shared" si="2"/>
        <v>73</v>
      </c>
      <c r="AE26" s="12">
        <f t="shared" si="3"/>
        <v>35</v>
      </c>
      <c r="AF26" s="12">
        <f t="shared" si="4"/>
        <v>24</v>
      </c>
      <c r="AG26" s="12">
        <f t="shared" si="5"/>
        <v>13</v>
      </c>
      <c r="AH26" s="12">
        <f t="shared" si="6"/>
        <v>4</v>
      </c>
    </row>
    <row r="27" spans="1:34" ht="12.75">
      <c r="A27" s="32">
        <v>19</v>
      </c>
      <c r="B27" s="18" t="s">
        <v>104</v>
      </c>
      <c r="C27" s="18" t="s">
        <v>105</v>
      </c>
      <c r="D27" s="15" t="s">
        <v>106</v>
      </c>
      <c r="E27" s="15" t="s">
        <v>302</v>
      </c>
      <c r="F27" s="33">
        <f t="shared" si="7"/>
        <v>221</v>
      </c>
      <c r="G27" s="34">
        <f>'D1G'!Y48</f>
        <v>76</v>
      </c>
      <c r="H27" s="35">
        <f>'D2G'!H16</f>
        <v>68</v>
      </c>
      <c r="I27" s="60">
        <f t="shared" si="8"/>
        <v>77</v>
      </c>
      <c r="J27" s="12">
        <v>6</v>
      </c>
      <c r="K27" s="12">
        <v>4</v>
      </c>
      <c r="L27" s="12">
        <v>6</v>
      </c>
      <c r="M27" s="12">
        <v>5</v>
      </c>
      <c r="N27" s="12">
        <v>4</v>
      </c>
      <c r="O27" s="12">
        <v>5</v>
      </c>
      <c r="P27" s="12">
        <v>4</v>
      </c>
      <c r="Q27" s="12">
        <v>4</v>
      </c>
      <c r="R27" s="12">
        <v>2</v>
      </c>
      <c r="S27" s="16">
        <f t="shared" si="0"/>
        <v>40</v>
      </c>
      <c r="T27" s="12">
        <v>4</v>
      </c>
      <c r="U27" s="12">
        <v>5</v>
      </c>
      <c r="V27" s="12">
        <v>4</v>
      </c>
      <c r="W27" s="12">
        <v>5</v>
      </c>
      <c r="X27" s="12">
        <v>4</v>
      </c>
      <c r="Y27" s="12">
        <v>3</v>
      </c>
      <c r="Z27" s="12">
        <v>5</v>
      </c>
      <c r="AA27" s="12">
        <v>5</v>
      </c>
      <c r="AB27" s="12">
        <v>2</v>
      </c>
      <c r="AC27" s="16">
        <f t="shared" si="1"/>
        <v>37</v>
      </c>
      <c r="AD27" s="61">
        <f t="shared" si="2"/>
        <v>77</v>
      </c>
      <c r="AE27" s="12">
        <f t="shared" si="3"/>
        <v>37</v>
      </c>
      <c r="AF27" s="12">
        <f t="shared" si="4"/>
        <v>24</v>
      </c>
      <c r="AG27" s="12">
        <f t="shared" si="5"/>
        <v>12</v>
      </c>
      <c r="AH27" s="12">
        <f t="shared" si="6"/>
        <v>2</v>
      </c>
    </row>
    <row r="28" spans="1:34" ht="12.75">
      <c r="A28" s="32">
        <v>20</v>
      </c>
      <c r="B28" s="18" t="s">
        <v>71</v>
      </c>
      <c r="C28" s="18" t="s">
        <v>72</v>
      </c>
      <c r="D28" s="15">
        <v>0</v>
      </c>
      <c r="E28" s="15" t="s">
        <v>303</v>
      </c>
      <c r="F28" s="33">
        <f t="shared" si="7"/>
        <v>222</v>
      </c>
      <c r="G28" s="34">
        <f>'D1G'!Y29</f>
        <v>73</v>
      </c>
      <c r="H28" s="35">
        <f>'D2G'!H27</f>
        <v>74</v>
      </c>
      <c r="I28" s="60">
        <f t="shared" si="8"/>
        <v>75</v>
      </c>
      <c r="J28" s="12">
        <v>5</v>
      </c>
      <c r="K28" s="12">
        <v>5</v>
      </c>
      <c r="L28" s="12">
        <v>5</v>
      </c>
      <c r="M28" s="12">
        <v>4</v>
      </c>
      <c r="N28" s="12">
        <v>4</v>
      </c>
      <c r="O28" s="12">
        <v>4</v>
      </c>
      <c r="P28" s="12">
        <v>5</v>
      </c>
      <c r="Q28" s="12">
        <v>4</v>
      </c>
      <c r="R28" s="12">
        <v>4</v>
      </c>
      <c r="S28" s="16">
        <f t="shared" si="0"/>
        <v>40</v>
      </c>
      <c r="T28" s="12">
        <v>3</v>
      </c>
      <c r="U28" s="12">
        <v>4</v>
      </c>
      <c r="V28" s="12">
        <v>4</v>
      </c>
      <c r="W28" s="12">
        <v>4</v>
      </c>
      <c r="X28" s="12">
        <v>3</v>
      </c>
      <c r="Y28" s="12">
        <v>3</v>
      </c>
      <c r="Z28" s="12">
        <v>5</v>
      </c>
      <c r="AA28" s="12">
        <v>6</v>
      </c>
      <c r="AB28" s="12">
        <v>3</v>
      </c>
      <c r="AC28" s="16">
        <f t="shared" si="1"/>
        <v>35</v>
      </c>
      <c r="AD28" s="61">
        <f t="shared" si="2"/>
        <v>75</v>
      </c>
      <c r="AE28" s="12">
        <f t="shared" si="3"/>
        <v>35</v>
      </c>
      <c r="AF28" s="12">
        <f t="shared" si="4"/>
        <v>24</v>
      </c>
      <c r="AG28" s="12">
        <f t="shared" si="5"/>
        <v>14</v>
      </c>
      <c r="AH28" s="12">
        <f t="shared" si="6"/>
        <v>3</v>
      </c>
    </row>
    <row r="29" spans="1:34" ht="12.75">
      <c r="A29" s="32">
        <v>21</v>
      </c>
      <c r="B29" s="13" t="s">
        <v>85</v>
      </c>
      <c r="C29" s="14" t="s">
        <v>86</v>
      </c>
      <c r="D29" s="15">
        <v>0</v>
      </c>
      <c r="E29" s="15" t="s">
        <v>304</v>
      </c>
      <c r="F29" s="33">
        <f t="shared" si="7"/>
        <v>222</v>
      </c>
      <c r="G29" s="34">
        <f>'D1G'!Y37</f>
        <v>74</v>
      </c>
      <c r="H29" s="35">
        <f>'D2G'!H17</f>
        <v>70</v>
      </c>
      <c r="I29" s="60">
        <f t="shared" si="8"/>
        <v>78</v>
      </c>
      <c r="J29" s="12">
        <v>4</v>
      </c>
      <c r="K29" s="12">
        <v>4</v>
      </c>
      <c r="L29" s="12">
        <v>4</v>
      </c>
      <c r="M29" s="12">
        <v>5</v>
      </c>
      <c r="N29" s="12">
        <v>3</v>
      </c>
      <c r="O29" s="12">
        <v>4</v>
      </c>
      <c r="P29" s="12">
        <v>5</v>
      </c>
      <c r="Q29" s="12">
        <v>6</v>
      </c>
      <c r="R29" s="12">
        <v>2</v>
      </c>
      <c r="S29" s="16">
        <f t="shared" si="0"/>
        <v>37</v>
      </c>
      <c r="T29" s="12">
        <v>4</v>
      </c>
      <c r="U29" s="12">
        <v>4</v>
      </c>
      <c r="V29" s="12">
        <v>5</v>
      </c>
      <c r="W29" s="12">
        <v>4</v>
      </c>
      <c r="X29" s="12">
        <v>5</v>
      </c>
      <c r="Y29" s="12">
        <v>4</v>
      </c>
      <c r="Z29" s="12">
        <v>6</v>
      </c>
      <c r="AA29" s="12">
        <v>5</v>
      </c>
      <c r="AB29" s="12">
        <v>4</v>
      </c>
      <c r="AC29" s="16">
        <f t="shared" si="1"/>
        <v>41</v>
      </c>
      <c r="AD29" s="61">
        <f t="shared" si="2"/>
        <v>78</v>
      </c>
      <c r="AE29" s="12">
        <f t="shared" si="3"/>
        <v>41</v>
      </c>
      <c r="AF29" s="12">
        <f t="shared" si="4"/>
        <v>28</v>
      </c>
      <c r="AG29" s="12">
        <f t="shared" si="5"/>
        <v>15</v>
      </c>
      <c r="AH29" s="12">
        <f t="shared" si="6"/>
        <v>4</v>
      </c>
    </row>
    <row r="30" spans="1:34" ht="12.75">
      <c r="A30" s="32">
        <v>22</v>
      </c>
      <c r="B30" s="13" t="s">
        <v>90</v>
      </c>
      <c r="C30" s="14" t="s">
        <v>91</v>
      </c>
      <c r="D30" s="15">
        <v>1.1</v>
      </c>
      <c r="E30" s="15" t="s">
        <v>305</v>
      </c>
      <c r="F30" s="33">
        <f t="shared" si="7"/>
        <v>223</v>
      </c>
      <c r="G30" s="34">
        <f>'D1G'!Y39</f>
        <v>74</v>
      </c>
      <c r="H30" s="35">
        <f>'D2G'!H54</f>
        <v>80</v>
      </c>
      <c r="I30" s="60">
        <f t="shared" si="8"/>
        <v>69</v>
      </c>
      <c r="J30" s="12">
        <v>3</v>
      </c>
      <c r="K30" s="12">
        <v>3</v>
      </c>
      <c r="L30" s="12">
        <v>4</v>
      </c>
      <c r="M30" s="12">
        <v>4</v>
      </c>
      <c r="N30" s="12">
        <v>4</v>
      </c>
      <c r="O30" s="12">
        <v>5</v>
      </c>
      <c r="P30" s="12">
        <v>5</v>
      </c>
      <c r="Q30" s="12">
        <v>5</v>
      </c>
      <c r="R30" s="12">
        <v>3</v>
      </c>
      <c r="S30" s="16">
        <f t="shared" si="0"/>
        <v>36</v>
      </c>
      <c r="T30" s="12">
        <v>3</v>
      </c>
      <c r="U30" s="12">
        <v>4</v>
      </c>
      <c r="V30" s="12">
        <v>4</v>
      </c>
      <c r="W30" s="12">
        <v>4</v>
      </c>
      <c r="X30" s="12">
        <v>4</v>
      </c>
      <c r="Y30" s="12">
        <v>2</v>
      </c>
      <c r="Z30" s="12">
        <v>4</v>
      </c>
      <c r="AA30" s="12">
        <v>4</v>
      </c>
      <c r="AB30" s="12">
        <v>4</v>
      </c>
      <c r="AC30" s="16">
        <f t="shared" si="1"/>
        <v>33</v>
      </c>
      <c r="AD30" s="61">
        <f t="shared" si="2"/>
        <v>69</v>
      </c>
      <c r="AE30" s="12">
        <f t="shared" si="3"/>
        <v>33</v>
      </c>
      <c r="AF30" s="12">
        <f t="shared" si="4"/>
        <v>22</v>
      </c>
      <c r="AG30" s="12">
        <f t="shared" si="5"/>
        <v>12</v>
      </c>
      <c r="AH30" s="12">
        <f t="shared" si="6"/>
        <v>4</v>
      </c>
    </row>
    <row r="31" spans="1:34" ht="12.75">
      <c r="A31" s="32">
        <v>23</v>
      </c>
      <c r="B31" s="18" t="s">
        <v>126</v>
      </c>
      <c r="C31" s="18" t="s">
        <v>41</v>
      </c>
      <c r="D31" s="15">
        <v>1</v>
      </c>
      <c r="E31" s="15" t="s">
        <v>306</v>
      </c>
      <c r="F31" s="33">
        <f t="shared" si="7"/>
        <v>223</v>
      </c>
      <c r="G31" s="34">
        <f>'D1G'!Y63</f>
        <v>79</v>
      </c>
      <c r="H31" s="35">
        <f>'D2G'!H41</f>
        <v>72</v>
      </c>
      <c r="I31" s="60">
        <f t="shared" si="8"/>
        <v>72</v>
      </c>
      <c r="J31" s="12">
        <v>4</v>
      </c>
      <c r="K31" s="12">
        <v>4</v>
      </c>
      <c r="L31" s="12">
        <v>5</v>
      </c>
      <c r="M31" s="12">
        <v>5</v>
      </c>
      <c r="N31" s="12">
        <v>3</v>
      </c>
      <c r="O31" s="12">
        <v>4</v>
      </c>
      <c r="P31" s="12">
        <v>4</v>
      </c>
      <c r="Q31" s="12">
        <v>3</v>
      </c>
      <c r="R31" s="12">
        <v>3</v>
      </c>
      <c r="S31" s="16">
        <f t="shared" si="0"/>
        <v>35</v>
      </c>
      <c r="T31" s="12">
        <v>5</v>
      </c>
      <c r="U31" s="12">
        <v>5</v>
      </c>
      <c r="V31" s="12">
        <v>5</v>
      </c>
      <c r="W31" s="12">
        <v>4</v>
      </c>
      <c r="X31" s="12">
        <v>4</v>
      </c>
      <c r="Y31" s="12">
        <v>3</v>
      </c>
      <c r="Z31" s="12">
        <v>4</v>
      </c>
      <c r="AA31" s="12">
        <v>4</v>
      </c>
      <c r="AB31" s="12">
        <v>3</v>
      </c>
      <c r="AC31" s="16">
        <f t="shared" si="1"/>
        <v>37</v>
      </c>
      <c r="AD31" s="61">
        <f t="shared" si="2"/>
        <v>72</v>
      </c>
      <c r="AE31" s="12">
        <f t="shared" si="3"/>
        <v>37</v>
      </c>
      <c r="AF31" s="12">
        <f t="shared" si="4"/>
        <v>22</v>
      </c>
      <c r="AG31" s="12">
        <f t="shared" si="5"/>
        <v>11</v>
      </c>
      <c r="AH31" s="12">
        <f t="shared" si="6"/>
        <v>3</v>
      </c>
    </row>
    <row r="32" spans="1:34" ht="12.75">
      <c r="A32" s="32">
        <v>24</v>
      </c>
      <c r="B32" s="13" t="s">
        <v>103</v>
      </c>
      <c r="C32" s="14" t="s">
        <v>34</v>
      </c>
      <c r="D32" s="15">
        <v>0.1</v>
      </c>
      <c r="E32" s="15" t="s">
        <v>307</v>
      </c>
      <c r="F32" s="33">
        <f t="shared" si="7"/>
        <v>223</v>
      </c>
      <c r="G32" s="34">
        <f>'D1G'!Y47</f>
        <v>76</v>
      </c>
      <c r="H32" s="35">
        <f>'D2G'!H39</f>
        <v>74</v>
      </c>
      <c r="I32" s="60">
        <f t="shared" si="8"/>
        <v>73</v>
      </c>
      <c r="J32" s="12">
        <v>4</v>
      </c>
      <c r="K32" s="12">
        <v>3</v>
      </c>
      <c r="L32" s="12">
        <v>4</v>
      </c>
      <c r="M32" s="12">
        <v>5</v>
      </c>
      <c r="N32" s="12">
        <v>4</v>
      </c>
      <c r="O32" s="12">
        <v>5</v>
      </c>
      <c r="P32" s="12">
        <v>4</v>
      </c>
      <c r="Q32" s="12">
        <v>4</v>
      </c>
      <c r="R32" s="12">
        <v>3</v>
      </c>
      <c r="S32" s="16">
        <f t="shared" si="0"/>
        <v>36</v>
      </c>
      <c r="T32" s="12">
        <v>5</v>
      </c>
      <c r="U32" s="12">
        <v>4</v>
      </c>
      <c r="V32" s="12">
        <v>4</v>
      </c>
      <c r="W32" s="12">
        <v>4</v>
      </c>
      <c r="X32" s="12">
        <v>6</v>
      </c>
      <c r="Y32" s="12">
        <v>3</v>
      </c>
      <c r="Z32" s="12">
        <v>4</v>
      </c>
      <c r="AA32" s="12">
        <v>4</v>
      </c>
      <c r="AB32" s="12">
        <v>3</v>
      </c>
      <c r="AC32" s="16">
        <f t="shared" si="1"/>
        <v>37</v>
      </c>
      <c r="AD32" s="61">
        <f t="shared" si="2"/>
        <v>73</v>
      </c>
      <c r="AE32" s="12">
        <f t="shared" si="3"/>
        <v>37</v>
      </c>
      <c r="AF32" s="12">
        <f t="shared" si="4"/>
        <v>24</v>
      </c>
      <c r="AG32" s="12">
        <f t="shared" si="5"/>
        <v>11</v>
      </c>
      <c r="AH32" s="12">
        <f t="shared" si="6"/>
        <v>3</v>
      </c>
    </row>
    <row r="33" spans="1:34" ht="12.75">
      <c r="A33" s="32">
        <v>25</v>
      </c>
      <c r="B33" s="13" t="s">
        <v>121</v>
      </c>
      <c r="C33" s="14" t="s">
        <v>49</v>
      </c>
      <c r="D33" s="15">
        <v>0</v>
      </c>
      <c r="E33" s="15" t="s">
        <v>308</v>
      </c>
      <c r="F33" s="33">
        <f t="shared" si="7"/>
        <v>223</v>
      </c>
      <c r="G33" s="34">
        <f>'D1G'!Y58</f>
        <v>78</v>
      </c>
      <c r="H33" s="35">
        <f>'D2G'!H33</f>
        <v>71</v>
      </c>
      <c r="I33" s="60">
        <f t="shared" si="8"/>
        <v>74</v>
      </c>
      <c r="J33" s="12">
        <v>4</v>
      </c>
      <c r="K33" s="12">
        <v>4</v>
      </c>
      <c r="L33" s="12">
        <v>4</v>
      </c>
      <c r="M33" s="12">
        <v>5</v>
      </c>
      <c r="N33" s="12">
        <v>2</v>
      </c>
      <c r="O33" s="12">
        <v>4</v>
      </c>
      <c r="P33" s="12">
        <v>4</v>
      </c>
      <c r="Q33" s="12">
        <v>4</v>
      </c>
      <c r="R33" s="12">
        <v>4</v>
      </c>
      <c r="S33" s="16">
        <f t="shared" si="0"/>
        <v>35</v>
      </c>
      <c r="T33" s="12">
        <v>4</v>
      </c>
      <c r="U33" s="12">
        <v>3</v>
      </c>
      <c r="V33" s="12">
        <v>5</v>
      </c>
      <c r="W33" s="12">
        <v>6</v>
      </c>
      <c r="X33" s="12">
        <v>4</v>
      </c>
      <c r="Y33" s="12">
        <v>3</v>
      </c>
      <c r="Z33" s="12">
        <v>6</v>
      </c>
      <c r="AA33" s="12">
        <v>4</v>
      </c>
      <c r="AB33" s="12">
        <v>4</v>
      </c>
      <c r="AC33" s="16">
        <f t="shared" si="1"/>
        <v>39</v>
      </c>
      <c r="AD33" s="61">
        <f t="shared" si="2"/>
        <v>74</v>
      </c>
      <c r="AE33" s="12">
        <f t="shared" si="3"/>
        <v>39</v>
      </c>
      <c r="AF33" s="12">
        <f t="shared" si="4"/>
        <v>27</v>
      </c>
      <c r="AG33" s="12">
        <f t="shared" si="5"/>
        <v>14</v>
      </c>
      <c r="AH33" s="12">
        <f t="shared" si="6"/>
        <v>4</v>
      </c>
    </row>
    <row r="34" spans="1:34" ht="12.75">
      <c r="A34" s="32">
        <v>26</v>
      </c>
      <c r="B34" s="13" t="s">
        <v>120</v>
      </c>
      <c r="C34" s="14" t="s">
        <v>64</v>
      </c>
      <c r="D34" s="15" t="s">
        <v>55</v>
      </c>
      <c r="E34" s="15" t="s">
        <v>309</v>
      </c>
      <c r="F34" s="33">
        <f t="shared" si="7"/>
        <v>223</v>
      </c>
      <c r="G34" s="34">
        <f>'D1G'!Y57</f>
        <v>78</v>
      </c>
      <c r="H34" s="35">
        <f>'D2G'!H25</f>
        <v>69</v>
      </c>
      <c r="I34" s="60">
        <f t="shared" si="8"/>
        <v>76</v>
      </c>
      <c r="J34" s="12">
        <v>4</v>
      </c>
      <c r="K34" s="12">
        <v>4</v>
      </c>
      <c r="L34" s="12">
        <v>5</v>
      </c>
      <c r="M34" s="12">
        <v>4</v>
      </c>
      <c r="N34" s="12">
        <v>3</v>
      </c>
      <c r="O34" s="12">
        <v>4</v>
      </c>
      <c r="P34" s="12">
        <v>4</v>
      </c>
      <c r="Q34" s="12">
        <v>5</v>
      </c>
      <c r="R34" s="12">
        <v>3</v>
      </c>
      <c r="S34" s="16">
        <f t="shared" si="0"/>
        <v>36</v>
      </c>
      <c r="T34" s="12">
        <v>4</v>
      </c>
      <c r="U34" s="12">
        <v>5</v>
      </c>
      <c r="V34" s="12">
        <v>5</v>
      </c>
      <c r="W34" s="12">
        <v>5</v>
      </c>
      <c r="X34" s="12">
        <v>8</v>
      </c>
      <c r="Y34" s="12">
        <v>3</v>
      </c>
      <c r="Z34" s="12">
        <v>4</v>
      </c>
      <c r="AA34" s="12">
        <v>3</v>
      </c>
      <c r="AB34" s="12">
        <v>3</v>
      </c>
      <c r="AC34" s="16">
        <f t="shared" si="1"/>
        <v>40</v>
      </c>
      <c r="AD34" s="61">
        <f t="shared" si="2"/>
        <v>76</v>
      </c>
      <c r="AE34" s="12">
        <f t="shared" si="3"/>
        <v>40</v>
      </c>
      <c r="AF34" s="12">
        <f t="shared" si="4"/>
        <v>26</v>
      </c>
      <c r="AG34" s="12">
        <f t="shared" si="5"/>
        <v>10</v>
      </c>
      <c r="AH34" s="12">
        <f t="shared" si="6"/>
        <v>3</v>
      </c>
    </row>
    <row r="35" spans="1:34" ht="12.75">
      <c r="A35" s="32">
        <v>27</v>
      </c>
      <c r="B35" s="18" t="s">
        <v>68</v>
      </c>
      <c r="C35" s="18" t="s">
        <v>39</v>
      </c>
      <c r="D35" s="15">
        <v>1</v>
      </c>
      <c r="E35" s="15" t="s">
        <v>310</v>
      </c>
      <c r="F35" s="33">
        <f t="shared" si="7"/>
        <v>224</v>
      </c>
      <c r="G35" s="34">
        <f>'D1G'!Y26</f>
        <v>73</v>
      </c>
      <c r="H35" s="35">
        <f>'D2G'!H43</f>
        <v>78</v>
      </c>
      <c r="I35" s="60">
        <f t="shared" si="8"/>
        <v>73</v>
      </c>
      <c r="J35" s="12">
        <v>4</v>
      </c>
      <c r="K35" s="12">
        <v>3</v>
      </c>
      <c r="L35" s="12">
        <v>4</v>
      </c>
      <c r="M35" s="12">
        <v>5</v>
      </c>
      <c r="N35" s="12">
        <v>3</v>
      </c>
      <c r="O35" s="12">
        <v>5</v>
      </c>
      <c r="P35" s="12">
        <v>5</v>
      </c>
      <c r="Q35" s="12">
        <v>3</v>
      </c>
      <c r="R35" s="12">
        <v>4</v>
      </c>
      <c r="S35" s="16">
        <f t="shared" si="0"/>
        <v>36</v>
      </c>
      <c r="T35" s="12">
        <v>5</v>
      </c>
      <c r="U35" s="12">
        <v>4</v>
      </c>
      <c r="V35" s="12">
        <v>4</v>
      </c>
      <c r="W35" s="12">
        <v>4</v>
      </c>
      <c r="X35" s="12">
        <v>4</v>
      </c>
      <c r="Y35" s="12">
        <v>5</v>
      </c>
      <c r="Z35" s="12">
        <v>3</v>
      </c>
      <c r="AA35" s="12">
        <v>5</v>
      </c>
      <c r="AB35" s="12">
        <v>3</v>
      </c>
      <c r="AC35" s="16">
        <f t="shared" si="1"/>
        <v>37</v>
      </c>
      <c r="AD35" s="61">
        <f t="shared" si="2"/>
        <v>73</v>
      </c>
      <c r="AE35" s="12">
        <f t="shared" si="3"/>
        <v>37</v>
      </c>
      <c r="AF35" s="12">
        <f t="shared" si="4"/>
        <v>24</v>
      </c>
      <c r="AG35" s="12">
        <f t="shared" si="5"/>
        <v>11</v>
      </c>
      <c r="AH35" s="12">
        <f t="shared" si="6"/>
        <v>3</v>
      </c>
    </row>
    <row r="36" spans="1:34" ht="12.75">
      <c r="A36" s="32">
        <v>28</v>
      </c>
      <c r="B36" s="13" t="s">
        <v>78</v>
      </c>
      <c r="C36" s="14" t="s">
        <v>79</v>
      </c>
      <c r="D36" s="15" t="s">
        <v>80</v>
      </c>
      <c r="E36" s="15" t="s">
        <v>311</v>
      </c>
      <c r="F36" s="33">
        <f t="shared" si="7"/>
        <v>224</v>
      </c>
      <c r="G36" s="34">
        <f>'D1G'!Y34</f>
        <v>73</v>
      </c>
      <c r="H36" s="35">
        <f>'D2G'!H34</f>
        <v>76</v>
      </c>
      <c r="I36" s="60">
        <f t="shared" si="8"/>
        <v>75</v>
      </c>
      <c r="J36" s="12">
        <v>4</v>
      </c>
      <c r="K36" s="12">
        <v>6</v>
      </c>
      <c r="L36" s="12">
        <v>4</v>
      </c>
      <c r="M36" s="12">
        <v>5</v>
      </c>
      <c r="N36" s="12">
        <v>3</v>
      </c>
      <c r="O36" s="12">
        <v>4</v>
      </c>
      <c r="P36" s="12">
        <v>4</v>
      </c>
      <c r="Q36" s="12">
        <v>5</v>
      </c>
      <c r="R36" s="12">
        <v>4</v>
      </c>
      <c r="S36" s="16">
        <f t="shared" si="0"/>
        <v>39</v>
      </c>
      <c r="T36" s="12">
        <v>4</v>
      </c>
      <c r="U36" s="12">
        <v>5</v>
      </c>
      <c r="V36" s="12">
        <v>4</v>
      </c>
      <c r="W36" s="12">
        <v>3</v>
      </c>
      <c r="X36" s="12">
        <v>5</v>
      </c>
      <c r="Y36" s="12">
        <v>3</v>
      </c>
      <c r="Z36" s="12">
        <v>5</v>
      </c>
      <c r="AA36" s="12">
        <v>4</v>
      </c>
      <c r="AB36" s="12">
        <v>3</v>
      </c>
      <c r="AC36" s="16">
        <f t="shared" si="1"/>
        <v>36</v>
      </c>
      <c r="AD36" s="61">
        <f t="shared" si="2"/>
        <v>75</v>
      </c>
      <c r="AE36" s="12">
        <f t="shared" si="3"/>
        <v>36</v>
      </c>
      <c r="AF36" s="12">
        <f t="shared" si="4"/>
        <v>23</v>
      </c>
      <c r="AG36" s="12">
        <f t="shared" si="5"/>
        <v>12</v>
      </c>
      <c r="AH36" s="12">
        <f t="shared" si="6"/>
        <v>3</v>
      </c>
    </row>
    <row r="37" spans="1:34" ht="12.75">
      <c r="A37" s="32">
        <v>29</v>
      </c>
      <c r="B37" s="18" t="s">
        <v>124</v>
      </c>
      <c r="C37" s="18" t="s">
        <v>98</v>
      </c>
      <c r="D37" s="15" t="s">
        <v>106</v>
      </c>
      <c r="E37" s="15" t="s">
        <v>312</v>
      </c>
      <c r="F37" s="33">
        <f t="shared" si="7"/>
        <v>225</v>
      </c>
      <c r="G37" s="34">
        <f>'D1G'!Y61</f>
        <v>78</v>
      </c>
      <c r="H37" s="35">
        <f>'D2G'!H50</f>
        <v>76</v>
      </c>
      <c r="I37" s="60">
        <f t="shared" si="8"/>
        <v>71</v>
      </c>
      <c r="J37" s="12">
        <v>4</v>
      </c>
      <c r="K37" s="12">
        <v>4</v>
      </c>
      <c r="L37" s="12">
        <v>5</v>
      </c>
      <c r="M37" s="12">
        <v>5</v>
      </c>
      <c r="N37" s="12">
        <v>2</v>
      </c>
      <c r="O37" s="12">
        <v>4</v>
      </c>
      <c r="P37" s="12">
        <v>4</v>
      </c>
      <c r="Q37" s="12">
        <v>4</v>
      </c>
      <c r="R37" s="12">
        <v>3</v>
      </c>
      <c r="S37" s="16">
        <f t="shared" si="0"/>
        <v>35</v>
      </c>
      <c r="T37" s="12">
        <v>4</v>
      </c>
      <c r="U37" s="12">
        <v>4</v>
      </c>
      <c r="V37" s="12">
        <v>4</v>
      </c>
      <c r="W37" s="12">
        <v>5</v>
      </c>
      <c r="X37" s="12">
        <v>5</v>
      </c>
      <c r="Y37" s="12">
        <v>3</v>
      </c>
      <c r="Z37" s="12">
        <v>4</v>
      </c>
      <c r="AA37" s="12">
        <v>4</v>
      </c>
      <c r="AB37" s="12">
        <v>3</v>
      </c>
      <c r="AC37" s="16">
        <f t="shared" si="1"/>
        <v>36</v>
      </c>
      <c r="AD37" s="61">
        <f t="shared" si="2"/>
        <v>71</v>
      </c>
      <c r="AE37" s="12">
        <f t="shared" si="3"/>
        <v>36</v>
      </c>
      <c r="AF37" s="12">
        <f t="shared" si="4"/>
        <v>24</v>
      </c>
      <c r="AG37" s="12">
        <f t="shared" si="5"/>
        <v>11</v>
      </c>
      <c r="AH37" s="12">
        <f t="shared" si="6"/>
        <v>3</v>
      </c>
    </row>
    <row r="38" spans="1:34" ht="12.75">
      <c r="A38" s="32">
        <v>30</v>
      </c>
      <c r="B38" s="18" t="s">
        <v>101</v>
      </c>
      <c r="C38" s="18" t="s">
        <v>52</v>
      </c>
      <c r="D38" s="15">
        <v>1.3</v>
      </c>
      <c r="E38" s="15" t="s">
        <v>313</v>
      </c>
      <c r="F38" s="33">
        <f t="shared" si="7"/>
        <v>225</v>
      </c>
      <c r="G38" s="34">
        <f>'D1G'!Y45</f>
        <v>75</v>
      </c>
      <c r="H38" s="35">
        <f>'D2G'!H40</f>
        <v>75</v>
      </c>
      <c r="I38" s="60">
        <f t="shared" si="8"/>
        <v>75</v>
      </c>
      <c r="J38" s="12">
        <v>3</v>
      </c>
      <c r="K38" s="12">
        <v>4</v>
      </c>
      <c r="L38" s="12">
        <v>5</v>
      </c>
      <c r="M38" s="12">
        <v>5</v>
      </c>
      <c r="N38" s="12">
        <v>3</v>
      </c>
      <c r="O38" s="12">
        <v>5</v>
      </c>
      <c r="P38" s="12">
        <v>4</v>
      </c>
      <c r="Q38" s="12">
        <v>4</v>
      </c>
      <c r="R38" s="12">
        <v>4</v>
      </c>
      <c r="S38" s="16">
        <f t="shared" si="0"/>
        <v>37</v>
      </c>
      <c r="T38" s="12">
        <v>4</v>
      </c>
      <c r="U38" s="12">
        <v>5</v>
      </c>
      <c r="V38" s="12">
        <v>4</v>
      </c>
      <c r="W38" s="12">
        <v>4</v>
      </c>
      <c r="X38" s="12">
        <v>6</v>
      </c>
      <c r="Y38" s="12">
        <v>4</v>
      </c>
      <c r="Z38" s="12">
        <v>5</v>
      </c>
      <c r="AA38" s="12">
        <v>3</v>
      </c>
      <c r="AB38" s="12">
        <v>3</v>
      </c>
      <c r="AC38" s="16">
        <f t="shared" si="1"/>
        <v>38</v>
      </c>
      <c r="AD38" s="61">
        <f t="shared" si="2"/>
        <v>75</v>
      </c>
      <c r="AE38" s="12">
        <f t="shared" si="3"/>
        <v>38</v>
      </c>
      <c r="AF38" s="12">
        <f t="shared" si="4"/>
        <v>25</v>
      </c>
      <c r="AG38" s="12">
        <f t="shared" si="5"/>
        <v>11</v>
      </c>
      <c r="AH38" s="12">
        <f t="shared" si="6"/>
        <v>3</v>
      </c>
    </row>
    <row r="39" spans="1:34" ht="12.75">
      <c r="A39" s="32">
        <v>31</v>
      </c>
      <c r="B39" s="18" t="s">
        <v>56</v>
      </c>
      <c r="C39" s="18" t="s">
        <v>39</v>
      </c>
      <c r="D39" s="15">
        <v>1</v>
      </c>
      <c r="E39" s="15" t="s">
        <v>314</v>
      </c>
      <c r="F39" s="33">
        <f t="shared" si="7"/>
        <v>225</v>
      </c>
      <c r="G39" s="34">
        <f>'D1G'!Y19</f>
        <v>72</v>
      </c>
      <c r="H39" s="35">
        <f>'D2G'!H36</f>
        <v>77</v>
      </c>
      <c r="I39" s="60">
        <f t="shared" si="8"/>
        <v>76</v>
      </c>
      <c r="J39" s="12">
        <v>4</v>
      </c>
      <c r="K39" s="12">
        <v>5</v>
      </c>
      <c r="L39" s="12">
        <v>5</v>
      </c>
      <c r="M39" s="12">
        <v>5</v>
      </c>
      <c r="N39" s="12">
        <v>4</v>
      </c>
      <c r="O39" s="12">
        <v>6</v>
      </c>
      <c r="P39" s="12">
        <v>4</v>
      </c>
      <c r="Q39" s="12">
        <v>4</v>
      </c>
      <c r="R39" s="12">
        <v>4</v>
      </c>
      <c r="S39" s="16">
        <f t="shared" si="0"/>
        <v>41</v>
      </c>
      <c r="T39" s="12">
        <v>4</v>
      </c>
      <c r="U39" s="12">
        <v>5</v>
      </c>
      <c r="V39" s="12">
        <v>3</v>
      </c>
      <c r="W39" s="12">
        <v>4</v>
      </c>
      <c r="X39" s="12">
        <v>4</v>
      </c>
      <c r="Y39" s="12">
        <v>4</v>
      </c>
      <c r="Z39" s="12">
        <v>4</v>
      </c>
      <c r="AA39" s="12">
        <v>4</v>
      </c>
      <c r="AB39" s="12">
        <v>3</v>
      </c>
      <c r="AC39" s="16">
        <f t="shared" si="1"/>
        <v>35</v>
      </c>
      <c r="AD39" s="61">
        <f t="shared" si="2"/>
        <v>76</v>
      </c>
      <c r="AE39" s="12">
        <f t="shared" si="3"/>
        <v>35</v>
      </c>
      <c r="AF39" s="12">
        <f t="shared" si="4"/>
        <v>23</v>
      </c>
      <c r="AG39" s="12">
        <f t="shared" si="5"/>
        <v>11</v>
      </c>
      <c r="AH39" s="12">
        <f t="shared" si="6"/>
        <v>3</v>
      </c>
    </row>
    <row r="40" spans="1:34" ht="12.75">
      <c r="A40" s="32">
        <v>32</v>
      </c>
      <c r="B40" s="18" t="s">
        <v>102</v>
      </c>
      <c r="C40" s="18" t="s">
        <v>41</v>
      </c>
      <c r="D40" s="15">
        <v>1</v>
      </c>
      <c r="E40" s="15" t="s">
        <v>315</v>
      </c>
      <c r="F40" s="33">
        <f t="shared" si="7"/>
        <v>226</v>
      </c>
      <c r="G40" s="34">
        <f>'D1G'!Y46</f>
        <v>76</v>
      </c>
      <c r="H40" s="35">
        <f>'D2G'!H53</f>
        <v>78</v>
      </c>
      <c r="I40" s="60">
        <f t="shared" si="8"/>
        <v>72</v>
      </c>
      <c r="J40" s="12">
        <v>4</v>
      </c>
      <c r="K40" s="12">
        <v>3</v>
      </c>
      <c r="L40" s="12">
        <v>4</v>
      </c>
      <c r="M40" s="12">
        <v>6</v>
      </c>
      <c r="N40" s="12">
        <v>3</v>
      </c>
      <c r="O40" s="12">
        <v>5</v>
      </c>
      <c r="P40" s="12">
        <v>5</v>
      </c>
      <c r="Q40" s="12">
        <v>4</v>
      </c>
      <c r="R40" s="12">
        <v>3</v>
      </c>
      <c r="S40" s="16">
        <f aca="true" t="shared" si="9" ref="S40:S71">SUM(J40:R40)</f>
        <v>37</v>
      </c>
      <c r="T40" s="12">
        <v>3</v>
      </c>
      <c r="U40" s="12">
        <v>5</v>
      </c>
      <c r="V40" s="12">
        <v>4</v>
      </c>
      <c r="W40" s="12">
        <v>3</v>
      </c>
      <c r="X40" s="12">
        <v>5</v>
      </c>
      <c r="Y40" s="12">
        <v>3</v>
      </c>
      <c r="Z40" s="12">
        <v>5</v>
      </c>
      <c r="AA40" s="12">
        <v>4</v>
      </c>
      <c r="AB40" s="12">
        <v>3</v>
      </c>
      <c r="AC40" s="16">
        <f aca="true" t="shared" si="10" ref="AC40:AC71">SUM(T40:AB40)</f>
        <v>35</v>
      </c>
      <c r="AD40" s="61">
        <f aca="true" t="shared" si="11" ref="AD40:AD71">S40+AC40</f>
        <v>72</v>
      </c>
      <c r="AE40" s="12">
        <f aca="true" t="shared" si="12" ref="AE40:AE74">AC40</f>
        <v>35</v>
      </c>
      <c r="AF40" s="12">
        <f aca="true" t="shared" si="13" ref="AF40:AF74">W40+X40+Y40+Z40+AA40+AB40</f>
        <v>23</v>
      </c>
      <c r="AG40" s="12">
        <f aca="true" t="shared" si="14" ref="AG40:AG74">Z40+AA40+AB40</f>
        <v>12</v>
      </c>
      <c r="AH40" s="12">
        <f aca="true" t="shared" si="15" ref="AH40:AH74">AB40</f>
        <v>3</v>
      </c>
    </row>
    <row r="41" spans="1:34" ht="12.75">
      <c r="A41" s="32">
        <v>33</v>
      </c>
      <c r="B41" s="13" t="s">
        <v>112</v>
      </c>
      <c r="C41" s="14" t="s">
        <v>52</v>
      </c>
      <c r="D41" s="15">
        <v>3.7</v>
      </c>
      <c r="E41" s="15" t="s">
        <v>316</v>
      </c>
      <c r="F41" s="33">
        <f aca="true" t="shared" si="16" ref="F41:F72">G41+H41+I41</f>
        <v>226</v>
      </c>
      <c r="G41" s="34">
        <f>'D1G'!Y52</f>
        <v>77</v>
      </c>
      <c r="H41" s="35">
        <f>'D2G'!H45</f>
        <v>75</v>
      </c>
      <c r="I41" s="60">
        <f aca="true" t="shared" si="17" ref="I41:I76">AD41</f>
        <v>74</v>
      </c>
      <c r="J41" s="12">
        <v>4</v>
      </c>
      <c r="K41" s="12">
        <v>4</v>
      </c>
      <c r="L41" s="12">
        <v>4</v>
      </c>
      <c r="M41" s="12">
        <v>6</v>
      </c>
      <c r="N41" s="12">
        <v>2</v>
      </c>
      <c r="O41" s="12">
        <v>4</v>
      </c>
      <c r="P41" s="12">
        <v>4</v>
      </c>
      <c r="Q41" s="12">
        <v>4</v>
      </c>
      <c r="R41" s="12">
        <v>4</v>
      </c>
      <c r="S41" s="16">
        <f t="shared" si="9"/>
        <v>36</v>
      </c>
      <c r="T41" s="12">
        <v>4</v>
      </c>
      <c r="U41" s="12">
        <v>5</v>
      </c>
      <c r="V41" s="12">
        <v>4</v>
      </c>
      <c r="W41" s="12">
        <v>4</v>
      </c>
      <c r="X41" s="12">
        <v>5</v>
      </c>
      <c r="Y41" s="12">
        <v>4</v>
      </c>
      <c r="Z41" s="12">
        <v>4</v>
      </c>
      <c r="AA41" s="12">
        <v>4</v>
      </c>
      <c r="AB41" s="12">
        <v>4</v>
      </c>
      <c r="AC41" s="16">
        <f t="shared" si="10"/>
        <v>38</v>
      </c>
      <c r="AD41" s="61">
        <f t="shared" si="11"/>
        <v>74</v>
      </c>
      <c r="AE41" s="12">
        <f t="shared" si="12"/>
        <v>38</v>
      </c>
      <c r="AF41" s="12">
        <f t="shared" si="13"/>
        <v>25</v>
      </c>
      <c r="AG41" s="12">
        <f t="shared" si="14"/>
        <v>12</v>
      </c>
      <c r="AH41" s="12">
        <f t="shared" si="15"/>
        <v>4</v>
      </c>
    </row>
    <row r="42" spans="1:34" ht="12.75">
      <c r="A42" s="32">
        <v>34</v>
      </c>
      <c r="B42" s="18" t="s">
        <v>99</v>
      </c>
      <c r="C42" s="18" t="s">
        <v>39</v>
      </c>
      <c r="D42" s="15">
        <v>1</v>
      </c>
      <c r="E42" s="15" t="s">
        <v>317</v>
      </c>
      <c r="F42" s="33">
        <f t="shared" si="16"/>
        <v>226</v>
      </c>
      <c r="G42" s="34">
        <f>'D1G'!Y43</f>
        <v>75</v>
      </c>
      <c r="H42" s="35">
        <f>'D2G'!H42</f>
        <v>76</v>
      </c>
      <c r="I42" s="60">
        <f t="shared" si="17"/>
        <v>75</v>
      </c>
      <c r="J42" s="12">
        <v>5</v>
      </c>
      <c r="K42" s="12">
        <v>4</v>
      </c>
      <c r="L42" s="12">
        <v>5</v>
      </c>
      <c r="M42" s="12">
        <v>5</v>
      </c>
      <c r="N42" s="12">
        <v>2</v>
      </c>
      <c r="O42" s="12">
        <v>3</v>
      </c>
      <c r="P42" s="12">
        <v>4</v>
      </c>
      <c r="Q42" s="12">
        <v>4</v>
      </c>
      <c r="R42" s="12">
        <v>3</v>
      </c>
      <c r="S42" s="16">
        <f t="shared" si="9"/>
        <v>35</v>
      </c>
      <c r="T42" s="12">
        <v>4</v>
      </c>
      <c r="U42" s="12">
        <v>5</v>
      </c>
      <c r="V42" s="12">
        <v>6</v>
      </c>
      <c r="W42" s="12">
        <v>5</v>
      </c>
      <c r="X42" s="12">
        <v>5</v>
      </c>
      <c r="Y42" s="12">
        <v>3</v>
      </c>
      <c r="Z42" s="12">
        <v>5</v>
      </c>
      <c r="AA42" s="12">
        <v>4</v>
      </c>
      <c r="AB42" s="12">
        <v>3</v>
      </c>
      <c r="AC42" s="16">
        <f t="shared" si="10"/>
        <v>40</v>
      </c>
      <c r="AD42" s="61">
        <f t="shared" si="11"/>
        <v>75</v>
      </c>
      <c r="AE42" s="12">
        <f t="shared" si="12"/>
        <v>40</v>
      </c>
      <c r="AF42" s="12">
        <f t="shared" si="13"/>
        <v>25</v>
      </c>
      <c r="AG42" s="12">
        <f t="shared" si="14"/>
        <v>12</v>
      </c>
      <c r="AH42" s="12">
        <f t="shared" si="15"/>
        <v>3</v>
      </c>
    </row>
    <row r="43" spans="1:34" ht="12.75">
      <c r="A43" s="32">
        <v>35</v>
      </c>
      <c r="B43" s="13" t="s">
        <v>67</v>
      </c>
      <c r="C43" s="14" t="s">
        <v>41</v>
      </c>
      <c r="D43" s="15">
        <v>0</v>
      </c>
      <c r="E43" s="15" t="s">
        <v>318</v>
      </c>
      <c r="F43" s="33">
        <f t="shared" si="16"/>
        <v>226</v>
      </c>
      <c r="G43" s="34">
        <f>'D1G'!Y25</f>
        <v>73</v>
      </c>
      <c r="H43" s="35">
        <f>'D2G'!H35</f>
        <v>76</v>
      </c>
      <c r="I43" s="60">
        <f t="shared" si="17"/>
        <v>77</v>
      </c>
      <c r="J43" s="12">
        <v>4</v>
      </c>
      <c r="K43" s="12">
        <v>6</v>
      </c>
      <c r="L43" s="12">
        <v>4</v>
      </c>
      <c r="M43" s="12">
        <v>5</v>
      </c>
      <c r="N43" s="12">
        <v>2</v>
      </c>
      <c r="O43" s="12">
        <v>5</v>
      </c>
      <c r="P43" s="12">
        <v>6</v>
      </c>
      <c r="Q43" s="12">
        <v>4</v>
      </c>
      <c r="R43" s="12">
        <v>5</v>
      </c>
      <c r="S43" s="16">
        <f t="shared" si="9"/>
        <v>41</v>
      </c>
      <c r="T43" s="12">
        <v>4</v>
      </c>
      <c r="U43" s="12">
        <v>4</v>
      </c>
      <c r="V43" s="12">
        <v>5</v>
      </c>
      <c r="W43" s="12">
        <v>4</v>
      </c>
      <c r="X43" s="12">
        <v>4</v>
      </c>
      <c r="Y43" s="12">
        <v>3</v>
      </c>
      <c r="Z43" s="12">
        <v>5</v>
      </c>
      <c r="AA43" s="12">
        <v>4</v>
      </c>
      <c r="AB43" s="12">
        <v>3</v>
      </c>
      <c r="AC43" s="16">
        <f t="shared" si="10"/>
        <v>36</v>
      </c>
      <c r="AD43" s="61">
        <f t="shared" si="11"/>
        <v>77</v>
      </c>
      <c r="AE43" s="12">
        <f t="shared" si="12"/>
        <v>36</v>
      </c>
      <c r="AF43" s="12">
        <f t="shared" si="13"/>
        <v>23</v>
      </c>
      <c r="AG43" s="12">
        <f t="shared" si="14"/>
        <v>12</v>
      </c>
      <c r="AH43" s="12">
        <f t="shared" si="15"/>
        <v>3</v>
      </c>
    </row>
    <row r="44" spans="1:34" ht="12.75">
      <c r="A44" s="32">
        <v>36</v>
      </c>
      <c r="B44" s="18" t="s">
        <v>38</v>
      </c>
      <c r="C44" s="18" t="s">
        <v>39</v>
      </c>
      <c r="D44" s="15">
        <v>0</v>
      </c>
      <c r="E44" s="15" t="s">
        <v>319</v>
      </c>
      <c r="F44" s="33">
        <f t="shared" si="16"/>
        <v>226</v>
      </c>
      <c r="G44" s="34">
        <f>'D1G'!Y11</f>
        <v>70</v>
      </c>
      <c r="H44" s="35">
        <f>'D2G'!H38</f>
        <v>79</v>
      </c>
      <c r="I44" s="60">
        <f t="shared" si="17"/>
        <v>77</v>
      </c>
      <c r="J44" s="12">
        <v>5</v>
      </c>
      <c r="K44" s="12">
        <v>4</v>
      </c>
      <c r="L44" s="12">
        <v>5</v>
      </c>
      <c r="M44" s="12">
        <v>6</v>
      </c>
      <c r="N44" s="12">
        <v>4</v>
      </c>
      <c r="O44" s="12">
        <v>6</v>
      </c>
      <c r="P44" s="12">
        <v>3</v>
      </c>
      <c r="Q44" s="12">
        <v>4</v>
      </c>
      <c r="R44" s="12">
        <v>3</v>
      </c>
      <c r="S44" s="16">
        <f t="shared" si="9"/>
        <v>40</v>
      </c>
      <c r="T44" s="12">
        <v>4</v>
      </c>
      <c r="U44" s="12">
        <v>5</v>
      </c>
      <c r="V44" s="12">
        <v>4</v>
      </c>
      <c r="W44" s="12">
        <v>4</v>
      </c>
      <c r="X44" s="12">
        <v>5</v>
      </c>
      <c r="Y44" s="12">
        <v>3</v>
      </c>
      <c r="Z44" s="12">
        <v>5</v>
      </c>
      <c r="AA44" s="12">
        <v>3</v>
      </c>
      <c r="AB44" s="12">
        <v>4</v>
      </c>
      <c r="AC44" s="16">
        <f t="shared" si="10"/>
        <v>37</v>
      </c>
      <c r="AD44" s="61">
        <f t="shared" si="11"/>
        <v>77</v>
      </c>
      <c r="AE44" s="12">
        <f t="shared" si="12"/>
        <v>37</v>
      </c>
      <c r="AF44" s="12">
        <f t="shared" si="13"/>
        <v>24</v>
      </c>
      <c r="AG44" s="12">
        <f t="shared" si="14"/>
        <v>12</v>
      </c>
      <c r="AH44" s="12">
        <f t="shared" si="15"/>
        <v>4</v>
      </c>
    </row>
    <row r="45" spans="1:34" ht="12.75">
      <c r="A45" s="32">
        <v>37</v>
      </c>
      <c r="B45" s="13" t="s">
        <v>66</v>
      </c>
      <c r="C45" s="14" t="s">
        <v>39</v>
      </c>
      <c r="D45" s="15">
        <v>1.3</v>
      </c>
      <c r="E45" s="15" t="s">
        <v>320</v>
      </c>
      <c r="F45" s="33">
        <f t="shared" si="16"/>
        <v>226</v>
      </c>
      <c r="G45" s="34">
        <f>'D1G'!Y24</f>
        <v>73</v>
      </c>
      <c r="H45" s="35">
        <f>'D2G'!H22</f>
        <v>73</v>
      </c>
      <c r="I45" s="60">
        <f t="shared" si="17"/>
        <v>80</v>
      </c>
      <c r="J45" s="12">
        <v>4</v>
      </c>
      <c r="K45" s="12">
        <v>4</v>
      </c>
      <c r="L45" s="12">
        <v>5</v>
      </c>
      <c r="M45" s="12">
        <v>4</v>
      </c>
      <c r="N45" s="12">
        <v>3</v>
      </c>
      <c r="O45" s="12">
        <v>5</v>
      </c>
      <c r="P45" s="12">
        <v>4</v>
      </c>
      <c r="Q45" s="12">
        <v>5</v>
      </c>
      <c r="R45" s="12">
        <v>4</v>
      </c>
      <c r="S45" s="16">
        <f t="shared" si="9"/>
        <v>38</v>
      </c>
      <c r="T45" s="12">
        <v>4</v>
      </c>
      <c r="U45" s="12">
        <v>5</v>
      </c>
      <c r="V45" s="12">
        <v>4</v>
      </c>
      <c r="W45" s="12">
        <v>5</v>
      </c>
      <c r="X45" s="12">
        <v>5</v>
      </c>
      <c r="Y45" s="12">
        <v>5</v>
      </c>
      <c r="Z45" s="12">
        <v>5</v>
      </c>
      <c r="AA45" s="12">
        <v>4</v>
      </c>
      <c r="AB45" s="12">
        <v>5</v>
      </c>
      <c r="AC45" s="16">
        <f t="shared" si="10"/>
        <v>42</v>
      </c>
      <c r="AD45" s="61">
        <f t="shared" si="11"/>
        <v>80</v>
      </c>
      <c r="AE45" s="12">
        <f t="shared" si="12"/>
        <v>42</v>
      </c>
      <c r="AF45" s="12">
        <f t="shared" si="13"/>
        <v>29</v>
      </c>
      <c r="AG45" s="12">
        <f t="shared" si="14"/>
        <v>14</v>
      </c>
      <c r="AH45" s="12">
        <f t="shared" si="15"/>
        <v>5</v>
      </c>
    </row>
    <row r="46" spans="1:34" ht="12.75">
      <c r="A46" s="32">
        <v>38</v>
      </c>
      <c r="B46" s="18" t="s">
        <v>51</v>
      </c>
      <c r="C46" s="18" t="s">
        <v>52</v>
      </c>
      <c r="D46" s="15">
        <v>3.8</v>
      </c>
      <c r="E46" s="15" t="s">
        <v>321</v>
      </c>
      <c r="F46" s="33">
        <f t="shared" si="16"/>
        <v>226</v>
      </c>
      <c r="G46" s="34">
        <f>'D1G'!Y17</f>
        <v>71</v>
      </c>
      <c r="H46" s="35">
        <f>'D2G'!H21</f>
        <v>74</v>
      </c>
      <c r="I46" s="60">
        <f t="shared" si="17"/>
        <v>81</v>
      </c>
      <c r="J46" s="12">
        <v>4</v>
      </c>
      <c r="K46" s="12">
        <v>4</v>
      </c>
      <c r="L46" s="12">
        <v>6</v>
      </c>
      <c r="M46" s="12">
        <v>5</v>
      </c>
      <c r="N46" s="12">
        <v>3</v>
      </c>
      <c r="O46" s="12">
        <v>5</v>
      </c>
      <c r="P46" s="12">
        <v>4</v>
      </c>
      <c r="Q46" s="12">
        <v>5</v>
      </c>
      <c r="R46" s="12">
        <v>3</v>
      </c>
      <c r="S46" s="16">
        <f t="shared" si="9"/>
        <v>39</v>
      </c>
      <c r="T46" s="12">
        <v>4</v>
      </c>
      <c r="U46" s="12">
        <v>4</v>
      </c>
      <c r="V46" s="12">
        <v>4</v>
      </c>
      <c r="W46" s="12">
        <v>6</v>
      </c>
      <c r="X46" s="12">
        <v>6</v>
      </c>
      <c r="Y46" s="12">
        <v>4</v>
      </c>
      <c r="Z46" s="12">
        <v>7</v>
      </c>
      <c r="AA46" s="12">
        <v>4</v>
      </c>
      <c r="AB46" s="12">
        <v>3</v>
      </c>
      <c r="AC46" s="16">
        <f t="shared" si="10"/>
        <v>42</v>
      </c>
      <c r="AD46" s="61">
        <f t="shared" si="11"/>
        <v>81</v>
      </c>
      <c r="AE46" s="12">
        <f t="shared" si="12"/>
        <v>42</v>
      </c>
      <c r="AF46" s="12">
        <f t="shared" si="13"/>
        <v>30</v>
      </c>
      <c r="AG46" s="12">
        <f t="shared" si="14"/>
        <v>14</v>
      </c>
      <c r="AH46" s="12">
        <f t="shared" si="15"/>
        <v>3</v>
      </c>
    </row>
    <row r="47" spans="1:34" ht="12.75">
      <c r="A47" s="32">
        <v>39</v>
      </c>
      <c r="B47" s="18" t="s">
        <v>46</v>
      </c>
      <c r="C47" s="18" t="s">
        <v>47</v>
      </c>
      <c r="D47" s="15">
        <v>3</v>
      </c>
      <c r="E47" s="15" t="s">
        <v>322</v>
      </c>
      <c r="F47" s="33">
        <f t="shared" si="16"/>
        <v>227</v>
      </c>
      <c r="G47" s="34">
        <f>'D1G'!Y15</f>
        <v>71</v>
      </c>
      <c r="H47" s="35">
        <f>'D2G'!H37</f>
        <v>78</v>
      </c>
      <c r="I47" s="60">
        <f t="shared" si="17"/>
        <v>78</v>
      </c>
      <c r="J47" s="12">
        <v>4</v>
      </c>
      <c r="K47" s="12">
        <v>5</v>
      </c>
      <c r="L47" s="12">
        <v>5</v>
      </c>
      <c r="M47" s="12">
        <v>5</v>
      </c>
      <c r="N47" s="12">
        <v>3</v>
      </c>
      <c r="O47" s="12">
        <v>3</v>
      </c>
      <c r="P47" s="12">
        <v>4</v>
      </c>
      <c r="Q47" s="12">
        <v>4</v>
      </c>
      <c r="R47" s="12">
        <v>4</v>
      </c>
      <c r="S47" s="16">
        <f t="shared" si="9"/>
        <v>37</v>
      </c>
      <c r="T47" s="12">
        <v>4</v>
      </c>
      <c r="U47" s="12">
        <v>5</v>
      </c>
      <c r="V47" s="12">
        <v>7</v>
      </c>
      <c r="W47" s="12">
        <v>4</v>
      </c>
      <c r="X47" s="12">
        <v>5</v>
      </c>
      <c r="Y47" s="12">
        <v>3</v>
      </c>
      <c r="Z47" s="12">
        <v>5</v>
      </c>
      <c r="AA47" s="12">
        <v>4</v>
      </c>
      <c r="AB47" s="12">
        <v>4</v>
      </c>
      <c r="AC47" s="16">
        <f t="shared" si="10"/>
        <v>41</v>
      </c>
      <c r="AD47" s="61">
        <f t="shared" si="11"/>
        <v>78</v>
      </c>
      <c r="AE47" s="12">
        <f t="shared" si="12"/>
        <v>41</v>
      </c>
      <c r="AF47" s="12">
        <f t="shared" si="13"/>
        <v>25</v>
      </c>
      <c r="AG47" s="12">
        <f t="shared" si="14"/>
        <v>13</v>
      </c>
      <c r="AH47" s="12">
        <f t="shared" si="15"/>
        <v>4</v>
      </c>
    </row>
    <row r="48" spans="1:34" ht="12.75">
      <c r="A48" s="32">
        <v>40</v>
      </c>
      <c r="B48" s="18" t="s">
        <v>111</v>
      </c>
      <c r="C48" s="18" t="s">
        <v>52</v>
      </c>
      <c r="D48" s="15">
        <v>3.8</v>
      </c>
      <c r="E48" s="15" t="s">
        <v>323</v>
      </c>
      <c r="F48" s="33">
        <f t="shared" si="16"/>
        <v>228</v>
      </c>
      <c r="G48" s="34">
        <f>'D1G'!Y51</f>
        <v>77</v>
      </c>
      <c r="H48" s="35">
        <f>'D2G'!H51</f>
        <v>77</v>
      </c>
      <c r="I48" s="60">
        <f t="shared" si="17"/>
        <v>74</v>
      </c>
      <c r="J48" s="12">
        <v>4</v>
      </c>
      <c r="K48" s="12">
        <v>3</v>
      </c>
      <c r="L48" s="12">
        <v>5</v>
      </c>
      <c r="M48" s="12">
        <v>5</v>
      </c>
      <c r="N48" s="12">
        <v>4</v>
      </c>
      <c r="O48" s="12">
        <v>4</v>
      </c>
      <c r="P48" s="12">
        <v>4</v>
      </c>
      <c r="Q48" s="12">
        <v>4</v>
      </c>
      <c r="R48" s="12">
        <v>3</v>
      </c>
      <c r="S48" s="16">
        <f t="shared" si="9"/>
        <v>36</v>
      </c>
      <c r="T48" s="12">
        <v>4</v>
      </c>
      <c r="U48" s="12">
        <v>4</v>
      </c>
      <c r="V48" s="12">
        <v>4</v>
      </c>
      <c r="W48" s="12">
        <v>4</v>
      </c>
      <c r="X48" s="12">
        <v>5</v>
      </c>
      <c r="Y48" s="12">
        <v>3</v>
      </c>
      <c r="Z48" s="12">
        <v>5</v>
      </c>
      <c r="AA48" s="12">
        <v>5</v>
      </c>
      <c r="AB48" s="12">
        <v>4</v>
      </c>
      <c r="AC48" s="16">
        <f t="shared" si="10"/>
        <v>38</v>
      </c>
      <c r="AD48" s="61">
        <f t="shared" si="11"/>
        <v>74</v>
      </c>
      <c r="AE48" s="12">
        <f t="shared" si="12"/>
        <v>38</v>
      </c>
      <c r="AF48" s="12">
        <f t="shared" si="13"/>
        <v>26</v>
      </c>
      <c r="AG48" s="12">
        <f t="shared" si="14"/>
        <v>14</v>
      </c>
      <c r="AH48" s="12">
        <f t="shared" si="15"/>
        <v>4</v>
      </c>
    </row>
    <row r="49" spans="1:34" ht="12.75">
      <c r="A49" s="32">
        <v>41</v>
      </c>
      <c r="B49" s="13" t="s">
        <v>123</v>
      </c>
      <c r="C49" s="14" t="s">
        <v>52</v>
      </c>
      <c r="D49" s="15">
        <v>3.2</v>
      </c>
      <c r="E49" s="15" t="s">
        <v>324</v>
      </c>
      <c r="F49" s="33">
        <f t="shared" si="16"/>
        <v>229</v>
      </c>
      <c r="G49" s="34">
        <f>'D1G'!Y60</f>
        <v>78</v>
      </c>
      <c r="H49" s="35">
        <f>'D2G'!H64</f>
        <v>78</v>
      </c>
      <c r="I49" s="60">
        <f t="shared" si="17"/>
        <v>73</v>
      </c>
      <c r="J49" s="12">
        <v>6</v>
      </c>
      <c r="K49" s="12">
        <v>3</v>
      </c>
      <c r="L49" s="12">
        <v>6</v>
      </c>
      <c r="M49" s="12">
        <v>5</v>
      </c>
      <c r="N49" s="12">
        <v>3</v>
      </c>
      <c r="O49" s="12">
        <v>4</v>
      </c>
      <c r="P49" s="12">
        <v>5</v>
      </c>
      <c r="Q49" s="12">
        <v>3</v>
      </c>
      <c r="R49" s="12">
        <v>4</v>
      </c>
      <c r="S49" s="16">
        <f t="shared" si="9"/>
        <v>39</v>
      </c>
      <c r="T49" s="12">
        <v>4</v>
      </c>
      <c r="U49" s="12">
        <v>4</v>
      </c>
      <c r="V49" s="12">
        <v>3</v>
      </c>
      <c r="W49" s="12">
        <v>4</v>
      </c>
      <c r="X49" s="12">
        <v>4</v>
      </c>
      <c r="Y49" s="12">
        <v>2</v>
      </c>
      <c r="Z49" s="12">
        <v>5</v>
      </c>
      <c r="AA49" s="12">
        <v>4</v>
      </c>
      <c r="AB49" s="12">
        <v>4</v>
      </c>
      <c r="AC49" s="16">
        <f t="shared" si="10"/>
        <v>34</v>
      </c>
      <c r="AD49" s="61">
        <f t="shared" si="11"/>
        <v>73</v>
      </c>
      <c r="AE49" s="12">
        <f t="shared" si="12"/>
        <v>34</v>
      </c>
      <c r="AF49" s="12">
        <f t="shared" si="13"/>
        <v>23</v>
      </c>
      <c r="AG49" s="12">
        <f t="shared" si="14"/>
        <v>13</v>
      </c>
      <c r="AH49" s="12">
        <f t="shared" si="15"/>
        <v>4</v>
      </c>
    </row>
    <row r="50" spans="1:34" ht="12.75">
      <c r="A50" s="32">
        <v>42</v>
      </c>
      <c r="B50" s="18" t="s">
        <v>143</v>
      </c>
      <c r="C50" s="18" t="s">
        <v>144</v>
      </c>
      <c r="D50" s="15" t="s">
        <v>80</v>
      </c>
      <c r="E50" s="15" t="s">
        <v>325</v>
      </c>
      <c r="F50" s="33">
        <f t="shared" si="16"/>
        <v>230</v>
      </c>
      <c r="G50" s="34">
        <f>'D1G'!Y75</f>
        <v>80</v>
      </c>
      <c r="H50" s="35">
        <f>'D2G'!H67</f>
        <v>77</v>
      </c>
      <c r="I50" s="60">
        <f t="shared" si="17"/>
        <v>73</v>
      </c>
      <c r="J50" s="12">
        <v>3</v>
      </c>
      <c r="K50" s="12">
        <v>3</v>
      </c>
      <c r="L50" s="12">
        <v>6</v>
      </c>
      <c r="M50" s="12">
        <v>5</v>
      </c>
      <c r="N50" s="12">
        <v>3</v>
      </c>
      <c r="O50" s="12">
        <v>4</v>
      </c>
      <c r="P50" s="12">
        <v>4</v>
      </c>
      <c r="Q50" s="12">
        <v>6</v>
      </c>
      <c r="R50" s="12">
        <v>4</v>
      </c>
      <c r="S50" s="16">
        <f t="shared" si="9"/>
        <v>38</v>
      </c>
      <c r="T50" s="12">
        <v>3</v>
      </c>
      <c r="U50" s="12">
        <v>4</v>
      </c>
      <c r="V50" s="12">
        <v>4</v>
      </c>
      <c r="W50" s="12">
        <v>4</v>
      </c>
      <c r="X50" s="12">
        <v>5</v>
      </c>
      <c r="Y50" s="12">
        <v>3</v>
      </c>
      <c r="Z50" s="12">
        <v>4</v>
      </c>
      <c r="AA50" s="12">
        <v>4</v>
      </c>
      <c r="AB50" s="12">
        <v>4</v>
      </c>
      <c r="AC50" s="16">
        <f t="shared" si="10"/>
        <v>35</v>
      </c>
      <c r="AD50" s="61">
        <f t="shared" si="11"/>
        <v>73</v>
      </c>
      <c r="AE50" s="12">
        <f t="shared" si="12"/>
        <v>35</v>
      </c>
      <c r="AF50" s="12">
        <f t="shared" si="13"/>
        <v>24</v>
      </c>
      <c r="AG50" s="12">
        <f t="shared" si="14"/>
        <v>12</v>
      </c>
      <c r="AH50" s="12">
        <f t="shared" si="15"/>
        <v>4</v>
      </c>
    </row>
    <row r="51" spans="1:34" ht="12.75">
      <c r="A51" s="32">
        <v>43</v>
      </c>
      <c r="B51" s="18" t="s">
        <v>125</v>
      </c>
      <c r="C51" s="18" t="s">
        <v>39</v>
      </c>
      <c r="D51" s="15">
        <v>2</v>
      </c>
      <c r="E51" s="15" t="s">
        <v>326</v>
      </c>
      <c r="F51" s="33">
        <f t="shared" si="16"/>
        <v>230</v>
      </c>
      <c r="G51" s="34">
        <f>'D1G'!Y62</f>
        <v>78</v>
      </c>
      <c r="H51" s="35">
        <f>'D2G'!H59</f>
        <v>77</v>
      </c>
      <c r="I51" s="60">
        <f t="shared" si="17"/>
        <v>75</v>
      </c>
      <c r="J51" s="12">
        <v>3</v>
      </c>
      <c r="K51" s="12">
        <v>3</v>
      </c>
      <c r="L51" s="12">
        <v>5</v>
      </c>
      <c r="M51" s="12">
        <v>5</v>
      </c>
      <c r="N51" s="12">
        <v>3</v>
      </c>
      <c r="O51" s="12">
        <v>4</v>
      </c>
      <c r="P51" s="12">
        <v>4</v>
      </c>
      <c r="Q51" s="12">
        <v>5</v>
      </c>
      <c r="R51" s="12">
        <v>3</v>
      </c>
      <c r="S51" s="16">
        <f t="shared" si="9"/>
        <v>35</v>
      </c>
      <c r="T51" s="12">
        <v>4</v>
      </c>
      <c r="U51" s="12">
        <v>5</v>
      </c>
      <c r="V51" s="12">
        <v>4</v>
      </c>
      <c r="W51" s="12">
        <v>4</v>
      </c>
      <c r="X51" s="12">
        <v>6</v>
      </c>
      <c r="Y51" s="12">
        <v>3</v>
      </c>
      <c r="Z51" s="12">
        <v>6</v>
      </c>
      <c r="AA51" s="12">
        <v>4</v>
      </c>
      <c r="AB51" s="12">
        <v>4</v>
      </c>
      <c r="AC51" s="16">
        <f t="shared" si="10"/>
        <v>40</v>
      </c>
      <c r="AD51" s="61">
        <f t="shared" si="11"/>
        <v>75</v>
      </c>
      <c r="AE51" s="12">
        <f t="shared" si="12"/>
        <v>40</v>
      </c>
      <c r="AF51" s="12">
        <f t="shared" si="13"/>
        <v>27</v>
      </c>
      <c r="AG51" s="12">
        <f t="shared" si="14"/>
        <v>14</v>
      </c>
      <c r="AH51" s="12">
        <f t="shared" si="15"/>
        <v>4</v>
      </c>
    </row>
    <row r="52" spans="1:34" ht="12.75">
      <c r="A52" s="32">
        <v>44</v>
      </c>
      <c r="B52" s="18" t="s">
        <v>117</v>
      </c>
      <c r="C52" s="18" t="s">
        <v>118</v>
      </c>
      <c r="D52" s="15" t="s">
        <v>93</v>
      </c>
      <c r="E52" s="15" t="s">
        <v>327</v>
      </c>
      <c r="F52" s="33">
        <f t="shared" si="16"/>
        <v>230</v>
      </c>
      <c r="G52" s="34">
        <f>'D1G'!Y55</f>
        <v>77</v>
      </c>
      <c r="H52" s="35">
        <f>'D2G'!H52</f>
        <v>77</v>
      </c>
      <c r="I52" s="60">
        <f t="shared" si="17"/>
        <v>76</v>
      </c>
      <c r="J52" s="12">
        <v>4</v>
      </c>
      <c r="K52" s="12">
        <v>3</v>
      </c>
      <c r="L52" s="12">
        <v>5</v>
      </c>
      <c r="M52" s="12">
        <v>5</v>
      </c>
      <c r="N52" s="12">
        <v>3</v>
      </c>
      <c r="O52" s="12">
        <v>4</v>
      </c>
      <c r="P52" s="12">
        <v>4</v>
      </c>
      <c r="Q52" s="12">
        <v>5</v>
      </c>
      <c r="R52" s="12">
        <v>3</v>
      </c>
      <c r="S52" s="16">
        <f t="shared" si="9"/>
        <v>36</v>
      </c>
      <c r="T52" s="12">
        <v>5</v>
      </c>
      <c r="U52" s="12">
        <v>5</v>
      </c>
      <c r="V52" s="12">
        <v>4</v>
      </c>
      <c r="W52" s="12">
        <v>4</v>
      </c>
      <c r="X52" s="12">
        <v>5</v>
      </c>
      <c r="Y52" s="12">
        <v>4</v>
      </c>
      <c r="Z52" s="12">
        <v>5</v>
      </c>
      <c r="AA52" s="12">
        <v>5</v>
      </c>
      <c r="AB52" s="12">
        <v>3</v>
      </c>
      <c r="AC52" s="16">
        <f t="shared" si="10"/>
        <v>40</v>
      </c>
      <c r="AD52" s="61">
        <f t="shared" si="11"/>
        <v>76</v>
      </c>
      <c r="AE52" s="12">
        <f t="shared" si="12"/>
        <v>40</v>
      </c>
      <c r="AF52" s="12">
        <f t="shared" si="13"/>
        <v>26</v>
      </c>
      <c r="AG52" s="12">
        <f t="shared" si="14"/>
        <v>13</v>
      </c>
      <c r="AH52" s="12">
        <f t="shared" si="15"/>
        <v>3</v>
      </c>
    </row>
    <row r="53" spans="1:34" ht="12.75">
      <c r="A53" s="32">
        <v>45</v>
      </c>
      <c r="B53" s="18" t="s">
        <v>100</v>
      </c>
      <c r="C53" s="18" t="s">
        <v>39</v>
      </c>
      <c r="D53" s="15">
        <v>3</v>
      </c>
      <c r="E53" s="15" t="s">
        <v>328</v>
      </c>
      <c r="F53" s="33">
        <f t="shared" si="16"/>
        <v>230</v>
      </c>
      <c r="G53" s="34">
        <f>'D1G'!Y44</f>
        <v>75</v>
      </c>
      <c r="H53" s="35">
        <f>'D2G'!H30</f>
        <v>73</v>
      </c>
      <c r="I53" s="60">
        <f t="shared" si="17"/>
        <v>82</v>
      </c>
      <c r="J53" s="12">
        <v>9</v>
      </c>
      <c r="K53" s="12">
        <v>5</v>
      </c>
      <c r="L53" s="12">
        <v>5</v>
      </c>
      <c r="M53" s="12">
        <v>4</v>
      </c>
      <c r="N53" s="12">
        <v>3</v>
      </c>
      <c r="O53" s="12">
        <v>5</v>
      </c>
      <c r="P53" s="12">
        <v>4</v>
      </c>
      <c r="Q53" s="12">
        <v>6</v>
      </c>
      <c r="R53" s="12">
        <v>4</v>
      </c>
      <c r="S53" s="16">
        <f t="shared" si="9"/>
        <v>45</v>
      </c>
      <c r="T53" s="12">
        <v>4</v>
      </c>
      <c r="U53" s="12">
        <v>4</v>
      </c>
      <c r="V53" s="12">
        <v>3</v>
      </c>
      <c r="W53" s="12">
        <v>5</v>
      </c>
      <c r="X53" s="12">
        <v>4</v>
      </c>
      <c r="Y53" s="12">
        <v>4</v>
      </c>
      <c r="Z53" s="12">
        <v>5</v>
      </c>
      <c r="AA53" s="12">
        <v>5</v>
      </c>
      <c r="AB53" s="12">
        <v>3</v>
      </c>
      <c r="AC53" s="16">
        <f t="shared" si="10"/>
        <v>37</v>
      </c>
      <c r="AD53" s="61">
        <f t="shared" si="11"/>
        <v>82</v>
      </c>
      <c r="AE53" s="12">
        <f t="shared" si="12"/>
        <v>37</v>
      </c>
      <c r="AF53" s="12">
        <f t="shared" si="13"/>
        <v>26</v>
      </c>
      <c r="AG53" s="12">
        <f t="shared" si="14"/>
        <v>13</v>
      </c>
      <c r="AH53" s="12">
        <f t="shared" si="15"/>
        <v>3</v>
      </c>
    </row>
    <row r="54" spans="1:34" ht="12.75">
      <c r="A54" s="32">
        <v>46</v>
      </c>
      <c r="B54" s="18" t="s">
        <v>157</v>
      </c>
      <c r="C54" s="18" t="s">
        <v>47</v>
      </c>
      <c r="D54" s="15">
        <v>1.6</v>
      </c>
      <c r="E54" s="15" t="s">
        <v>329</v>
      </c>
      <c r="F54" s="33">
        <f t="shared" si="16"/>
        <v>231</v>
      </c>
      <c r="G54" s="34">
        <f>'D1G'!Y86</f>
        <v>84</v>
      </c>
      <c r="H54" s="35">
        <f>'D2G'!H71</f>
        <v>75</v>
      </c>
      <c r="I54" s="60">
        <f t="shared" si="17"/>
        <v>72</v>
      </c>
      <c r="J54" s="12">
        <v>3</v>
      </c>
      <c r="K54" s="12">
        <v>3</v>
      </c>
      <c r="L54" s="12">
        <v>4</v>
      </c>
      <c r="M54" s="12">
        <v>5</v>
      </c>
      <c r="N54" s="12">
        <v>3</v>
      </c>
      <c r="O54" s="12">
        <v>5</v>
      </c>
      <c r="P54" s="12">
        <v>4</v>
      </c>
      <c r="Q54" s="12">
        <v>5</v>
      </c>
      <c r="R54" s="12">
        <v>4</v>
      </c>
      <c r="S54" s="16">
        <f t="shared" si="9"/>
        <v>36</v>
      </c>
      <c r="T54" s="12">
        <v>4</v>
      </c>
      <c r="U54" s="12">
        <v>5</v>
      </c>
      <c r="V54" s="12">
        <v>4</v>
      </c>
      <c r="W54" s="12">
        <v>4</v>
      </c>
      <c r="X54" s="12">
        <v>4</v>
      </c>
      <c r="Y54" s="12">
        <v>3</v>
      </c>
      <c r="Z54" s="12">
        <v>4</v>
      </c>
      <c r="AA54" s="12">
        <v>4</v>
      </c>
      <c r="AB54" s="12">
        <v>4</v>
      </c>
      <c r="AC54" s="16">
        <f t="shared" si="10"/>
        <v>36</v>
      </c>
      <c r="AD54" s="61">
        <f t="shared" si="11"/>
        <v>72</v>
      </c>
      <c r="AE54" s="12">
        <f t="shared" si="12"/>
        <v>36</v>
      </c>
      <c r="AF54" s="12">
        <f t="shared" si="13"/>
        <v>23</v>
      </c>
      <c r="AG54" s="12">
        <f t="shared" si="14"/>
        <v>12</v>
      </c>
      <c r="AH54" s="12">
        <f t="shared" si="15"/>
        <v>4</v>
      </c>
    </row>
    <row r="55" spans="1:34" ht="12.75">
      <c r="A55" s="32">
        <v>47</v>
      </c>
      <c r="B55" s="18" t="s">
        <v>149</v>
      </c>
      <c r="C55" s="18" t="s">
        <v>39</v>
      </c>
      <c r="D55" s="15">
        <v>2</v>
      </c>
      <c r="E55" s="15" t="s">
        <v>330</v>
      </c>
      <c r="F55" s="33">
        <f t="shared" si="16"/>
        <v>231</v>
      </c>
      <c r="G55" s="34">
        <f>'D1G'!Y80</f>
        <v>82</v>
      </c>
      <c r="H55" s="35">
        <f>'D2G'!H56</f>
        <v>73</v>
      </c>
      <c r="I55" s="60">
        <f t="shared" si="17"/>
        <v>76</v>
      </c>
      <c r="J55" s="12">
        <v>4</v>
      </c>
      <c r="K55" s="12">
        <v>3</v>
      </c>
      <c r="L55" s="12">
        <v>5</v>
      </c>
      <c r="M55" s="12">
        <v>5</v>
      </c>
      <c r="N55" s="12">
        <v>4</v>
      </c>
      <c r="O55" s="12">
        <v>3</v>
      </c>
      <c r="P55" s="12">
        <v>4</v>
      </c>
      <c r="Q55" s="12">
        <v>5</v>
      </c>
      <c r="R55" s="12">
        <v>3</v>
      </c>
      <c r="S55" s="16">
        <f t="shared" si="9"/>
        <v>36</v>
      </c>
      <c r="T55" s="12">
        <v>4</v>
      </c>
      <c r="U55" s="12">
        <v>4</v>
      </c>
      <c r="V55" s="12">
        <v>5</v>
      </c>
      <c r="W55" s="12">
        <v>4</v>
      </c>
      <c r="X55" s="12">
        <v>5</v>
      </c>
      <c r="Y55" s="12">
        <v>4</v>
      </c>
      <c r="Z55" s="12">
        <v>5</v>
      </c>
      <c r="AA55" s="12">
        <v>5</v>
      </c>
      <c r="AB55" s="12">
        <v>4</v>
      </c>
      <c r="AC55" s="16">
        <f t="shared" si="10"/>
        <v>40</v>
      </c>
      <c r="AD55" s="61">
        <f t="shared" si="11"/>
        <v>76</v>
      </c>
      <c r="AE55" s="12">
        <f t="shared" si="12"/>
        <v>40</v>
      </c>
      <c r="AF55" s="12">
        <f t="shared" si="13"/>
        <v>27</v>
      </c>
      <c r="AG55" s="12">
        <f t="shared" si="14"/>
        <v>14</v>
      </c>
      <c r="AH55" s="12">
        <f t="shared" si="15"/>
        <v>4</v>
      </c>
    </row>
    <row r="56" spans="1:34" ht="12.75">
      <c r="A56" s="32">
        <v>48</v>
      </c>
      <c r="B56" s="13" t="s">
        <v>92</v>
      </c>
      <c r="C56" s="14" t="s">
        <v>91</v>
      </c>
      <c r="D56" s="15" t="s">
        <v>93</v>
      </c>
      <c r="E56" s="15" t="s">
        <v>331</v>
      </c>
      <c r="F56" s="33">
        <f t="shared" si="16"/>
        <v>232</v>
      </c>
      <c r="G56" s="34">
        <f>'D1G'!Y40</f>
        <v>75</v>
      </c>
      <c r="H56" s="35">
        <f>'D2G'!H70</f>
        <v>83</v>
      </c>
      <c r="I56" s="60">
        <f t="shared" si="17"/>
        <v>74</v>
      </c>
      <c r="J56" s="12">
        <v>3</v>
      </c>
      <c r="K56" s="12">
        <v>4</v>
      </c>
      <c r="L56" s="12">
        <v>4</v>
      </c>
      <c r="M56" s="12">
        <v>5</v>
      </c>
      <c r="N56" s="12">
        <v>3</v>
      </c>
      <c r="O56" s="12">
        <v>5</v>
      </c>
      <c r="P56" s="12">
        <v>4</v>
      </c>
      <c r="Q56" s="12">
        <v>4</v>
      </c>
      <c r="R56" s="12">
        <v>5</v>
      </c>
      <c r="S56" s="16">
        <f t="shared" si="9"/>
        <v>37</v>
      </c>
      <c r="T56" s="12">
        <v>4</v>
      </c>
      <c r="U56" s="12">
        <v>4</v>
      </c>
      <c r="V56" s="12">
        <v>3</v>
      </c>
      <c r="W56" s="12">
        <v>5</v>
      </c>
      <c r="X56" s="12">
        <v>4</v>
      </c>
      <c r="Y56" s="12">
        <v>3</v>
      </c>
      <c r="Z56" s="12">
        <v>6</v>
      </c>
      <c r="AA56" s="12">
        <v>4</v>
      </c>
      <c r="AB56" s="12">
        <v>4</v>
      </c>
      <c r="AC56" s="16">
        <f t="shared" si="10"/>
        <v>37</v>
      </c>
      <c r="AD56" s="61">
        <f t="shared" si="11"/>
        <v>74</v>
      </c>
      <c r="AE56" s="12">
        <f t="shared" si="12"/>
        <v>37</v>
      </c>
      <c r="AF56" s="12">
        <f t="shared" si="13"/>
        <v>26</v>
      </c>
      <c r="AG56" s="12">
        <f t="shared" si="14"/>
        <v>14</v>
      </c>
      <c r="AH56" s="12">
        <f t="shared" si="15"/>
        <v>4</v>
      </c>
    </row>
    <row r="57" spans="1:34" ht="12.75">
      <c r="A57" s="32">
        <v>49</v>
      </c>
      <c r="B57" s="18" t="s">
        <v>115</v>
      </c>
      <c r="C57" s="18" t="s">
        <v>116</v>
      </c>
      <c r="D57" s="15">
        <v>4</v>
      </c>
      <c r="E57" s="15" t="s">
        <v>332</v>
      </c>
      <c r="F57" s="33">
        <f t="shared" si="16"/>
        <v>232</v>
      </c>
      <c r="G57" s="34">
        <f>'D1G'!Y54</f>
        <v>77</v>
      </c>
      <c r="H57" s="35">
        <f>'D2G'!H60</f>
        <v>78</v>
      </c>
      <c r="I57" s="60">
        <f t="shared" si="17"/>
        <v>77</v>
      </c>
      <c r="J57" s="12">
        <v>4</v>
      </c>
      <c r="K57" s="12">
        <v>5</v>
      </c>
      <c r="L57" s="12">
        <v>5</v>
      </c>
      <c r="M57" s="12">
        <v>5</v>
      </c>
      <c r="N57" s="12">
        <v>3</v>
      </c>
      <c r="O57" s="12">
        <v>3</v>
      </c>
      <c r="P57" s="12">
        <v>5</v>
      </c>
      <c r="Q57" s="12">
        <v>4</v>
      </c>
      <c r="R57" s="12">
        <v>3</v>
      </c>
      <c r="S57" s="16">
        <f t="shared" si="9"/>
        <v>37</v>
      </c>
      <c r="T57" s="12">
        <v>4</v>
      </c>
      <c r="U57" s="12">
        <v>5</v>
      </c>
      <c r="V57" s="12">
        <v>4</v>
      </c>
      <c r="W57" s="12">
        <v>4</v>
      </c>
      <c r="X57" s="12">
        <v>5</v>
      </c>
      <c r="Y57" s="12">
        <v>3</v>
      </c>
      <c r="Z57" s="12">
        <v>6</v>
      </c>
      <c r="AA57" s="12">
        <v>6</v>
      </c>
      <c r="AB57" s="12">
        <v>3</v>
      </c>
      <c r="AC57" s="16">
        <f t="shared" si="10"/>
        <v>40</v>
      </c>
      <c r="AD57" s="61">
        <f t="shared" si="11"/>
        <v>77</v>
      </c>
      <c r="AE57" s="12">
        <f t="shared" si="12"/>
        <v>40</v>
      </c>
      <c r="AF57" s="12">
        <f t="shared" si="13"/>
        <v>27</v>
      </c>
      <c r="AG57" s="12">
        <f t="shared" si="14"/>
        <v>15</v>
      </c>
      <c r="AH57" s="12">
        <f t="shared" si="15"/>
        <v>3</v>
      </c>
    </row>
    <row r="58" spans="1:34" ht="12.75">
      <c r="A58" s="32">
        <v>50</v>
      </c>
      <c r="B58" s="18" t="s">
        <v>81</v>
      </c>
      <c r="C58" s="18" t="s">
        <v>82</v>
      </c>
      <c r="D58" s="15">
        <v>3.7</v>
      </c>
      <c r="E58" s="15" t="s">
        <v>333</v>
      </c>
      <c r="F58" s="33">
        <f t="shared" si="16"/>
        <v>232</v>
      </c>
      <c r="G58" s="34">
        <f>'D1G'!Y35</f>
        <v>74</v>
      </c>
      <c r="H58" s="35">
        <f>'D2G'!H55</f>
        <v>80</v>
      </c>
      <c r="I58" s="60">
        <f t="shared" si="17"/>
        <v>78</v>
      </c>
      <c r="J58" s="12">
        <v>4</v>
      </c>
      <c r="K58" s="12">
        <v>4</v>
      </c>
      <c r="L58" s="12">
        <v>5</v>
      </c>
      <c r="M58" s="12">
        <v>4</v>
      </c>
      <c r="N58" s="12">
        <v>3</v>
      </c>
      <c r="O58" s="12">
        <v>4</v>
      </c>
      <c r="P58" s="12">
        <v>4</v>
      </c>
      <c r="Q58" s="12">
        <v>4</v>
      </c>
      <c r="R58" s="12">
        <v>2</v>
      </c>
      <c r="S58" s="16">
        <f t="shared" si="9"/>
        <v>34</v>
      </c>
      <c r="T58" s="12">
        <v>6</v>
      </c>
      <c r="U58" s="12">
        <v>5</v>
      </c>
      <c r="V58" s="12">
        <v>4</v>
      </c>
      <c r="W58" s="12">
        <v>5</v>
      </c>
      <c r="X58" s="12">
        <v>5</v>
      </c>
      <c r="Y58" s="12">
        <v>4</v>
      </c>
      <c r="Z58" s="12">
        <v>5</v>
      </c>
      <c r="AA58" s="12">
        <v>6</v>
      </c>
      <c r="AB58" s="12">
        <v>4</v>
      </c>
      <c r="AC58" s="16">
        <f t="shared" si="10"/>
        <v>44</v>
      </c>
      <c r="AD58" s="61">
        <f t="shared" si="11"/>
        <v>78</v>
      </c>
      <c r="AE58" s="12">
        <f t="shared" si="12"/>
        <v>44</v>
      </c>
      <c r="AF58" s="12">
        <f t="shared" si="13"/>
        <v>29</v>
      </c>
      <c r="AG58" s="12">
        <f t="shared" si="14"/>
        <v>15</v>
      </c>
      <c r="AH58" s="12">
        <f t="shared" si="15"/>
        <v>4</v>
      </c>
    </row>
    <row r="59" spans="1:34" ht="12.75">
      <c r="A59" s="32">
        <v>51</v>
      </c>
      <c r="B59" s="18" t="s">
        <v>119</v>
      </c>
      <c r="C59" s="18" t="s">
        <v>39</v>
      </c>
      <c r="D59" s="15">
        <v>2</v>
      </c>
      <c r="E59" s="15" t="s">
        <v>334</v>
      </c>
      <c r="F59" s="33">
        <f t="shared" si="16"/>
        <v>232</v>
      </c>
      <c r="G59" s="34">
        <f>'D1G'!Y56</f>
        <v>77</v>
      </c>
      <c r="H59" s="35">
        <f>'D2G'!H48</f>
        <v>76</v>
      </c>
      <c r="I59" s="60">
        <f t="shared" si="17"/>
        <v>79</v>
      </c>
      <c r="J59" s="12">
        <v>3</v>
      </c>
      <c r="K59" s="12">
        <v>3</v>
      </c>
      <c r="L59" s="12">
        <v>6</v>
      </c>
      <c r="M59" s="12">
        <v>5</v>
      </c>
      <c r="N59" s="12">
        <v>4</v>
      </c>
      <c r="O59" s="12">
        <v>5</v>
      </c>
      <c r="P59" s="12">
        <v>5</v>
      </c>
      <c r="Q59" s="12">
        <v>6</v>
      </c>
      <c r="R59" s="12">
        <v>4</v>
      </c>
      <c r="S59" s="16">
        <f t="shared" si="9"/>
        <v>41</v>
      </c>
      <c r="T59" s="12">
        <v>4</v>
      </c>
      <c r="U59" s="12">
        <v>4</v>
      </c>
      <c r="V59" s="12">
        <v>4</v>
      </c>
      <c r="W59" s="12">
        <v>4</v>
      </c>
      <c r="X59" s="12">
        <v>5</v>
      </c>
      <c r="Y59" s="12">
        <v>3</v>
      </c>
      <c r="Z59" s="12">
        <v>5</v>
      </c>
      <c r="AA59" s="12">
        <v>4</v>
      </c>
      <c r="AB59" s="12">
        <v>5</v>
      </c>
      <c r="AC59" s="16">
        <f t="shared" si="10"/>
        <v>38</v>
      </c>
      <c r="AD59" s="61">
        <f t="shared" si="11"/>
        <v>79</v>
      </c>
      <c r="AE59" s="12">
        <f t="shared" si="12"/>
        <v>38</v>
      </c>
      <c r="AF59" s="12">
        <f t="shared" si="13"/>
        <v>26</v>
      </c>
      <c r="AG59" s="12">
        <f t="shared" si="14"/>
        <v>14</v>
      </c>
      <c r="AH59" s="12">
        <f t="shared" si="15"/>
        <v>5</v>
      </c>
    </row>
    <row r="60" spans="1:34" ht="12.75">
      <c r="A60" s="32">
        <v>52</v>
      </c>
      <c r="B60" s="18" t="s">
        <v>133</v>
      </c>
      <c r="C60" s="18" t="s">
        <v>39</v>
      </c>
      <c r="D60" s="15">
        <v>5</v>
      </c>
      <c r="E60" s="15" t="s">
        <v>335</v>
      </c>
      <c r="F60" s="33">
        <f t="shared" si="16"/>
        <v>232</v>
      </c>
      <c r="G60" s="34">
        <f>'D1G'!Y68</f>
        <v>79</v>
      </c>
      <c r="H60" s="35">
        <f>'D2G'!H47</f>
        <v>74</v>
      </c>
      <c r="I60" s="60">
        <f t="shared" si="17"/>
        <v>79</v>
      </c>
      <c r="J60" s="12">
        <v>4</v>
      </c>
      <c r="K60" s="12">
        <v>3</v>
      </c>
      <c r="L60" s="12">
        <v>6</v>
      </c>
      <c r="M60" s="12">
        <v>5</v>
      </c>
      <c r="N60" s="12">
        <v>3</v>
      </c>
      <c r="O60" s="12">
        <v>5</v>
      </c>
      <c r="P60" s="12">
        <v>5</v>
      </c>
      <c r="Q60" s="12">
        <v>5</v>
      </c>
      <c r="R60" s="12">
        <v>3</v>
      </c>
      <c r="S60" s="16">
        <f t="shared" si="9"/>
        <v>39</v>
      </c>
      <c r="T60" s="12">
        <v>4</v>
      </c>
      <c r="U60" s="12">
        <v>7</v>
      </c>
      <c r="V60" s="12">
        <v>4</v>
      </c>
      <c r="W60" s="12">
        <v>4</v>
      </c>
      <c r="X60" s="12">
        <v>6</v>
      </c>
      <c r="Y60" s="12">
        <v>3</v>
      </c>
      <c r="Z60" s="12">
        <v>5</v>
      </c>
      <c r="AA60" s="12">
        <v>4</v>
      </c>
      <c r="AB60" s="12">
        <v>3</v>
      </c>
      <c r="AC60" s="16">
        <f t="shared" si="10"/>
        <v>40</v>
      </c>
      <c r="AD60" s="61">
        <f t="shared" si="11"/>
        <v>79</v>
      </c>
      <c r="AE60" s="12">
        <f t="shared" si="12"/>
        <v>40</v>
      </c>
      <c r="AF60" s="12">
        <f t="shared" si="13"/>
        <v>25</v>
      </c>
      <c r="AG60" s="12">
        <f t="shared" si="14"/>
        <v>12</v>
      </c>
      <c r="AH60" s="12">
        <f t="shared" si="15"/>
        <v>3</v>
      </c>
    </row>
    <row r="61" spans="1:34" ht="12.75">
      <c r="A61" s="32">
        <v>53</v>
      </c>
      <c r="B61" s="18" t="s">
        <v>107</v>
      </c>
      <c r="C61" s="18" t="s">
        <v>41</v>
      </c>
      <c r="D61" s="15">
        <v>2</v>
      </c>
      <c r="E61" s="15" t="s">
        <v>336</v>
      </c>
      <c r="F61" s="33">
        <f t="shared" si="16"/>
        <v>233</v>
      </c>
      <c r="G61" s="34">
        <f>'D1G'!Y49</f>
        <v>76</v>
      </c>
      <c r="H61" s="35">
        <f>'D2G'!H65</f>
        <v>80</v>
      </c>
      <c r="I61" s="60">
        <f t="shared" si="17"/>
        <v>77</v>
      </c>
      <c r="J61" s="12">
        <v>5</v>
      </c>
      <c r="K61" s="12">
        <v>5</v>
      </c>
      <c r="L61" s="12">
        <v>5</v>
      </c>
      <c r="M61" s="12">
        <v>6</v>
      </c>
      <c r="N61" s="12">
        <v>3</v>
      </c>
      <c r="O61" s="12">
        <v>4</v>
      </c>
      <c r="P61" s="12">
        <v>4</v>
      </c>
      <c r="Q61" s="12">
        <v>4</v>
      </c>
      <c r="R61" s="12">
        <v>3</v>
      </c>
      <c r="S61" s="16">
        <f t="shared" si="9"/>
        <v>39</v>
      </c>
      <c r="T61" s="12">
        <v>4</v>
      </c>
      <c r="U61" s="12">
        <v>5</v>
      </c>
      <c r="V61" s="12">
        <v>5</v>
      </c>
      <c r="W61" s="12">
        <v>4</v>
      </c>
      <c r="X61" s="12">
        <v>5</v>
      </c>
      <c r="Y61" s="12">
        <v>3</v>
      </c>
      <c r="Z61" s="12">
        <v>4</v>
      </c>
      <c r="AA61" s="12">
        <v>4</v>
      </c>
      <c r="AB61" s="12">
        <v>4</v>
      </c>
      <c r="AC61" s="16">
        <f t="shared" si="10"/>
        <v>38</v>
      </c>
      <c r="AD61" s="61">
        <f t="shared" si="11"/>
        <v>77</v>
      </c>
      <c r="AE61" s="12">
        <f t="shared" si="12"/>
        <v>38</v>
      </c>
      <c r="AF61" s="12">
        <f t="shared" si="13"/>
        <v>24</v>
      </c>
      <c r="AG61" s="12">
        <f t="shared" si="14"/>
        <v>12</v>
      </c>
      <c r="AH61" s="12">
        <f t="shared" si="15"/>
        <v>4</v>
      </c>
    </row>
    <row r="62" spans="1:34" ht="12.75">
      <c r="A62" s="32">
        <v>54</v>
      </c>
      <c r="B62" s="18" t="s">
        <v>94</v>
      </c>
      <c r="C62" s="18" t="s">
        <v>95</v>
      </c>
      <c r="D62" s="15" t="s">
        <v>96</v>
      </c>
      <c r="E62" s="15" t="s">
        <v>337</v>
      </c>
      <c r="F62" s="33">
        <f t="shared" si="16"/>
        <v>233</v>
      </c>
      <c r="G62" s="34">
        <f>'D1G'!Y41</f>
        <v>75</v>
      </c>
      <c r="H62" s="35">
        <f>'D2G'!H61</f>
        <v>80</v>
      </c>
      <c r="I62" s="60">
        <f t="shared" si="17"/>
        <v>78</v>
      </c>
      <c r="J62" s="12">
        <v>4</v>
      </c>
      <c r="K62" s="12">
        <v>4</v>
      </c>
      <c r="L62" s="12">
        <v>5</v>
      </c>
      <c r="M62" s="12">
        <v>5</v>
      </c>
      <c r="N62" s="12">
        <v>3</v>
      </c>
      <c r="O62" s="12">
        <v>5</v>
      </c>
      <c r="P62" s="12">
        <v>4</v>
      </c>
      <c r="Q62" s="12">
        <v>4</v>
      </c>
      <c r="R62" s="12">
        <v>4</v>
      </c>
      <c r="S62" s="16">
        <f t="shared" si="9"/>
        <v>38</v>
      </c>
      <c r="T62" s="12">
        <v>5</v>
      </c>
      <c r="U62" s="12">
        <v>7</v>
      </c>
      <c r="V62" s="12">
        <v>3</v>
      </c>
      <c r="W62" s="12">
        <v>4</v>
      </c>
      <c r="X62" s="12">
        <v>5</v>
      </c>
      <c r="Y62" s="12">
        <v>4</v>
      </c>
      <c r="Z62" s="12">
        <v>5</v>
      </c>
      <c r="AA62" s="12">
        <v>4</v>
      </c>
      <c r="AB62" s="12">
        <v>3</v>
      </c>
      <c r="AC62" s="16">
        <f t="shared" si="10"/>
        <v>40</v>
      </c>
      <c r="AD62" s="61">
        <f t="shared" si="11"/>
        <v>78</v>
      </c>
      <c r="AE62" s="12">
        <f t="shared" si="12"/>
        <v>40</v>
      </c>
      <c r="AF62" s="12">
        <f t="shared" si="13"/>
        <v>25</v>
      </c>
      <c r="AG62" s="12">
        <f t="shared" si="14"/>
        <v>12</v>
      </c>
      <c r="AH62" s="12">
        <f t="shared" si="15"/>
        <v>3</v>
      </c>
    </row>
    <row r="63" spans="1:34" ht="12.75">
      <c r="A63" s="32">
        <v>55</v>
      </c>
      <c r="B63" s="13" t="s">
        <v>127</v>
      </c>
      <c r="C63" s="14" t="s">
        <v>47</v>
      </c>
      <c r="D63" s="15">
        <v>3</v>
      </c>
      <c r="E63" s="15" t="s">
        <v>338</v>
      </c>
      <c r="F63" s="33">
        <f t="shared" si="16"/>
        <v>233</v>
      </c>
      <c r="G63" s="34">
        <f>'D1G'!Y64</f>
        <v>79</v>
      </c>
      <c r="H63" s="35">
        <f>'D2G'!H46</f>
        <v>74</v>
      </c>
      <c r="I63" s="60">
        <f t="shared" si="17"/>
        <v>80</v>
      </c>
      <c r="J63" s="12">
        <v>4</v>
      </c>
      <c r="K63" s="12">
        <v>4</v>
      </c>
      <c r="L63" s="12">
        <v>5</v>
      </c>
      <c r="M63" s="12">
        <v>5</v>
      </c>
      <c r="N63" s="12">
        <v>3</v>
      </c>
      <c r="O63" s="12">
        <v>5</v>
      </c>
      <c r="P63" s="12">
        <v>5</v>
      </c>
      <c r="Q63" s="12">
        <v>5</v>
      </c>
      <c r="R63" s="12">
        <v>4</v>
      </c>
      <c r="S63" s="16">
        <f t="shared" si="9"/>
        <v>40</v>
      </c>
      <c r="T63" s="12">
        <v>4</v>
      </c>
      <c r="U63" s="12">
        <v>5</v>
      </c>
      <c r="V63" s="12">
        <v>5</v>
      </c>
      <c r="W63" s="12">
        <v>4</v>
      </c>
      <c r="X63" s="12">
        <v>6</v>
      </c>
      <c r="Y63" s="12">
        <v>4</v>
      </c>
      <c r="Z63" s="12">
        <v>6</v>
      </c>
      <c r="AA63" s="12">
        <v>3</v>
      </c>
      <c r="AB63" s="12">
        <v>3</v>
      </c>
      <c r="AC63" s="16">
        <f t="shared" si="10"/>
        <v>40</v>
      </c>
      <c r="AD63" s="61">
        <f t="shared" si="11"/>
        <v>80</v>
      </c>
      <c r="AE63" s="12">
        <f t="shared" si="12"/>
        <v>40</v>
      </c>
      <c r="AF63" s="12">
        <f t="shared" si="13"/>
        <v>26</v>
      </c>
      <c r="AG63" s="12">
        <f t="shared" si="14"/>
        <v>12</v>
      </c>
      <c r="AH63" s="12">
        <f t="shared" si="15"/>
        <v>3</v>
      </c>
    </row>
    <row r="64" spans="1:34" ht="12.75">
      <c r="A64" s="32">
        <v>56</v>
      </c>
      <c r="B64" s="18" t="s">
        <v>87</v>
      </c>
      <c r="C64" s="18" t="s">
        <v>88</v>
      </c>
      <c r="D64" s="15" t="s">
        <v>89</v>
      </c>
      <c r="E64" s="15" t="s">
        <v>339</v>
      </c>
      <c r="F64" s="33">
        <f t="shared" si="16"/>
        <v>234</v>
      </c>
      <c r="G64" s="34">
        <f>'D1G'!Y38</f>
        <v>74</v>
      </c>
      <c r="H64" s="35">
        <f>'D2G'!H69</f>
        <v>83</v>
      </c>
      <c r="I64" s="60">
        <f t="shared" si="17"/>
        <v>77</v>
      </c>
      <c r="J64" s="12">
        <v>5</v>
      </c>
      <c r="K64" s="12">
        <v>4</v>
      </c>
      <c r="L64" s="12">
        <v>5</v>
      </c>
      <c r="M64" s="12">
        <v>5</v>
      </c>
      <c r="N64" s="12">
        <v>3</v>
      </c>
      <c r="O64" s="12">
        <v>4</v>
      </c>
      <c r="P64" s="12">
        <v>5</v>
      </c>
      <c r="Q64" s="12">
        <v>5</v>
      </c>
      <c r="R64" s="12">
        <v>4</v>
      </c>
      <c r="S64" s="16">
        <f t="shared" si="9"/>
        <v>40</v>
      </c>
      <c r="T64" s="12">
        <v>5</v>
      </c>
      <c r="U64" s="12">
        <v>5</v>
      </c>
      <c r="V64" s="12">
        <v>4</v>
      </c>
      <c r="W64" s="12">
        <v>3</v>
      </c>
      <c r="X64" s="12">
        <v>4</v>
      </c>
      <c r="Y64" s="12">
        <v>4</v>
      </c>
      <c r="Z64" s="12">
        <v>6</v>
      </c>
      <c r="AA64" s="12">
        <v>4</v>
      </c>
      <c r="AB64" s="12">
        <v>2</v>
      </c>
      <c r="AC64" s="16">
        <f t="shared" si="10"/>
        <v>37</v>
      </c>
      <c r="AD64" s="61">
        <f t="shared" si="11"/>
        <v>77</v>
      </c>
      <c r="AE64" s="12">
        <f t="shared" si="12"/>
        <v>37</v>
      </c>
      <c r="AF64" s="12">
        <f t="shared" si="13"/>
        <v>23</v>
      </c>
      <c r="AG64" s="12">
        <f t="shared" si="14"/>
        <v>12</v>
      </c>
      <c r="AH64" s="12">
        <f t="shared" si="15"/>
        <v>2</v>
      </c>
    </row>
    <row r="65" spans="1:34" ht="12.75">
      <c r="A65" s="32">
        <v>57</v>
      </c>
      <c r="B65" s="13" t="s">
        <v>108</v>
      </c>
      <c r="C65" s="14" t="s">
        <v>109</v>
      </c>
      <c r="D65" s="15" t="s">
        <v>110</v>
      </c>
      <c r="E65" s="15" t="s">
        <v>340</v>
      </c>
      <c r="F65" s="33">
        <f t="shared" si="16"/>
        <v>234</v>
      </c>
      <c r="G65" s="34">
        <f>'D1G'!Y50</f>
        <v>77</v>
      </c>
      <c r="H65" s="35">
        <f>'D2G'!H68</f>
        <v>80</v>
      </c>
      <c r="I65" s="60">
        <f t="shared" si="17"/>
        <v>77</v>
      </c>
      <c r="J65" s="12">
        <v>4</v>
      </c>
      <c r="K65" s="12">
        <v>3</v>
      </c>
      <c r="L65" s="12">
        <v>5</v>
      </c>
      <c r="M65" s="12">
        <v>5</v>
      </c>
      <c r="N65" s="12">
        <v>3</v>
      </c>
      <c r="O65" s="12">
        <v>5</v>
      </c>
      <c r="P65" s="12">
        <v>4</v>
      </c>
      <c r="Q65" s="12">
        <v>4</v>
      </c>
      <c r="R65" s="12">
        <v>5</v>
      </c>
      <c r="S65" s="16">
        <f t="shared" si="9"/>
        <v>38</v>
      </c>
      <c r="T65" s="12">
        <v>4</v>
      </c>
      <c r="U65" s="12">
        <v>5</v>
      </c>
      <c r="V65" s="12">
        <v>4</v>
      </c>
      <c r="W65" s="12">
        <v>5</v>
      </c>
      <c r="X65" s="12">
        <v>4</v>
      </c>
      <c r="Y65" s="12">
        <v>4</v>
      </c>
      <c r="Z65" s="12">
        <v>6</v>
      </c>
      <c r="AA65" s="12">
        <v>4</v>
      </c>
      <c r="AB65" s="12">
        <v>3</v>
      </c>
      <c r="AC65" s="16">
        <f t="shared" si="10"/>
        <v>39</v>
      </c>
      <c r="AD65" s="61">
        <f t="shared" si="11"/>
        <v>77</v>
      </c>
      <c r="AE65" s="12">
        <f t="shared" si="12"/>
        <v>39</v>
      </c>
      <c r="AF65" s="12">
        <f t="shared" si="13"/>
        <v>26</v>
      </c>
      <c r="AG65" s="12">
        <f t="shared" si="14"/>
        <v>13</v>
      </c>
      <c r="AH65" s="12">
        <f t="shared" si="15"/>
        <v>3</v>
      </c>
    </row>
    <row r="66" spans="1:34" ht="12.75">
      <c r="A66" s="32">
        <v>58</v>
      </c>
      <c r="B66" s="18" t="s">
        <v>131</v>
      </c>
      <c r="C66" s="18" t="s">
        <v>109</v>
      </c>
      <c r="D66" s="15" t="s">
        <v>132</v>
      </c>
      <c r="E66" s="15" t="s">
        <v>341</v>
      </c>
      <c r="F66" s="33">
        <f t="shared" si="16"/>
        <v>234</v>
      </c>
      <c r="G66" s="34">
        <f>'D1G'!Y67</f>
        <v>79</v>
      </c>
      <c r="H66" s="35">
        <f>'D2G'!H62</f>
        <v>77</v>
      </c>
      <c r="I66" s="60">
        <f t="shared" si="17"/>
        <v>78</v>
      </c>
      <c r="J66" s="12">
        <v>4</v>
      </c>
      <c r="K66" s="12">
        <v>5</v>
      </c>
      <c r="L66" s="12">
        <v>4</v>
      </c>
      <c r="M66" s="12">
        <v>5</v>
      </c>
      <c r="N66" s="12">
        <v>4</v>
      </c>
      <c r="O66" s="12">
        <v>5</v>
      </c>
      <c r="P66" s="12">
        <v>4</v>
      </c>
      <c r="Q66" s="12">
        <v>4</v>
      </c>
      <c r="R66" s="12">
        <v>2</v>
      </c>
      <c r="S66" s="16">
        <f t="shared" si="9"/>
        <v>37</v>
      </c>
      <c r="T66" s="12">
        <v>5</v>
      </c>
      <c r="U66" s="12">
        <v>6</v>
      </c>
      <c r="V66" s="12">
        <v>4</v>
      </c>
      <c r="W66" s="12">
        <v>4</v>
      </c>
      <c r="X66" s="12">
        <v>5</v>
      </c>
      <c r="Y66" s="12">
        <v>3</v>
      </c>
      <c r="Z66" s="12">
        <v>6</v>
      </c>
      <c r="AA66" s="12">
        <v>4</v>
      </c>
      <c r="AB66" s="12">
        <v>4</v>
      </c>
      <c r="AC66" s="16">
        <f t="shared" si="10"/>
        <v>41</v>
      </c>
      <c r="AD66" s="61">
        <f t="shared" si="11"/>
        <v>78</v>
      </c>
      <c r="AE66" s="12">
        <f t="shared" si="12"/>
        <v>41</v>
      </c>
      <c r="AF66" s="12">
        <f t="shared" si="13"/>
        <v>26</v>
      </c>
      <c r="AG66" s="12">
        <f t="shared" si="14"/>
        <v>14</v>
      </c>
      <c r="AH66" s="12">
        <f t="shared" si="15"/>
        <v>4</v>
      </c>
    </row>
    <row r="67" spans="1:34" ht="12.75">
      <c r="A67" s="32">
        <v>59</v>
      </c>
      <c r="B67" s="18" t="s">
        <v>136</v>
      </c>
      <c r="C67" s="18" t="s">
        <v>137</v>
      </c>
      <c r="D67" s="15">
        <v>0.8</v>
      </c>
      <c r="E67" s="15" t="s">
        <v>342</v>
      </c>
      <c r="F67" s="33">
        <f t="shared" si="16"/>
        <v>234</v>
      </c>
      <c r="G67" s="34">
        <f>'D1G'!Y70</f>
        <v>79</v>
      </c>
      <c r="H67" s="35">
        <f>'D2G'!H58</f>
        <v>76</v>
      </c>
      <c r="I67" s="60">
        <f t="shared" si="17"/>
        <v>79</v>
      </c>
      <c r="J67" s="12">
        <v>5</v>
      </c>
      <c r="K67" s="12">
        <v>4</v>
      </c>
      <c r="L67" s="12">
        <v>5</v>
      </c>
      <c r="M67" s="12">
        <v>5</v>
      </c>
      <c r="N67" s="12">
        <v>3</v>
      </c>
      <c r="O67" s="12">
        <v>4</v>
      </c>
      <c r="P67" s="12">
        <v>4</v>
      </c>
      <c r="Q67" s="12">
        <v>5</v>
      </c>
      <c r="R67" s="12">
        <v>4</v>
      </c>
      <c r="S67" s="16">
        <f t="shared" si="9"/>
        <v>39</v>
      </c>
      <c r="T67" s="12">
        <v>3</v>
      </c>
      <c r="U67" s="12">
        <v>4</v>
      </c>
      <c r="V67" s="12">
        <v>5</v>
      </c>
      <c r="W67" s="12">
        <v>5</v>
      </c>
      <c r="X67" s="12">
        <v>5</v>
      </c>
      <c r="Y67" s="12">
        <v>4</v>
      </c>
      <c r="Z67" s="12">
        <v>5</v>
      </c>
      <c r="AA67" s="12">
        <v>5</v>
      </c>
      <c r="AB67" s="12">
        <v>4</v>
      </c>
      <c r="AC67" s="16">
        <f t="shared" si="10"/>
        <v>40</v>
      </c>
      <c r="AD67" s="61">
        <f t="shared" si="11"/>
        <v>79</v>
      </c>
      <c r="AE67" s="12">
        <f t="shared" si="12"/>
        <v>40</v>
      </c>
      <c r="AF67" s="12">
        <f t="shared" si="13"/>
        <v>28</v>
      </c>
      <c r="AG67" s="12">
        <f t="shared" si="14"/>
        <v>14</v>
      </c>
      <c r="AH67" s="12">
        <f t="shared" si="15"/>
        <v>4</v>
      </c>
    </row>
    <row r="68" spans="1:34" ht="12.75">
      <c r="A68" s="32">
        <v>60</v>
      </c>
      <c r="B68" s="18" t="s">
        <v>141</v>
      </c>
      <c r="C68" s="18" t="s">
        <v>39</v>
      </c>
      <c r="D68" s="15">
        <v>4</v>
      </c>
      <c r="E68" s="15" t="s">
        <v>343</v>
      </c>
      <c r="F68" s="33">
        <f t="shared" si="16"/>
        <v>235</v>
      </c>
      <c r="G68" s="34">
        <f>'D1G'!Y73</f>
        <v>80</v>
      </c>
      <c r="H68" s="35">
        <f>'D2G'!H72</f>
        <v>79</v>
      </c>
      <c r="I68" s="60">
        <f t="shared" si="17"/>
        <v>76</v>
      </c>
      <c r="J68" s="12">
        <v>4</v>
      </c>
      <c r="K68" s="12">
        <v>4</v>
      </c>
      <c r="L68" s="12">
        <v>4</v>
      </c>
      <c r="M68" s="12">
        <v>5</v>
      </c>
      <c r="N68" s="12">
        <v>3</v>
      </c>
      <c r="O68" s="12">
        <v>4</v>
      </c>
      <c r="P68" s="12">
        <v>5</v>
      </c>
      <c r="Q68" s="12">
        <v>4</v>
      </c>
      <c r="R68" s="12">
        <v>3</v>
      </c>
      <c r="S68" s="16">
        <f t="shared" si="9"/>
        <v>36</v>
      </c>
      <c r="T68" s="12">
        <v>5</v>
      </c>
      <c r="U68" s="12">
        <v>5</v>
      </c>
      <c r="V68" s="12">
        <v>5</v>
      </c>
      <c r="W68" s="12">
        <v>4</v>
      </c>
      <c r="X68" s="12">
        <v>5</v>
      </c>
      <c r="Y68" s="12">
        <v>4</v>
      </c>
      <c r="Z68" s="12">
        <v>5</v>
      </c>
      <c r="AA68" s="12">
        <v>4</v>
      </c>
      <c r="AB68" s="12">
        <v>3</v>
      </c>
      <c r="AC68" s="16">
        <f t="shared" si="10"/>
        <v>40</v>
      </c>
      <c r="AD68" s="61">
        <f t="shared" si="11"/>
        <v>76</v>
      </c>
      <c r="AE68" s="12">
        <f t="shared" si="12"/>
        <v>40</v>
      </c>
      <c r="AF68" s="12">
        <f t="shared" si="13"/>
        <v>25</v>
      </c>
      <c r="AG68" s="12">
        <f t="shared" si="14"/>
        <v>12</v>
      </c>
      <c r="AH68" s="12">
        <f t="shared" si="15"/>
        <v>3</v>
      </c>
    </row>
    <row r="69" spans="1:34" ht="12.75">
      <c r="A69" s="32">
        <v>61</v>
      </c>
      <c r="B69" s="18" t="s">
        <v>138</v>
      </c>
      <c r="C69" s="18" t="s">
        <v>139</v>
      </c>
      <c r="D69" s="15">
        <v>4</v>
      </c>
      <c r="E69" s="15" t="s">
        <v>344</v>
      </c>
      <c r="F69" s="33">
        <f t="shared" si="16"/>
        <v>235</v>
      </c>
      <c r="G69" s="34">
        <f>'D1G'!Y71</f>
        <v>80</v>
      </c>
      <c r="H69" s="35">
        <f>'D2G'!H57</f>
        <v>75</v>
      </c>
      <c r="I69" s="60">
        <f t="shared" si="17"/>
        <v>80</v>
      </c>
      <c r="J69" s="12">
        <v>4</v>
      </c>
      <c r="K69" s="12">
        <v>5</v>
      </c>
      <c r="L69" s="12">
        <v>6</v>
      </c>
      <c r="M69" s="12">
        <v>5</v>
      </c>
      <c r="N69" s="12">
        <v>4</v>
      </c>
      <c r="O69" s="12">
        <v>4</v>
      </c>
      <c r="P69" s="12">
        <v>4</v>
      </c>
      <c r="Q69" s="12">
        <v>4</v>
      </c>
      <c r="R69" s="12">
        <v>4</v>
      </c>
      <c r="S69" s="16">
        <f t="shared" si="9"/>
        <v>40</v>
      </c>
      <c r="T69" s="12">
        <v>4</v>
      </c>
      <c r="U69" s="12">
        <v>5</v>
      </c>
      <c r="V69" s="12">
        <v>6</v>
      </c>
      <c r="W69" s="12">
        <v>4</v>
      </c>
      <c r="X69" s="12">
        <v>4</v>
      </c>
      <c r="Y69" s="12">
        <v>3</v>
      </c>
      <c r="Z69" s="12">
        <v>5</v>
      </c>
      <c r="AA69" s="12">
        <v>5</v>
      </c>
      <c r="AB69" s="12">
        <v>4</v>
      </c>
      <c r="AC69" s="16">
        <f t="shared" si="10"/>
        <v>40</v>
      </c>
      <c r="AD69" s="61">
        <f t="shared" si="11"/>
        <v>80</v>
      </c>
      <c r="AE69" s="12">
        <f t="shared" si="12"/>
        <v>40</v>
      </c>
      <c r="AF69" s="12">
        <f t="shared" si="13"/>
        <v>25</v>
      </c>
      <c r="AG69" s="12">
        <f t="shared" si="14"/>
        <v>14</v>
      </c>
      <c r="AH69" s="12">
        <f t="shared" si="15"/>
        <v>4</v>
      </c>
    </row>
    <row r="70" spans="1:34" ht="12.75">
      <c r="A70" s="32">
        <v>62</v>
      </c>
      <c r="B70" s="18" t="s">
        <v>130</v>
      </c>
      <c r="C70" s="18" t="s">
        <v>39</v>
      </c>
      <c r="D70" s="15">
        <v>3</v>
      </c>
      <c r="E70" s="15" t="s">
        <v>345</v>
      </c>
      <c r="F70" s="33">
        <f t="shared" si="16"/>
        <v>236</v>
      </c>
      <c r="G70" s="34">
        <f>'D1G'!Y66</f>
        <v>79</v>
      </c>
      <c r="H70" s="35">
        <f>'D2G'!H63</f>
        <v>77</v>
      </c>
      <c r="I70" s="60">
        <f t="shared" si="17"/>
        <v>80</v>
      </c>
      <c r="J70" s="12">
        <v>5</v>
      </c>
      <c r="K70" s="12">
        <v>3</v>
      </c>
      <c r="L70" s="12">
        <v>5</v>
      </c>
      <c r="M70" s="12">
        <v>5</v>
      </c>
      <c r="N70" s="12">
        <v>4</v>
      </c>
      <c r="O70" s="12">
        <v>5</v>
      </c>
      <c r="P70" s="12">
        <v>4</v>
      </c>
      <c r="Q70" s="12">
        <v>4</v>
      </c>
      <c r="R70" s="12">
        <v>5</v>
      </c>
      <c r="S70" s="16">
        <f t="shared" si="9"/>
        <v>40</v>
      </c>
      <c r="T70" s="12">
        <v>3</v>
      </c>
      <c r="U70" s="12">
        <v>6</v>
      </c>
      <c r="V70" s="12">
        <v>5</v>
      </c>
      <c r="W70" s="12">
        <v>4</v>
      </c>
      <c r="X70" s="12">
        <v>5</v>
      </c>
      <c r="Y70" s="12">
        <v>4</v>
      </c>
      <c r="Z70" s="12">
        <v>5</v>
      </c>
      <c r="AA70" s="12">
        <v>4</v>
      </c>
      <c r="AB70" s="12">
        <v>4</v>
      </c>
      <c r="AC70" s="16">
        <f t="shared" si="10"/>
        <v>40</v>
      </c>
      <c r="AD70" s="61">
        <f t="shared" si="11"/>
        <v>80</v>
      </c>
      <c r="AE70" s="12">
        <f t="shared" si="12"/>
        <v>40</v>
      </c>
      <c r="AF70" s="12">
        <f t="shared" si="13"/>
        <v>26</v>
      </c>
      <c r="AG70" s="12">
        <f t="shared" si="14"/>
        <v>13</v>
      </c>
      <c r="AH70" s="12">
        <f t="shared" si="15"/>
        <v>4</v>
      </c>
    </row>
    <row r="71" spans="1:34" ht="12.75">
      <c r="A71" s="32">
        <v>63</v>
      </c>
      <c r="B71" s="18" t="s">
        <v>142</v>
      </c>
      <c r="C71" s="18" t="s">
        <v>91</v>
      </c>
      <c r="D71" s="15">
        <v>0.2</v>
      </c>
      <c r="E71" s="15" t="s">
        <v>346</v>
      </c>
      <c r="F71" s="33">
        <f t="shared" si="16"/>
        <v>236</v>
      </c>
      <c r="G71" s="34">
        <f>'D1G'!Y74</f>
        <v>80</v>
      </c>
      <c r="H71" s="35">
        <f>'D2G'!H49</f>
        <v>74</v>
      </c>
      <c r="I71" s="60">
        <f t="shared" si="17"/>
        <v>82</v>
      </c>
      <c r="J71" s="12">
        <v>4</v>
      </c>
      <c r="K71" s="12">
        <v>3</v>
      </c>
      <c r="L71" s="12">
        <v>5</v>
      </c>
      <c r="M71" s="12">
        <v>7</v>
      </c>
      <c r="N71" s="12">
        <v>4</v>
      </c>
      <c r="O71" s="12">
        <v>4</v>
      </c>
      <c r="P71" s="12">
        <v>4</v>
      </c>
      <c r="Q71" s="12">
        <v>3</v>
      </c>
      <c r="R71" s="12">
        <v>4</v>
      </c>
      <c r="S71" s="16">
        <f t="shared" si="9"/>
        <v>38</v>
      </c>
      <c r="T71" s="12">
        <v>4</v>
      </c>
      <c r="U71" s="12">
        <v>8</v>
      </c>
      <c r="V71" s="12">
        <v>4</v>
      </c>
      <c r="W71" s="12">
        <v>5</v>
      </c>
      <c r="X71" s="12">
        <v>5</v>
      </c>
      <c r="Y71" s="12">
        <v>5</v>
      </c>
      <c r="Z71" s="12">
        <v>5</v>
      </c>
      <c r="AA71" s="12">
        <v>4</v>
      </c>
      <c r="AB71" s="12">
        <v>4</v>
      </c>
      <c r="AC71" s="16">
        <f t="shared" si="10"/>
        <v>44</v>
      </c>
      <c r="AD71" s="61">
        <f t="shared" si="11"/>
        <v>82</v>
      </c>
      <c r="AE71" s="12">
        <f t="shared" si="12"/>
        <v>44</v>
      </c>
      <c r="AF71" s="12">
        <f t="shared" si="13"/>
        <v>28</v>
      </c>
      <c r="AG71" s="12">
        <f t="shared" si="14"/>
        <v>13</v>
      </c>
      <c r="AH71" s="12">
        <f t="shared" si="15"/>
        <v>4</v>
      </c>
    </row>
    <row r="72" spans="1:34" ht="12.75">
      <c r="A72" s="32">
        <v>64</v>
      </c>
      <c r="B72" s="18" t="s">
        <v>146</v>
      </c>
      <c r="C72" s="18" t="s">
        <v>39</v>
      </c>
      <c r="D72" s="15">
        <v>4</v>
      </c>
      <c r="E72" s="15" t="s">
        <v>347</v>
      </c>
      <c r="F72" s="33">
        <f t="shared" si="16"/>
        <v>237</v>
      </c>
      <c r="G72" s="34">
        <f>'D1G'!Y77</f>
        <v>81</v>
      </c>
      <c r="H72" s="35">
        <f>'D2G'!H66</f>
        <v>76</v>
      </c>
      <c r="I72" s="60">
        <f t="shared" si="17"/>
        <v>80</v>
      </c>
      <c r="J72" s="12">
        <v>4</v>
      </c>
      <c r="K72" s="12">
        <v>3</v>
      </c>
      <c r="L72" s="12">
        <v>5</v>
      </c>
      <c r="M72" s="12">
        <v>5</v>
      </c>
      <c r="N72" s="12">
        <v>3</v>
      </c>
      <c r="O72" s="12">
        <v>6</v>
      </c>
      <c r="P72" s="12">
        <v>6</v>
      </c>
      <c r="Q72" s="12">
        <v>6</v>
      </c>
      <c r="R72" s="12">
        <v>6</v>
      </c>
      <c r="S72" s="16">
        <f>SUM(J72:R72)</f>
        <v>44</v>
      </c>
      <c r="T72" s="12">
        <v>3</v>
      </c>
      <c r="U72" s="12">
        <v>5</v>
      </c>
      <c r="V72" s="12">
        <v>4</v>
      </c>
      <c r="W72" s="12">
        <v>4</v>
      </c>
      <c r="X72" s="12">
        <v>4</v>
      </c>
      <c r="Y72" s="12">
        <v>4</v>
      </c>
      <c r="Z72" s="12">
        <v>5</v>
      </c>
      <c r="AA72" s="12">
        <v>4</v>
      </c>
      <c r="AB72" s="12">
        <v>3</v>
      </c>
      <c r="AC72" s="16">
        <f>SUM(T72:AB72)</f>
        <v>36</v>
      </c>
      <c r="AD72" s="61">
        <f>S72+AC72</f>
        <v>80</v>
      </c>
      <c r="AE72" s="12">
        <f t="shared" si="12"/>
        <v>36</v>
      </c>
      <c r="AF72" s="12">
        <f t="shared" si="13"/>
        <v>24</v>
      </c>
      <c r="AG72" s="12">
        <f t="shared" si="14"/>
        <v>12</v>
      </c>
      <c r="AH72" s="12">
        <f t="shared" si="15"/>
        <v>3</v>
      </c>
    </row>
    <row r="73" spans="1:34" ht="12.75">
      <c r="A73" s="18">
        <v>75</v>
      </c>
      <c r="B73" s="13" t="s">
        <v>158</v>
      </c>
      <c r="C73" s="14" t="s">
        <v>159</v>
      </c>
      <c r="D73" s="15">
        <v>1</v>
      </c>
      <c r="E73" s="15" t="s">
        <v>348</v>
      </c>
      <c r="F73" s="33">
        <f>G73+H73+I73</f>
        <v>246</v>
      </c>
      <c r="G73" s="34">
        <f>'D2G'!G83</f>
        <v>84</v>
      </c>
      <c r="H73" s="35">
        <f>'D2G'!H83</f>
        <v>80</v>
      </c>
      <c r="I73" s="60">
        <f t="shared" si="17"/>
        <v>82</v>
      </c>
      <c r="J73" s="12">
        <v>4</v>
      </c>
      <c r="K73" s="12">
        <v>5</v>
      </c>
      <c r="L73" s="12">
        <v>5</v>
      </c>
      <c r="M73" s="12">
        <v>5</v>
      </c>
      <c r="N73" s="12">
        <v>3</v>
      </c>
      <c r="O73" s="12">
        <v>5</v>
      </c>
      <c r="P73" s="12">
        <v>4</v>
      </c>
      <c r="Q73" s="12">
        <v>6</v>
      </c>
      <c r="R73" s="12">
        <v>2</v>
      </c>
      <c r="S73" s="16">
        <f>SUM(J73:R73)</f>
        <v>39</v>
      </c>
      <c r="T73" s="12">
        <v>4</v>
      </c>
      <c r="U73" s="12">
        <v>5</v>
      </c>
      <c r="V73" s="12">
        <v>4</v>
      </c>
      <c r="W73" s="12">
        <v>5</v>
      </c>
      <c r="X73" s="12">
        <v>5</v>
      </c>
      <c r="Y73" s="12">
        <v>5</v>
      </c>
      <c r="Z73" s="12">
        <v>6</v>
      </c>
      <c r="AA73" s="12">
        <v>5</v>
      </c>
      <c r="AB73" s="12">
        <v>4</v>
      </c>
      <c r="AC73" s="16">
        <f>SUM(T73:AB73)</f>
        <v>43</v>
      </c>
      <c r="AD73" s="61">
        <f>S73+AC73</f>
        <v>82</v>
      </c>
      <c r="AE73" s="12">
        <f t="shared" si="12"/>
        <v>43</v>
      </c>
      <c r="AF73" s="12">
        <f t="shared" si="13"/>
        <v>30</v>
      </c>
      <c r="AG73" s="12">
        <f t="shared" si="14"/>
        <v>15</v>
      </c>
      <c r="AH73" s="12">
        <f t="shared" si="15"/>
        <v>4</v>
      </c>
    </row>
    <row r="74" spans="1:34" ht="12.75">
      <c r="A74" s="62">
        <v>82</v>
      </c>
      <c r="B74" s="13" t="s">
        <v>176</v>
      </c>
      <c r="C74" s="14" t="s">
        <v>159</v>
      </c>
      <c r="D74" s="15">
        <v>5</v>
      </c>
      <c r="E74" s="15" t="s">
        <v>349</v>
      </c>
      <c r="F74" s="33">
        <f>G74+H74+I74</f>
        <v>253</v>
      </c>
      <c r="G74" s="34">
        <f>'D2G'!G90</f>
        <v>87</v>
      </c>
      <c r="H74" s="35">
        <f>'D2G'!H90</f>
        <v>80</v>
      </c>
      <c r="I74" s="60">
        <f t="shared" si="17"/>
        <v>86</v>
      </c>
      <c r="J74" s="12">
        <v>4</v>
      </c>
      <c r="K74" s="12">
        <v>4</v>
      </c>
      <c r="L74" s="12">
        <v>5</v>
      </c>
      <c r="M74" s="12">
        <v>5</v>
      </c>
      <c r="N74" s="12">
        <v>4</v>
      </c>
      <c r="O74" s="12">
        <v>4</v>
      </c>
      <c r="P74" s="12">
        <v>5</v>
      </c>
      <c r="Q74" s="12">
        <v>5</v>
      </c>
      <c r="R74" s="12">
        <v>4</v>
      </c>
      <c r="S74" s="16">
        <f>SUM(J74:R74)</f>
        <v>40</v>
      </c>
      <c r="T74" s="12">
        <v>5</v>
      </c>
      <c r="U74" s="12">
        <v>5</v>
      </c>
      <c r="V74" s="12">
        <v>5</v>
      </c>
      <c r="W74" s="12">
        <v>5</v>
      </c>
      <c r="X74" s="12">
        <v>5</v>
      </c>
      <c r="Y74" s="12">
        <v>4</v>
      </c>
      <c r="Z74" s="12">
        <v>6</v>
      </c>
      <c r="AA74" s="12">
        <v>4</v>
      </c>
      <c r="AB74" s="12">
        <v>7</v>
      </c>
      <c r="AC74" s="16">
        <f>SUM(T74:AB74)</f>
        <v>46</v>
      </c>
      <c r="AD74" s="61">
        <f>S74+AC74</f>
        <v>86</v>
      </c>
      <c r="AE74" s="12">
        <f t="shared" si="12"/>
        <v>46</v>
      </c>
      <c r="AF74" s="12">
        <f t="shared" si="13"/>
        <v>31</v>
      </c>
      <c r="AG74" s="12">
        <f t="shared" si="14"/>
        <v>17</v>
      </c>
      <c r="AH74" s="12">
        <f t="shared" si="15"/>
        <v>7</v>
      </c>
    </row>
    <row r="75" spans="1:36" ht="12.75">
      <c r="A75" s="46">
        <v>65</v>
      </c>
      <c r="B75" s="47" t="s">
        <v>148</v>
      </c>
      <c r="C75" s="47" t="s">
        <v>39</v>
      </c>
      <c r="D75" s="48">
        <v>2</v>
      </c>
      <c r="E75" s="48" t="s">
        <v>252</v>
      </c>
      <c r="F75" s="49">
        <f aca="true" t="shared" si="18" ref="F75:F103">G75+H75</f>
        <v>160</v>
      </c>
      <c r="G75" s="50">
        <f>'D1G'!Y79</f>
        <v>82</v>
      </c>
      <c r="H75" s="51">
        <f>'D2G'!H73</f>
        <v>78</v>
      </c>
      <c r="I75" s="63">
        <f t="shared" si="17"/>
        <v>0</v>
      </c>
      <c r="J75" s="46"/>
      <c r="K75" s="46"/>
      <c r="L75" s="46"/>
      <c r="M75" s="46"/>
      <c r="N75" s="46"/>
      <c r="O75" s="46"/>
      <c r="P75" s="46"/>
      <c r="Q75" s="46"/>
      <c r="R75" s="46"/>
      <c r="S75" s="52">
        <f aca="true" t="shared" si="19" ref="S75:S105">SUM(J75:R75)</f>
        <v>0</v>
      </c>
      <c r="T75" s="46"/>
      <c r="U75" s="46"/>
      <c r="V75" s="46"/>
      <c r="W75" s="46"/>
      <c r="X75" s="46"/>
      <c r="Y75" s="46"/>
      <c r="Z75" s="46"/>
      <c r="AA75" s="46"/>
      <c r="AB75" s="46"/>
      <c r="AC75" s="52">
        <f aca="true" t="shared" si="20" ref="AC75:AC105">SUM(T75:AB75)</f>
        <v>0</v>
      </c>
      <c r="AD75" s="64">
        <f aca="true" t="shared" si="21" ref="AD75:AD105">S75+AC75</f>
        <v>0</v>
      </c>
      <c r="AE75" s="46">
        <f aca="true" t="shared" si="22" ref="AE75:AE110">AC75</f>
        <v>0</v>
      </c>
      <c r="AF75" s="46">
        <f aca="true" t="shared" si="23" ref="AF75:AF110">W75+X75+Y75+Z75+AA75+AB75</f>
        <v>0</v>
      </c>
      <c r="AG75" s="46">
        <f aca="true" t="shared" si="24" ref="AG75:AG110">Z75+AA75+AB75</f>
        <v>0</v>
      </c>
      <c r="AH75" s="46">
        <f aca="true" t="shared" si="25" ref="AH75:AH110">AB75</f>
        <v>0</v>
      </c>
      <c r="AI75" s="54" t="s">
        <v>253</v>
      </c>
      <c r="AJ75" s="55"/>
    </row>
    <row r="76" spans="1:34" ht="12.75">
      <c r="A76" s="12">
        <v>66</v>
      </c>
      <c r="B76" s="18" t="s">
        <v>113</v>
      </c>
      <c r="C76" s="18" t="s">
        <v>114</v>
      </c>
      <c r="D76" s="15">
        <v>4.1</v>
      </c>
      <c r="E76" s="15" t="s">
        <v>254</v>
      </c>
      <c r="F76" s="33">
        <f t="shared" si="18"/>
        <v>160</v>
      </c>
      <c r="G76" s="34">
        <f>'D1G'!Y53</f>
        <v>77</v>
      </c>
      <c r="H76" s="35">
        <f>'D2G'!H74</f>
        <v>83</v>
      </c>
      <c r="I76" s="60">
        <f t="shared" si="17"/>
        <v>0</v>
      </c>
      <c r="J76" s="12"/>
      <c r="K76" s="12"/>
      <c r="L76" s="12"/>
      <c r="M76" s="12"/>
      <c r="N76" s="12"/>
      <c r="O76" s="12"/>
      <c r="P76" s="12"/>
      <c r="Q76" s="12"/>
      <c r="R76" s="12"/>
      <c r="S76" s="16">
        <f t="shared" si="19"/>
        <v>0</v>
      </c>
      <c r="T76" s="12"/>
      <c r="U76" s="12"/>
      <c r="V76" s="12"/>
      <c r="W76" s="12"/>
      <c r="X76" s="12"/>
      <c r="Y76" s="12"/>
      <c r="Z76" s="12"/>
      <c r="AA76" s="12"/>
      <c r="AB76" s="12"/>
      <c r="AC76" s="16">
        <f t="shared" si="20"/>
        <v>0</v>
      </c>
      <c r="AD76" s="61">
        <f t="shared" si="21"/>
        <v>0</v>
      </c>
      <c r="AE76" s="12">
        <f t="shared" si="22"/>
        <v>0</v>
      </c>
      <c r="AF76" s="12">
        <f t="shared" si="23"/>
        <v>0</v>
      </c>
      <c r="AG76" s="12">
        <f t="shared" si="24"/>
        <v>0</v>
      </c>
      <c r="AH76" s="12">
        <f t="shared" si="25"/>
        <v>0</v>
      </c>
    </row>
    <row r="77" spans="1:34" ht="12.75">
      <c r="A77" s="12">
        <v>67</v>
      </c>
      <c r="B77" s="18" t="s">
        <v>97</v>
      </c>
      <c r="C77" s="18" t="s">
        <v>98</v>
      </c>
      <c r="D77" s="15">
        <v>5</v>
      </c>
      <c r="E77" s="15" t="s">
        <v>255</v>
      </c>
      <c r="F77" s="33">
        <f t="shared" si="18"/>
        <v>160</v>
      </c>
      <c r="G77" s="34">
        <f>'D1G'!Y42</f>
        <v>75</v>
      </c>
      <c r="H77" s="35">
        <f>'D2G'!H75</f>
        <v>85</v>
      </c>
      <c r="I77" s="60">
        <f aca="true" t="shared" si="26" ref="I77:I103">AD77</f>
        <v>0</v>
      </c>
      <c r="J77" s="12"/>
      <c r="K77" s="12"/>
      <c r="L77" s="12"/>
      <c r="M77" s="12"/>
      <c r="N77" s="12"/>
      <c r="O77" s="12"/>
      <c r="P77" s="12"/>
      <c r="Q77" s="12"/>
      <c r="R77" s="12"/>
      <c r="S77" s="16">
        <f t="shared" si="19"/>
        <v>0</v>
      </c>
      <c r="T77" s="12"/>
      <c r="U77" s="12"/>
      <c r="V77" s="12"/>
      <c r="W77" s="12"/>
      <c r="X77" s="12"/>
      <c r="Y77" s="12"/>
      <c r="Z77" s="12"/>
      <c r="AA77" s="12"/>
      <c r="AB77" s="12"/>
      <c r="AC77" s="16">
        <f t="shared" si="20"/>
        <v>0</v>
      </c>
      <c r="AD77" s="61">
        <f t="shared" si="21"/>
        <v>0</v>
      </c>
      <c r="AE77" s="12">
        <f t="shared" si="22"/>
        <v>0</v>
      </c>
      <c r="AF77" s="12">
        <f t="shared" si="23"/>
        <v>0</v>
      </c>
      <c r="AG77" s="12">
        <f t="shared" si="24"/>
        <v>0</v>
      </c>
      <c r="AH77" s="12">
        <f t="shared" si="25"/>
        <v>0</v>
      </c>
    </row>
    <row r="78" spans="1:34" ht="12.75">
      <c r="A78" s="12">
        <v>68</v>
      </c>
      <c r="B78" s="18" t="s">
        <v>160</v>
      </c>
      <c r="C78" s="18" t="s">
        <v>161</v>
      </c>
      <c r="D78" s="15">
        <v>3.8</v>
      </c>
      <c r="E78" s="15" t="s">
        <v>256</v>
      </c>
      <c r="F78" s="33">
        <f t="shared" si="18"/>
        <v>161</v>
      </c>
      <c r="G78" s="34">
        <f>'D1G'!Y88</f>
        <v>84</v>
      </c>
      <c r="H78" s="35">
        <f>'D2G'!H76</f>
        <v>77</v>
      </c>
      <c r="I78" s="60">
        <f t="shared" si="26"/>
        <v>0</v>
      </c>
      <c r="J78" s="12"/>
      <c r="K78" s="12"/>
      <c r="L78" s="12"/>
      <c r="M78" s="12"/>
      <c r="N78" s="12"/>
      <c r="O78" s="12"/>
      <c r="P78" s="12"/>
      <c r="Q78" s="12"/>
      <c r="R78" s="12"/>
      <c r="S78" s="16">
        <f t="shared" si="19"/>
        <v>0</v>
      </c>
      <c r="T78" s="12"/>
      <c r="U78" s="12"/>
      <c r="V78" s="12"/>
      <c r="W78" s="12"/>
      <c r="X78" s="12"/>
      <c r="Y78" s="12"/>
      <c r="Z78" s="12"/>
      <c r="AA78" s="12"/>
      <c r="AB78" s="12"/>
      <c r="AC78" s="16">
        <f t="shared" si="20"/>
        <v>0</v>
      </c>
      <c r="AD78" s="61">
        <f t="shared" si="21"/>
        <v>0</v>
      </c>
      <c r="AE78" s="12">
        <f t="shared" si="22"/>
        <v>0</v>
      </c>
      <c r="AF78" s="12">
        <f t="shared" si="23"/>
        <v>0</v>
      </c>
      <c r="AG78" s="12">
        <f t="shared" si="24"/>
        <v>0</v>
      </c>
      <c r="AH78" s="12">
        <f t="shared" si="25"/>
        <v>0</v>
      </c>
    </row>
    <row r="79" spans="1:34" ht="12.75">
      <c r="A79" s="12">
        <v>69</v>
      </c>
      <c r="B79" s="18" t="s">
        <v>147</v>
      </c>
      <c r="C79" s="18" t="s">
        <v>37</v>
      </c>
      <c r="D79" s="15">
        <v>6</v>
      </c>
      <c r="E79" s="15" t="s">
        <v>257</v>
      </c>
      <c r="F79" s="33">
        <f t="shared" si="18"/>
        <v>161</v>
      </c>
      <c r="G79" s="34">
        <f>'D1G'!Y78</f>
        <v>81</v>
      </c>
      <c r="H79" s="35">
        <f>'D2G'!H77</f>
        <v>80</v>
      </c>
      <c r="I79" s="60">
        <f t="shared" si="26"/>
        <v>0</v>
      </c>
      <c r="J79" s="12"/>
      <c r="K79" s="12"/>
      <c r="L79" s="12"/>
      <c r="M79" s="12"/>
      <c r="N79" s="12"/>
      <c r="O79" s="12"/>
      <c r="P79" s="12"/>
      <c r="Q79" s="12"/>
      <c r="R79" s="12"/>
      <c r="S79" s="16">
        <f t="shared" si="19"/>
        <v>0</v>
      </c>
      <c r="T79" s="12"/>
      <c r="U79" s="12"/>
      <c r="V79" s="12"/>
      <c r="W79" s="12"/>
      <c r="X79" s="12"/>
      <c r="Y79" s="12"/>
      <c r="Z79" s="12"/>
      <c r="AA79" s="12"/>
      <c r="AB79" s="12"/>
      <c r="AC79" s="16">
        <f t="shared" si="20"/>
        <v>0</v>
      </c>
      <c r="AD79" s="61">
        <f t="shared" si="21"/>
        <v>0</v>
      </c>
      <c r="AE79" s="12">
        <f t="shared" si="22"/>
        <v>0</v>
      </c>
      <c r="AF79" s="12">
        <f t="shared" si="23"/>
        <v>0</v>
      </c>
      <c r="AG79" s="12">
        <f t="shared" si="24"/>
        <v>0</v>
      </c>
      <c r="AH79" s="12">
        <f t="shared" si="25"/>
        <v>0</v>
      </c>
    </row>
    <row r="80" spans="1:34" ht="12.75">
      <c r="A80" s="12">
        <v>70</v>
      </c>
      <c r="B80" s="18" t="s">
        <v>162</v>
      </c>
      <c r="C80" s="18" t="s">
        <v>163</v>
      </c>
      <c r="D80" s="15">
        <v>0.1</v>
      </c>
      <c r="E80" s="15" t="s">
        <v>258</v>
      </c>
      <c r="F80" s="33">
        <f t="shared" si="18"/>
        <v>162</v>
      </c>
      <c r="G80" s="34">
        <f>'D1G'!Y89</f>
        <v>84</v>
      </c>
      <c r="H80" s="35">
        <f>'D2G'!H78</f>
        <v>78</v>
      </c>
      <c r="I80" s="60">
        <f t="shared" si="26"/>
        <v>0</v>
      </c>
      <c r="J80" s="12"/>
      <c r="K80" s="12"/>
      <c r="L80" s="12"/>
      <c r="M80" s="12"/>
      <c r="N80" s="12"/>
      <c r="O80" s="12"/>
      <c r="P80" s="12"/>
      <c r="Q80" s="12"/>
      <c r="R80" s="12"/>
      <c r="S80" s="16">
        <f t="shared" si="19"/>
        <v>0</v>
      </c>
      <c r="T80" s="12"/>
      <c r="U80" s="12"/>
      <c r="V80" s="12"/>
      <c r="W80" s="12"/>
      <c r="X80" s="12"/>
      <c r="Y80" s="12"/>
      <c r="Z80" s="12"/>
      <c r="AA80" s="12"/>
      <c r="AB80" s="12"/>
      <c r="AC80" s="16">
        <f t="shared" si="20"/>
        <v>0</v>
      </c>
      <c r="AD80" s="61">
        <f t="shared" si="21"/>
        <v>0</v>
      </c>
      <c r="AE80" s="12">
        <f t="shared" si="22"/>
        <v>0</v>
      </c>
      <c r="AF80" s="12">
        <f t="shared" si="23"/>
        <v>0</v>
      </c>
      <c r="AG80" s="12">
        <f t="shared" si="24"/>
        <v>0</v>
      </c>
      <c r="AH80" s="12">
        <f t="shared" si="25"/>
        <v>0</v>
      </c>
    </row>
    <row r="81" spans="1:34" ht="12.75">
      <c r="A81" s="12">
        <v>71</v>
      </c>
      <c r="B81" s="18" t="s">
        <v>134</v>
      </c>
      <c r="C81" s="18" t="s">
        <v>135</v>
      </c>
      <c r="D81" s="15">
        <v>2.8</v>
      </c>
      <c r="E81" s="15" t="s">
        <v>259</v>
      </c>
      <c r="F81" s="33">
        <f t="shared" si="18"/>
        <v>162</v>
      </c>
      <c r="G81" s="34">
        <f>'D1G'!Y69</f>
        <v>79</v>
      </c>
      <c r="H81" s="35">
        <f>'D2G'!H79</f>
        <v>83</v>
      </c>
      <c r="I81" s="60">
        <f t="shared" si="26"/>
        <v>0</v>
      </c>
      <c r="J81" s="12"/>
      <c r="K81" s="12"/>
      <c r="L81" s="12"/>
      <c r="M81" s="12"/>
      <c r="N81" s="12"/>
      <c r="O81" s="12"/>
      <c r="P81" s="12"/>
      <c r="Q81" s="12"/>
      <c r="R81" s="12"/>
      <c r="S81" s="16">
        <f t="shared" si="19"/>
        <v>0</v>
      </c>
      <c r="T81" s="12"/>
      <c r="U81" s="12"/>
      <c r="V81" s="12"/>
      <c r="W81" s="12"/>
      <c r="X81" s="12"/>
      <c r="Y81" s="12"/>
      <c r="Z81" s="12"/>
      <c r="AA81" s="12"/>
      <c r="AB81" s="12"/>
      <c r="AC81" s="16">
        <f t="shared" si="20"/>
        <v>0</v>
      </c>
      <c r="AD81" s="61">
        <f t="shared" si="21"/>
        <v>0</v>
      </c>
      <c r="AE81" s="12">
        <f t="shared" si="22"/>
        <v>0</v>
      </c>
      <c r="AF81" s="12">
        <f t="shared" si="23"/>
        <v>0</v>
      </c>
      <c r="AG81" s="12">
        <f t="shared" si="24"/>
        <v>0</v>
      </c>
      <c r="AH81" s="12">
        <f t="shared" si="25"/>
        <v>0</v>
      </c>
    </row>
    <row r="82" spans="1:34" ht="12.75">
      <c r="A82" s="12">
        <v>72</v>
      </c>
      <c r="B82" s="18" t="s">
        <v>166</v>
      </c>
      <c r="C82" s="18" t="s">
        <v>39</v>
      </c>
      <c r="D82" s="15">
        <v>3</v>
      </c>
      <c r="E82" s="15" t="s">
        <v>260</v>
      </c>
      <c r="F82" s="33">
        <f t="shared" si="18"/>
        <v>163</v>
      </c>
      <c r="G82" s="34">
        <f>'D1G'!Y92</f>
        <v>85</v>
      </c>
      <c r="H82" s="35">
        <f>'D2G'!H80</f>
        <v>78</v>
      </c>
      <c r="I82" s="60">
        <f t="shared" si="26"/>
        <v>0</v>
      </c>
      <c r="J82" s="12"/>
      <c r="K82" s="12"/>
      <c r="L82" s="12"/>
      <c r="M82" s="12"/>
      <c r="N82" s="12"/>
      <c r="O82" s="12"/>
      <c r="P82" s="12"/>
      <c r="Q82" s="12"/>
      <c r="R82" s="12"/>
      <c r="S82" s="16">
        <f t="shared" si="19"/>
        <v>0</v>
      </c>
      <c r="T82" s="12"/>
      <c r="U82" s="12"/>
      <c r="V82" s="12"/>
      <c r="W82" s="12"/>
      <c r="X82" s="12"/>
      <c r="Y82" s="12"/>
      <c r="Z82" s="12"/>
      <c r="AA82" s="12"/>
      <c r="AB82" s="12"/>
      <c r="AC82" s="16">
        <f t="shared" si="20"/>
        <v>0</v>
      </c>
      <c r="AD82" s="61">
        <f t="shared" si="21"/>
        <v>0</v>
      </c>
      <c r="AE82" s="12">
        <f t="shared" si="22"/>
        <v>0</v>
      </c>
      <c r="AF82" s="12">
        <f t="shared" si="23"/>
        <v>0</v>
      </c>
      <c r="AG82" s="12">
        <f t="shared" si="24"/>
        <v>0</v>
      </c>
      <c r="AH82" s="12">
        <f t="shared" si="25"/>
        <v>0</v>
      </c>
    </row>
    <row r="83" spans="1:34" ht="12.75">
      <c r="A83" s="12">
        <v>73</v>
      </c>
      <c r="B83" s="18" t="s">
        <v>140</v>
      </c>
      <c r="C83" s="18" t="s">
        <v>39</v>
      </c>
      <c r="D83" s="15">
        <v>6</v>
      </c>
      <c r="E83" s="15" t="s">
        <v>261</v>
      </c>
      <c r="F83" s="33">
        <f t="shared" si="18"/>
        <v>163</v>
      </c>
      <c r="G83" s="34">
        <f>'D1G'!Y72</f>
        <v>80</v>
      </c>
      <c r="H83" s="35">
        <f>'D2G'!H81</f>
        <v>83</v>
      </c>
      <c r="I83" s="60">
        <f t="shared" si="26"/>
        <v>0</v>
      </c>
      <c r="J83" s="12"/>
      <c r="K83" s="12"/>
      <c r="L83" s="12"/>
      <c r="M83" s="12"/>
      <c r="N83" s="12"/>
      <c r="O83" s="12"/>
      <c r="P83" s="12"/>
      <c r="Q83" s="12"/>
      <c r="R83" s="12"/>
      <c r="S83" s="16">
        <f t="shared" si="19"/>
        <v>0</v>
      </c>
      <c r="T83" s="12"/>
      <c r="U83" s="12"/>
      <c r="V83" s="12"/>
      <c r="W83" s="12"/>
      <c r="X83" s="12"/>
      <c r="Y83" s="12"/>
      <c r="Z83" s="12"/>
      <c r="AA83" s="12"/>
      <c r="AB83" s="12"/>
      <c r="AC83" s="16">
        <f t="shared" si="20"/>
        <v>0</v>
      </c>
      <c r="AD83" s="61">
        <f t="shared" si="21"/>
        <v>0</v>
      </c>
      <c r="AE83" s="12">
        <f t="shared" si="22"/>
        <v>0</v>
      </c>
      <c r="AF83" s="12">
        <f t="shared" si="23"/>
        <v>0</v>
      </c>
      <c r="AG83" s="12">
        <f t="shared" si="24"/>
        <v>0</v>
      </c>
      <c r="AH83" s="12">
        <f t="shared" si="25"/>
        <v>0</v>
      </c>
    </row>
    <row r="84" spans="1:34" ht="12.75">
      <c r="A84" s="12">
        <v>74</v>
      </c>
      <c r="B84" s="18" t="s">
        <v>167</v>
      </c>
      <c r="C84" s="18" t="s">
        <v>168</v>
      </c>
      <c r="D84" s="15">
        <v>4.3</v>
      </c>
      <c r="E84" s="15" t="s">
        <v>262</v>
      </c>
      <c r="F84" s="33">
        <f t="shared" si="18"/>
        <v>164</v>
      </c>
      <c r="G84" s="34">
        <f>'D1G'!Y93</f>
        <v>86</v>
      </c>
      <c r="H84" s="35">
        <f>'D2G'!H82</f>
        <v>78</v>
      </c>
      <c r="I84" s="60">
        <f t="shared" si="26"/>
        <v>0</v>
      </c>
      <c r="J84" s="12"/>
      <c r="K84" s="12"/>
      <c r="L84" s="12"/>
      <c r="M84" s="12"/>
      <c r="N84" s="12"/>
      <c r="O84" s="12"/>
      <c r="P84" s="12"/>
      <c r="Q84" s="12"/>
      <c r="R84" s="12"/>
      <c r="S84" s="16">
        <f t="shared" si="19"/>
        <v>0</v>
      </c>
      <c r="T84" s="12"/>
      <c r="U84" s="12"/>
      <c r="V84" s="12"/>
      <c r="W84" s="12"/>
      <c r="X84" s="12"/>
      <c r="Y84" s="12"/>
      <c r="Z84" s="12"/>
      <c r="AA84" s="12"/>
      <c r="AB84" s="12"/>
      <c r="AC84" s="16">
        <f t="shared" si="20"/>
        <v>0</v>
      </c>
      <c r="AD84" s="61">
        <f t="shared" si="21"/>
        <v>0</v>
      </c>
      <c r="AE84" s="12">
        <f t="shared" si="22"/>
        <v>0</v>
      </c>
      <c r="AF84" s="12">
        <f t="shared" si="23"/>
        <v>0</v>
      </c>
      <c r="AG84" s="12">
        <f t="shared" si="24"/>
        <v>0</v>
      </c>
      <c r="AH84" s="12">
        <f t="shared" si="25"/>
        <v>0</v>
      </c>
    </row>
    <row r="85" spans="1:34" ht="12.75" hidden="1">
      <c r="A85" s="12">
        <v>75</v>
      </c>
      <c r="B85" s="13" t="s">
        <v>158</v>
      </c>
      <c r="C85" s="14" t="s">
        <v>159</v>
      </c>
      <c r="D85" s="15">
        <v>1</v>
      </c>
      <c r="E85" s="15" t="s">
        <v>263</v>
      </c>
      <c r="F85" s="33">
        <f t="shared" si="18"/>
        <v>164</v>
      </c>
      <c r="G85" s="34">
        <f>'D1G'!Y87</f>
        <v>84</v>
      </c>
      <c r="H85" s="35">
        <f>'D2G'!H83</f>
        <v>80</v>
      </c>
      <c r="I85" s="60">
        <f t="shared" si="26"/>
        <v>0</v>
      </c>
      <c r="J85" s="12"/>
      <c r="K85" s="12"/>
      <c r="L85" s="12"/>
      <c r="M85" s="12"/>
      <c r="N85" s="12"/>
      <c r="O85" s="12"/>
      <c r="P85" s="12"/>
      <c r="Q85" s="12"/>
      <c r="R85" s="12"/>
      <c r="S85" s="16">
        <f t="shared" si="19"/>
        <v>0</v>
      </c>
      <c r="T85" s="12"/>
      <c r="U85" s="12"/>
      <c r="V85" s="12"/>
      <c r="W85" s="12"/>
      <c r="X85" s="12"/>
      <c r="Y85" s="12"/>
      <c r="Z85" s="12"/>
      <c r="AA85" s="12"/>
      <c r="AB85" s="12"/>
      <c r="AC85" s="16">
        <f t="shared" si="20"/>
        <v>0</v>
      </c>
      <c r="AD85" s="61">
        <f t="shared" si="21"/>
        <v>0</v>
      </c>
      <c r="AE85" s="12">
        <f t="shared" si="22"/>
        <v>0</v>
      </c>
      <c r="AF85" s="12">
        <f t="shared" si="23"/>
        <v>0</v>
      </c>
      <c r="AG85" s="12">
        <f t="shared" si="24"/>
        <v>0</v>
      </c>
      <c r="AH85" s="12">
        <f t="shared" si="25"/>
        <v>0</v>
      </c>
    </row>
    <row r="86" spans="1:34" ht="12.75">
      <c r="A86" s="12">
        <v>76</v>
      </c>
      <c r="B86" s="18" t="s">
        <v>164</v>
      </c>
      <c r="C86" s="18" t="s">
        <v>39</v>
      </c>
      <c r="D86" s="15">
        <v>0.7</v>
      </c>
      <c r="E86" s="15" t="s">
        <v>263</v>
      </c>
      <c r="F86" s="33">
        <f t="shared" si="18"/>
        <v>164</v>
      </c>
      <c r="G86" s="34">
        <f>'D1G'!Y90</f>
        <v>84</v>
      </c>
      <c r="H86" s="35">
        <f>'D2G'!H84</f>
        <v>80</v>
      </c>
      <c r="I86" s="60">
        <f t="shared" si="26"/>
        <v>0</v>
      </c>
      <c r="J86" s="12"/>
      <c r="K86" s="12"/>
      <c r="L86" s="12"/>
      <c r="M86" s="12"/>
      <c r="N86" s="12"/>
      <c r="O86" s="12"/>
      <c r="P86" s="12"/>
      <c r="Q86" s="12"/>
      <c r="R86" s="12"/>
      <c r="S86" s="16">
        <f t="shared" si="19"/>
        <v>0</v>
      </c>
      <c r="T86" s="12"/>
      <c r="U86" s="12"/>
      <c r="V86" s="12"/>
      <c r="W86" s="12"/>
      <c r="X86" s="12"/>
      <c r="Y86" s="12"/>
      <c r="Z86" s="12"/>
      <c r="AA86" s="12"/>
      <c r="AB86" s="12"/>
      <c r="AC86" s="16">
        <f t="shared" si="20"/>
        <v>0</v>
      </c>
      <c r="AD86" s="61">
        <f t="shared" si="21"/>
        <v>0</v>
      </c>
      <c r="AE86" s="12">
        <f t="shared" si="22"/>
        <v>0</v>
      </c>
      <c r="AF86" s="12">
        <f t="shared" si="23"/>
        <v>0</v>
      </c>
      <c r="AG86" s="12">
        <f t="shared" si="24"/>
        <v>0</v>
      </c>
      <c r="AH86" s="12">
        <f t="shared" si="25"/>
        <v>0</v>
      </c>
    </row>
    <row r="87" spans="1:34" ht="12.75">
      <c r="A87" s="12">
        <v>77</v>
      </c>
      <c r="B87" s="18" t="s">
        <v>155</v>
      </c>
      <c r="C87" s="12" t="s">
        <v>129</v>
      </c>
      <c r="D87" s="15">
        <v>5.4</v>
      </c>
      <c r="E87" s="15" t="s">
        <v>264</v>
      </c>
      <c r="F87" s="33">
        <f t="shared" si="18"/>
        <v>164</v>
      </c>
      <c r="G87" s="34">
        <f>'D1G'!Y84</f>
        <v>83</v>
      </c>
      <c r="H87" s="35">
        <f>'D2G'!H85</f>
        <v>81</v>
      </c>
      <c r="I87" s="60">
        <f t="shared" si="26"/>
        <v>0</v>
      </c>
      <c r="J87" s="12"/>
      <c r="K87" s="12"/>
      <c r="L87" s="12"/>
      <c r="M87" s="12"/>
      <c r="N87" s="12"/>
      <c r="O87" s="12"/>
      <c r="P87" s="12"/>
      <c r="Q87" s="12"/>
      <c r="R87" s="12"/>
      <c r="S87" s="16">
        <f t="shared" si="19"/>
        <v>0</v>
      </c>
      <c r="T87" s="12"/>
      <c r="U87" s="12"/>
      <c r="V87" s="12"/>
      <c r="W87" s="12"/>
      <c r="X87" s="12"/>
      <c r="Y87" s="12"/>
      <c r="Z87" s="12"/>
      <c r="AA87" s="12"/>
      <c r="AB87" s="12"/>
      <c r="AC87" s="16">
        <f t="shared" si="20"/>
        <v>0</v>
      </c>
      <c r="AD87" s="61">
        <f t="shared" si="21"/>
        <v>0</v>
      </c>
      <c r="AE87" s="12">
        <f t="shared" si="22"/>
        <v>0</v>
      </c>
      <c r="AF87" s="12">
        <f t="shared" si="23"/>
        <v>0</v>
      </c>
      <c r="AG87" s="12">
        <f t="shared" si="24"/>
        <v>0</v>
      </c>
      <c r="AH87" s="12">
        <f t="shared" si="25"/>
        <v>0</v>
      </c>
    </row>
    <row r="88" spans="1:34" ht="12.75">
      <c r="A88" s="12">
        <v>78</v>
      </c>
      <c r="B88" s="18" t="s">
        <v>145</v>
      </c>
      <c r="C88" s="18" t="s">
        <v>95</v>
      </c>
      <c r="D88" s="15">
        <v>4.3</v>
      </c>
      <c r="E88" s="15" t="s">
        <v>265</v>
      </c>
      <c r="F88" s="33">
        <f t="shared" si="18"/>
        <v>164</v>
      </c>
      <c r="G88" s="34">
        <f>'D1G'!Y76</f>
        <v>81</v>
      </c>
      <c r="H88" s="35">
        <f>'D2G'!H86</f>
        <v>83</v>
      </c>
      <c r="I88" s="60">
        <f t="shared" si="26"/>
        <v>0</v>
      </c>
      <c r="J88" s="12"/>
      <c r="K88" s="12"/>
      <c r="L88" s="12"/>
      <c r="M88" s="12"/>
      <c r="N88" s="12"/>
      <c r="O88" s="12"/>
      <c r="P88" s="12"/>
      <c r="Q88" s="12"/>
      <c r="R88" s="12"/>
      <c r="S88" s="16">
        <f t="shared" si="19"/>
        <v>0</v>
      </c>
      <c r="T88" s="12"/>
      <c r="U88" s="12"/>
      <c r="V88" s="12"/>
      <c r="W88" s="12"/>
      <c r="X88" s="12"/>
      <c r="Y88" s="12"/>
      <c r="Z88" s="12"/>
      <c r="AA88" s="12"/>
      <c r="AB88" s="12"/>
      <c r="AC88" s="16">
        <f t="shared" si="20"/>
        <v>0</v>
      </c>
      <c r="AD88" s="61">
        <f t="shared" si="21"/>
        <v>0</v>
      </c>
      <c r="AE88" s="12">
        <f t="shared" si="22"/>
        <v>0</v>
      </c>
      <c r="AF88" s="12">
        <f t="shared" si="23"/>
        <v>0</v>
      </c>
      <c r="AG88" s="12">
        <f t="shared" si="24"/>
        <v>0</v>
      </c>
      <c r="AH88" s="12">
        <f t="shared" si="25"/>
        <v>0</v>
      </c>
    </row>
    <row r="89" spans="1:34" ht="12.75">
      <c r="A89" s="12">
        <v>79</v>
      </c>
      <c r="B89" s="18" t="s">
        <v>122</v>
      </c>
      <c r="C89" s="18" t="s">
        <v>44</v>
      </c>
      <c r="D89" s="15">
        <v>2.3</v>
      </c>
      <c r="E89" s="15" t="s">
        <v>266</v>
      </c>
      <c r="F89" s="33">
        <f t="shared" si="18"/>
        <v>164</v>
      </c>
      <c r="G89" s="34">
        <f>'D1G'!Y59</f>
        <v>78</v>
      </c>
      <c r="H89" s="35">
        <f>'D2G'!H87</f>
        <v>86</v>
      </c>
      <c r="I89" s="60">
        <f t="shared" si="26"/>
        <v>0</v>
      </c>
      <c r="J89" s="12"/>
      <c r="K89" s="12"/>
      <c r="L89" s="12"/>
      <c r="M89" s="12"/>
      <c r="N89" s="12"/>
      <c r="O89" s="12"/>
      <c r="P89" s="12"/>
      <c r="Q89" s="12"/>
      <c r="R89" s="12"/>
      <c r="S89" s="16">
        <f t="shared" si="19"/>
        <v>0</v>
      </c>
      <c r="T89" s="12"/>
      <c r="U89" s="12"/>
      <c r="V89" s="12"/>
      <c r="W89" s="12"/>
      <c r="X89" s="12"/>
      <c r="Y89" s="12"/>
      <c r="Z89" s="12"/>
      <c r="AA89" s="12"/>
      <c r="AB89" s="12"/>
      <c r="AC89" s="16">
        <f t="shared" si="20"/>
        <v>0</v>
      </c>
      <c r="AD89" s="61">
        <f t="shared" si="21"/>
        <v>0</v>
      </c>
      <c r="AE89" s="12">
        <f t="shared" si="22"/>
        <v>0</v>
      </c>
      <c r="AF89" s="12">
        <f t="shared" si="23"/>
        <v>0</v>
      </c>
      <c r="AG89" s="12">
        <f t="shared" si="24"/>
        <v>0</v>
      </c>
      <c r="AH89" s="12">
        <f t="shared" si="25"/>
        <v>0</v>
      </c>
    </row>
    <row r="90" spans="1:34" ht="12.75">
      <c r="A90" s="12">
        <v>80</v>
      </c>
      <c r="B90" s="18" t="s">
        <v>128</v>
      </c>
      <c r="C90" s="18" t="s">
        <v>129</v>
      </c>
      <c r="D90" s="15">
        <v>3.7</v>
      </c>
      <c r="E90" s="15" t="s">
        <v>267</v>
      </c>
      <c r="F90" s="33">
        <f t="shared" si="18"/>
        <v>165</v>
      </c>
      <c r="G90" s="34">
        <f>'D1G'!Y65</f>
        <v>79</v>
      </c>
      <c r="H90" s="35">
        <f>'D2G'!H88</f>
        <v>86</v>
      </c>
      <c r="I90" s="60">
        <f t="shared" si="26"/>
        <v>0</v>
      </c>
      <c r="J90" s="12"/>
      <c r="K90" s="12"/>
      <c r="L90" s="12"/>
      <c r="M90" s="12"/>
      <c r="N90" s="12"/>
      <c r="O90" s="12"/>
      <c r="P90" s="12"/>
      <c r="Q90" s="12"/>
      <c r="R90" s="12"/>
      <c r="S90" s="16">
        <f t="shared" si="19"/>
        <v>0</v>
      </c>
      <c r="T90" s="12"/>
      <c r="U90" s="12"/>
      <c r="V90" s="12"/>
      <c r="W90" s="12"/>
      <c r="X90" s="12"/>
      <c r="Y90" s="12"/>
      <c r="Z90" s="12"/>
      <c r="AA90" s="12"/>
      <c r="AB90" s="12"/>
      <c r="AC90" s="16">
        <f t="shared" si="20"/>
        <v>0</v>
      </c>
      <c r="AD90" s="61">
        <f t="shared" si="21"/>
        <v>0</v>
      </c>
      <c r="AE90" s="12">
        <f t="shared" si="22"/>
        <v>0</v>
      </c>
      <c r="AF90" s="12">
        <f t="shared" si="23"/>
        <v>0</v>
      </c>
      <c r="AG90" s="12">
        <f t="shared" si="24"/>
        <v>0</v>
      </c>
      <c r="AH90" s="12">
        <f t="shared" si="25"/>
        <v>0</v>
      </c>
    </row>
    <row r="91" spans="1:34" ht="12.75">
      <c r="A91" s="12">
        <v>81</v>
      </c>
      <c r="B91" s="18" t="s">
        <v>156</v>
      </c>
      <c r="C91" s="18" t="s">
        <v>116</v>
      </c>
      <c r="D91" s="15">
        <v>2.6</v>
      </c>
      <c r="E91" s="15" t="s">
        <v>268</v>
      </c>
      <c r="F91" s="33">
        <f t="shared" si="18"/>
        <v>166</v>
      </c>
      <c r="G91" s="34">
        <f>'D1G'!Y85</f>
        <v>84</v>
      </c>
      <c r="H91" s="35">
        <f>'D2G'!H89</f>
        <v>82</v>
      </c>
      <c r="I91" s="60">
        <f t="shared" si="26"/>
        <v>0</v>
      </c>
      <c r="J91" s="12"/>
      <c r="K91" s="12"/>
      <c r="L91" s="12"/>
      <c r="M91" s="12"/>
      <c r="N91" s="12"/>
      <c r="O91" s="12"/>
      <c r="P91" s="12"/>
      <c r="Q91" s="12"/>
      <c r="R91" s="12"/>
      <c r="S91" s="16">
        <f t="shared" si="19"/>
        <v>0</v>
      </c>
      <c r="T91" s="12"/>
      <c r="U91" s="12"/>
      <c r="V91" s="12"/>
      <c r="W91" s="12"/>
      <c r="X91" s="12"/>
      <c r="Y91" s="12"/>
      <c r="Z91" s="12"/>
      <c r="AA91" s="12"/>
      <c r="AB91" s="12"/>
      <c r="AC91" s="16">
        <f t="shared" si="20"/>
        <v>0</v>
      </c>
      <c r="AD91" s="61">
        <f t="shared" si="21"/>
        <v>0</v>
      </c>
      <c r="AE91" s="12">
        <f t="shared" si="22"/>
        <v>0</v>
      </c>
      <c r="AF91" s="12">
        <f t="shared" si="23"/>
        <v>0</v>
      </c>
      <c r="AG91" s="12">
        <f t="shared" si="24"/>
        <v>0</v>
      </c>
      <c r="AH91" s="12">
        <f t="shared" si="25"/>
        <v>0</v>
      </c>
    </row>
    <row r="92" spans="1:34" ht="12.75" hidden="1">
      <c r="A92" s="12">
        <v>82</v>
      </c>
      <c r="B92" s="13" t="s">
        <v>176</v>
      </c>
      <c r="C92" s="14" t="s">
        <v>159</v>
      </c>
      <c r="D92" s="15">
        <v>5</v>
      </c>
      <c r="E92" s="15" t="s">
        <v>269</v>
      </c>
      <c r="F92" s="33">
        <f t="shared" si="18"/>
        <v>167</v>
      </c>
      <c r="G92" s="34">
        <f>'D1G'!Y99</f>
        <v>87</v>
      </c>
      <c r="H92" s="35">
        <f>'D2G'!H90</f>
        <v>80</v>
      </c>
      <c r="I92" s="60">
        <f t="shared" si="26"/>
        <v>0</v>
      </c>
      <c r="J92" s="12"/>
      <c r="K92" s="12"/>
      <c r="L92" s="12"/>
      <c r="M92" s="12"/>
      <c r="N92" s="12"/>
      <c r="O92" s="12"/>
      <c r="P92" s="12"/>
      <c r="Q92" s="12"/>
      <c r="R92" s="12"/>
      <c r="S92" s="16">
        <f t="shared" si="19"/>
        <v>0</v>
      </c>
      <c r="T92" s="12"/>
      <c r="U92" s="12"/>
      <c r="V92" s="12"/>
      <c r="W92" s="12"/>
      <c r="X92" s="12"/>
      <c r="Y92" s="12"/>
      <c r="Z92" s="12"/>
      <c r="AA92" s="12"/>
      <c r="AB92" s="12"/>
      <c r="AC92" s="16">
        <f t="shared" si="20"/>
        <v>0</v>
      </c>
      <c r="AD92" s="61">
        <f t="shared" si="21"/>
        <v>0</v>
      </c>
      <c r="AE92" s="12">
        <f t="shared" si="22"/>
        <v>0</v>
      </c>
      <c r="AF92" s="12">
        <f t="shared" si="23"/>
        <v>0</v>
      </c>
      <c r="AG92" s="12">
        <f t="shared" si="24"/>
        <v>0</v>
      </c>
      <c r="AH92" s="12">
        <f t="shared" si="25"/>
        <v>0</v>
      </c>
    </row>
    <row r="93" spans="1:34" ht="12.75">
      <c r="A93" s="12">
        <v>83</v>
      </c>
      <c r="B93" s="18" t="s">
        <v>154</v>
      </c>
      <c r="C93" s="18" t="s">
        <v>39</v>
      </c>
      <c r="D93" s="15">
        <v>6</v>
      </c>
      <c r="E93" s="15" t="s">
        <v>270</v>
      </c>
      <c r="F93" s="33">
        <f t="shared" si="18"/>
        <v>169</v>
      </c>
      <c r="G93" s="34">
        <f>'D1G'!Y83</f>
        <v>83</v>
      </c>
      <c r="H93" s="35">
        <f>'D2G'!H91</f>
        <v>86</v>
      </c>
      <c r="I93" s="60">
        <f t="shared" si="26"/>
        <v>0</v>
      </c>
      <c r="J93" s="12"/>
      <c r="K93" s="12"/>
      <c r="L93" s="12"/>
      <c r="M93" s="12"/>
      <c r="N93" s="12"/>
      <c r="O93" s="12"/>
      <c r="P93" s="12"/>
      <c r="Q93" s="12"/>
      <c r="R93" s="12"/>
      <c r="S93" s="16">
        <f t="shared" si="19"/>
        <v>0</v>
      </c>
      <c r="T93" s="12"/>
      <c r="U93" s="12"/>
      <c r="V93" s="12"/>
      <c r="W93" s="12"/>
      <c r="X93" s="12"/>
      <c r="Y93" s="12"/>
      <c r="Z93" s="12"/>
      <c r="AA93" s="12"/>
      <c r="AB93" s="12"/>
      <c r="AC93" s="16">
        <f t="shared" si="20"/>
        <v>0</v>
      </c>
      <c r="AD93" s="61">
        <f t="shared" si="21"/>
        <v>0</v>
      </c>
      <c r="AE93" s="12">
        <f t="shared" si="22"/>
        <v>0</v>
      </c>
      <c r="AF93" s="12">
        <f t="shared" si="23"/>
        <v>0</v>
      </c>
      <c r="AG93" s="12">
        <f t="shared" si="24"/>
        <v>0</v>
      </c>
      <c r="AH93" s="12">
        <f t="shared" si="25"/>
        <v>0</v>
      </c>
    </row>
    <row r="94" spans="1:34" ht="12.75">
      <c r="A94" s="12">
        <v>84</v>
      </c>
      <c r="B94" s="18" t="s">
        <v>150</v>
      </c>
      <c r="C94" s="18" t="s">
        <v>151</v>
      </c>
      <c r="D94" s="15">
        <v>3</v>
      </c>
      <c r="E94" s="15" t="s">
        <v>270</v>
      </c>
      <c r="F94" s="33">
        <f t="shared" si="18"/>
        <v>169</v>
      </c>
      <c r="G94" s="34">
        <f>'D1G'!Y81</f>
        <v>83</v>
      </c>
      <c r="H94" s="35">
        <f>'D2G'!H92</f>
        <v>86</v>
      </c>
      <c r="I94" s="60">
        <f t="shared" si="26"/>
        <v>0</v>
      </c>
      <c r="J94" s="12"/>
      <c r="K94" s="12"/>
      <c r="L94" s="12"/>
      <c r="M94" s="12"/>
      <c r="N94" s="12"/>
      <c r="O94" s="12"/>
      <c r="P94" s="12"/>
      <c r="Q94" s="12"/>
      <c r="R94" s="12"/>
      <c r="S94" s="16">
        <f t="shared" si="19"/>
        <v>0</v>
      </c>
      <c r="T94" s="12"/>
      <c r="U94" s="12"/>
      <c r="V94" s="12"/>
      <c r="W94" s="12"/>
      <c r="X94" s="12"/>
      <c r="Y94" s="12"/>
      <c r="Z94" s="12"/>
      <c r="AA94" s="12"/>
      <c r="AB94" s="12"/>
      <c r="AC94" s="16">
        <f t="shared" si="20"/>
        <v>0</v>
      </c>
      <c r="AD94" s="61">
        <f t="shared" si="21"/>
        <v>0</v>
      </c>
      <c r="AE94" s="12">
        <f t="shared" si="22"/>
        <v>0</v>
      </c>
      <c r="AF94" s="12">
        <f t="shared" si="23"/>
        <v>0</v>
      </c>
      <c r="AG94" s="12">
        <f t="shared" si="24"/>
        <v>0</v>
      </c>
      <c r="AH94" s="12">
        <f t="shared" si="25"/>
        <v>0</v>
      </c>
    </row>
    <row r="95" spans="1:34" ht="12.75">
      <c r="A95" s="12">
        <v>85</v>
      </c>
      <c r="B95" s="18" t="s">
        <v>152</v>
      </c>
      <c r="C95" s="18" t="s">
        <v>153</v>
      </c>
      <c r="D95" s="15">
        <v>0.3</v>
      </c>
      <c r="E95" s="15" t="s">
        <v>270</v>
      </c>
      <c r="F95" s="33">
        <f t="shared" si="18"/>
        <v>169</v>
      </c>
      <c r="G95" s="34">
        <f>'D1G'!Y82</f>
        <v>83</v>
      </c>
      <c r="H95" s="35">
        <f>'D2G'!H93</f>
        <v>86</v>
      </c>
      <c r="I95" s="60">
        <f t="shared" si="26"/>
        <v>0</v>
      </c>
      <c r="J95" s="12"/>
      <c r="K95" s="12"/>
      <c r="L95" s="12"/>
      <c r="M95" s="12"/>
      <c r="N95" s="12"/>
      <c r="O95" s="12"/>
      <c r="P95" s="12"/>
      <c r="Q95" s="12"/>
      <c r="R95" s="12"/>
      <c r="S95" s="16">
        <f t="shared" si="19"/>
        <v>0</v>
      </c>
      <c r="T95" s="12"/>
      <c r="U95" s="12"/>
      <c r="V95" s="12"/>
      <c r="W95" s="12"/>
      <c r="X95" s="12"/>
      <c r="Y95" s="12"/>
      <c r="Z95" s="12"/>
      <c r="AA95" s="12"/>
      <c r="AB95" s="12"/>
      <c r="AC95" s="16">
        <f t="shared" si="20"/>
        <v>0</v>
      </c>
      <c r="AD95" s="61">
        <f t="shared" si="21"/>
        <v>0</v>
      </c>
      <c r="AE95" s="12">
        <f t="shared" si="22"/>
        <v>0</v>
      </c>
      <c r="AF95" s="12">
        <f t="shared" si="23"/>
        <v>0</v>
      </c>
      <c r="AG95" s="12">
        <f t="shared" si="24"/>
        <v>0</v>
      </c>
      <c r="AH95" s="12">
        <f t="shared" si="25"/>
        <v>0</v>
      </c>
    </row>
    <row r="96" spans="1:34" ht="12.75">
      <c r="A96" s="12">
        <v>86</v>
      </c>
      <c r="B96" s="18" t="s">
        <v>177</v>
      </c>
      <c r="C96" s="18" t="s">
        <v>118</v>
      </c>
      <c r="D96" s="15">
        <v>4.2</v>
      </c>
      <c r="E96" s="15" t="s">
        <v>271</v>
      </c>
      <c r="F96" s="33">
        <f t="shared" si="18"/>
        <v>170</v>
      </c>
      <c r="G96" s="34">
        <f>'D1G'!Y100</f>
        <v>88</v>
      </c>
      <c r="H96" s="35">
        <f>'D2G'!H94</f>
        <v>82</v>
      </c>
      <c r="I96" s="60">
        <f t="shared" si="26"/>
        <v>0</v>
      </c>
      <c r="J96" s="12"/>
      <c r="K96" s="12"/>
      <c r="L96" s="12"/>
      <c r="M96" s="12"/>
      <c r="N96" s="12"/>
      <c r="O96" s="12"/>
      <c r="P96" s="12"/>
      <c r="Q96" s="12"/>
      <c r="R96" s="12"/>
      <c r="S96" s="16">
        <f t="shared" si="19"/>
        <v>0</v>
      </c>
      <c r="T96" s="12"/>
      <c r="U96" s="12"/>
      <c r="V96" s="12"/>
      <c r="W96" s="12"/>
      <c r="X96" s="12"/>
      <c r="Y96" s="12"/>
      <c r="Z96" s="12"/>
      <c r="AA96" s="12"/>
      <c r="AB96" s="12"/>
      <c r="AC96" s="16">
        <f t="shared" si="20"/>
        <v>0</v>
      </c>
      <c r="AD96" s="61">
        <f t="shared" si="21"/>
        <v>0</v>
      </c>
      <c r="AE96" s="12">
        <f t="shared" si="22"/>
        <v>0</v>
      </c>
      <c r="AF96" s="12">
        <f t="shared" si="23"/>
        <v>0</v>
      </c>
      <c r="AG96" s="12">
        <f t="shared" si="24"/>
        <v>0</v>
      </c>
      <c r="AH96" s="12">
        <f t="shared" si="25"/>
        <v>0</v>
      </c>
    </row>
    <row r="97" spans="1:34" ht="12.75">
      <c r="A97" s="12">
        <v>87</v>
      </c>
      <c r="B97" s="18" t="s">
        <v>165</v>
      </c>
      <c r="C97" s="18" t="s">
        <v>37</v>
      </c>
      <c r="D97" s="15">
        <v>6</v>
      </c>
      <c r="E97" s="15" t="s">
        <v>272</v>
      </c>
      <c r="F97" s="33">
        <f t="shared" si="18"/>
        <v>170</v>
      </c>
      <c r="G97" s="34">
        <f>'D1G'!Y91</f>
        <v>85</v>
      </c>
      <c r="H97" s="35">
        <f>'D2G'!H95</f>
        <v>85</v>
      </c>
      <c r="I97" s="60">
        <f t="shared" si="26"/>
        <v>0</v>
      </c>
      <c r="J97" s="12"/>
      <c r="K97" s="12"/>
      <c r="L97" s="12"/>
      <c r="M97" s="12"/>
      <c r="N97" s="12"/>
      <c r="O97" s="12"/>
      <c r="P97" s="12"/>
      <c r="Q97" s="12"/>
      <c r="R97" s="12"/>
      <c r="S97" s="16">
        <f t="shared" si="19"/>
        <v>0</v>
      </c>
      <c r="T97" s="12"/>
      <c r="U97" s="12"/>
      <c r="V97" s="12"/>
      <c r="W97" s="12"/>
      <c r="X97" s="12"/>
      <c r="Y97" s="12"/>
      <c r="Z97" s="12"/>
      <c r="AA97" s="12"/>
      <c r="AB97" s="12"/>
      <c r="AC97" s="16">
        <f t="shared" si="20"/>
        <v>0</v>
      </c>
      <c r="AD97" s="61">
        <f t="shared" si="21"/>
        <v>0</v>
      </c>
      <c r="AE97" s="12">
        <f t="shared" si="22"/>
        <v>0</v>
      </c>
      <c r="AF97" s="12">
        <f t="shared" si="23"/>
        <v>0</v>
      </c>
      <c r="AG97" s="12">
        <f t="shared" si="24"/>
        <v>0</v>
      </c>
      <c r="AH97" s="12">
        <f t="shared" si="25"/>
        <v>0</v>
      </c>
    </row>
    <row r="98" spans="1:34" ht="12.75">
      <c r="A98" s="12">
        <v>88</v>
      </c>
      <c r="B98" s="18" t="s">
        <v>171</v>
      </c>
      <c r="C98" s="18" t="s">
        <v>118</v>
      </c>
      <c r="D98" s="15">
        <v>3</v>
      </c>
      <c r="E98" s="15" t="s">
        <v>273</v>
      </c>
      <c r="F98" s="33">
        <f t="shared" si="18"/>
        <v>172</v>
      </c>
      <c r="G98" s="34">
        <f>'D1G'!Y95</f>
        <v>87</v>
      </c>
      <c r="H98" s="35">
        <f>'D2G'!H96</f>
        <v>85</v>
      </c>
      <c r="I98" s="60">
        <f t="shared" si="26"/>
        <v>0</v>
      </c>
      <c r="J98" s="12"/>
      <c r="K98" s="12"/>
      <c r="L98" s="12"/>
      <c r="M98" s="12"/>
      <c r="N98" s="12"/>
      <c r="O98" s="12"/>
      <c r="P98" s="12"/>
      <c r="Q98" s="12"/>
      <c r="R98" s="12"/>
      <c r="S98" s="16">
        <f t="shared" si="19"/>
        <v>0</v>
      </c>
      <c r="T98" s="12"/>
      <c r="U98" s="12"/>
      <c r="V98" s="12"/>
      <c r="W98" s="12"/>
      <c r="X98" s="12"/>
      <c r="Y98" s="12"/>
      <c r="Z98" s="12"/>
      <c r="AA98" s="12"/>
      <c r="AB98" s="12"/>
      <c r="AC98" s="16">
        <f t="shared" si="20"/>
        <v>0</v>
      </c>
      <c r="AD98" s="61">
        <f t="shared" si="21"/>
        <v>0</v>
      </c>
      <c r="AE98" s="12">
        <f t="shared" si="22"/>
        <v>0</v>
      </c>
      <c r="AF98" s="12">
        <f t="shared" si="23"/>
        <v>0</v>
      </c>
      <c r="AG98" s="12">
        <f t="shared" si="24"/>
        <v>0</v>
      </c>
      <c r="AH98" s="12">
        <f t="shared" si="25"/>
        <v>0</v>
      </c>
    </row>
    <row r="99" spans="1:34" ht="12.75">
      <c r="A99" s="12">
        <v>89</v>
      </c>
      <c r="B99" s="18" t="s">
        <v>172</v>
      </c>
      <c r="C99" s="18" t="s">
        <v>173</v>
      </c>
      <c r="D99" s="15">
        <v>3.3</v>
      </c>
      <c r="E99" s="15" t="s">
        <v>274</v>
      </c>
      <c r="F99" s="33">
        <f t="shared" si="18"/>
        <v>173</v>
      </c>
      <c r="G99" s="34">
        <f>'D1G'!Y96</f>
        <v>87</v>
      </c>
      <c r="H99" s="35">
        <f>'D2G'!H97</f>
        <v>86</v>
      </c>
      <c r="I99" s="60">
        <f t="shared" si="26"/>
        <v>0</v>
      </c>
      <c r="J99" s="12"/>
      <c r="K99" s="12"/>
      <c r="L99" s="12"/>
      <c r="M99" s="12"/>
      <c r="N99" s="12"/>
      <c r="O99" s="12"/>
      <c r="P99" s="12"/>
      <c r="Q99" s="12"/>
      <c r="R99" s="12"/>
      <c r="S99" s="16">
        <f t="shared" si="19"/>
        <v>0</v>
      </c>
      <c r="T99" s="12"/>
      <c r="U99" s="12"/>
      <c r="V99" s="12"/>
      <c r="W99" s="12"/>
      <c r="X99" s="12"/>
      <c r="Y99" s="12"/>
      <c r="Z99" s="12"/>
      <c r="AA99" s="12"/>
      <c r="AB99" s="12"/>
      <c r="AC99" s="16">
        <f t="shared" si="20"/>
        <v>0</v>
      </c>
      <c r="AD99" s="61">
        <f t="shared" si="21"/>
        <v>0</v>
      </c>
      <c r="AE99" s="12">
        <f t="shared" si="22"/>
        <v>0</v>
      </c>
      <c r="AF99" s="12">
        <f t="shared" si="23"/>
        <v>0</v>
      </c>
      <c r="AG99" s="12">
        <f t="shared" si="24"/>
        <v>0</v>
      </c>
      <c r="AH99" s="12">
        <f t="shared" si="25"/>
        <v>0</v>
      </c>
    </row>
    <row r="100" spans="1:34" ht="12.75">
      <c r="A100" s="12">
        <v>90</v>
      </c>
      <c r="B100" s="18" t="s">
        <v>178</v>
      </c>
      <c r="C100" s="18" t="s">
        <v>95</v>
      </c>
      <c r="D100" s="15">
        <v>4.5</v>
      </c>
      <c r="E100" s="15" t="s">
        <v>275</v>
      </c>
      <c r="F100" s="33">
        <f t="shared" si="18"/>
        <v>175</v>
      </c>
      <c r="G100" s="34">
        <f>'D1G'!Y101</f>
        <v>89</v>
      </c>
      <c r="H100" s="35">
        <f>'D2G'!H98</f>
        <v>86</v>
      </c>
      <c r="I100" s="60">
        <f t="shared" si="26"/>
        <v>0</v>
      </c>
      <c r="J100" s="12"/>
      <c r="K100" s="12"/>
      <c r="L100" s="12"/>
      <c r="M100" s="12"/>
      <c r="N100" s="12"/>
      <c r="O100" s="12"/>
      <c r="P100" s="12"/>
      <c r="Q100" s="12"/>
      <c r="R100" s="12"/>
      <c r="S100" s="16">
        <f t="shared" si="19"/>
        <v>0</v>
      </c>
      <c r="T100" s="12"/>
      <c r="U100" s="12"/>
      <c r="V100" s="12"/>
      <c r="W100" s="12"/>
      <c r="X100" s="12"/>
      <c r="Y100" s="12"/>
      <c r="Z100" s="12"/>
      <c r="AA100" s="12"/>
      <c r="AB100" s="12"/>
      <c r="AC100" s="16">
        <f t="shared" si="20"/>
        <v>0</v>
      </c>
      <c r="AD100" s="61">
        <f t="shared" si="21"/>
        <v>0</v>
      </c>
      <c r="AE100" s="12">
        <f t="shared" si="22"/>
        <v>0</v>
      </c>
      <c r="AF100" s="12">
        <f t="shared" si="23"/>
        <v>0</v>
      </c>
      <c r="AG100" s="12">
        <f t="shared" si="24"/>
        <v>0</v>
      </c>
      <c r="AH100" s="12">
        <f t="shared" si="25"/>
        <v>0</v>
      </c>
    </row>
    <row r="101" spans="1:34" ht="12.75">
      <c r="A101" s="12">
        <v>91</v>
      </c>
      <c r="B101" s="18" t="s">
        <v>169</v>
      </c>
      <c r="C101" s="18" t="s">
        <v>170</v>
      </c>
      <c r="D101" s="15">
        <v>1.9</v>
      </c>
      <c r="E101" s="15" t="s">
        <v>276</v>
      </c>
      <c r="F101" s="33">
        <f t="shared" si="18"/>
        <v>175</v>
      </c>
      <c r="G101" s="34">
        <f>'D1G'!Y94</f>
        <v>86</v>
      </c>
      <c r="H101" s="35">
        <f>'D2G'!H99</f>
        <v>89</v>
      </c>
      <c r="I101" s="60">
        <f t="shared" si="26"/>
        <v>0</v>
      </c>
      <c r="J101" s="12"/>
      <c r="K101" s="12"/>
      <c r="L101" s="12"/>
      <c r="M101" s="12"/>
      <c r="N101" s="12"/>
      <c r="O101" s="12"/>
      <c r="P101" s="12"/>
      <c r="Q101" s="12"/>
      <c r="R101" s="12"/>
      <c r="S101" s="16">
        <f t="shared" si="19"/>
        <v>0</v>
      </c>
      <c r="T101" s="12"/>
      <c r="U101" s="12"/>
      <c r="V101" s="12"/>
      <c r="W101" s="12"/>
      <c r="X101" s="12"/>
      <c r="Y101" s="12"/>
      <c r="Z101" s="12"/>
      <c r="AA101" s="12"/>
      <c r="AB101" s="12"/>
      <c r="AC101" s="16">
        <f t="shared" si="20"/>
        <v>0</v>
      </c>
      <c r="AD101" s="61">
        <f t="shared" si="21"/>
        <v>0</v>
      </c>
      <c r="AE101" s="12">
        <f t="shared" si="22"/>
        <v>0</v>
      </c>
      <c r="AF101" s="12">
        <f t="shared" si="23"/>
        <v>0</v>
      </c>
      <c r="AG101" s="12">
        <f t="shared" si="24"/>
        <v>0</v>
      </c>
      <c r="AH101" s="12">
        <f t="shared" si="25"/>
        <v>0</v>
      </c>
    </row>
    <row r="102" spans="1:34" ht="12.75">
      <c r="A102" s="12">
        <v>92</v>
      </c>
      <c r="B102" s="18" t="s">
        <v>175</v>
      </c>
      <c r="C102" s="19" t="s">
        <v>118</v>
      </c>
      <c r="D102" s="15">
        <v>4.9</v>
      </c>
      <c r="E102" s="15" t="s">
        <v>277</v>
      </c>
      <c r="F102" s="33">
        <f t="shared" si="18"/>
        <v>176</v>
      </c>
      <c r="G102" s="34">
        <f>'D1G'!Y98</f>
        <v>87</v>
      </c>
      <c r="H102" s="35">
        <f>'D2G'!H100</f>
        <v>89</v>
      </c>
      <c r="I102" s="60">
        <f t="shared" si="26"/>
        <v>0</v>
      </c>
      <c r="J102" s="12"/>
      <c r="K102" s="12"/>
      <c r="L102" s="12"/>
      <c r="M102" s="12"/>
      <c r="N102" s="12"/>
      <c r="O102" s="12"/>
      <c r="P102" s="12"/>
      <c r="Q102" s="12"/>
      <c r="R102" s="12"/>
      <c r="S102" s="16">
        <f t="shared" si="19"/>
        <v>0</v>
      </c>
      <c r="T102" s="12"/>
      <c r="U102" s="12"/>
      <c r="V102" s="12"/>
      <c r="W102" s="12"/>
      <c r="X102" s="12"/>
      <c r="Y102" s="12"/>
      <c r="Z102" s="12"/>
      <c r="AA102" s="12"/>
      <c r="AB102" s="12"/>
      <c r="AC102" s="16">
        <f t="shared" si="20"/>
        <v>0</v>
      </c>
      <c r="AD102" s="61">
        <f t="shared" si="21"/>
        <v>0</v>
      </c>
      <c r="AE102" s="12">
        <f t="shared" si="22"/>
        <v>0</v>
      </c>
      <c r="AF102" s="12">
        <f t="shared" si="23"/>
        <v>0</v>
      </c>
      <c r="AG102" s="12">
        <f t="shared" si="24"/>
        <v>0</v>
      </c>
      <c r="AH102" s="12">
        <f t="shared" si="25"/>
        <v>0</v>
      </c>
    </row>
    <row r="103" spans="1:34" ht="12.75">
      <c r="A103" s="12">
        <v>93</v>
      </c>
      <c r="B103" s="18" t="s">
        <v>174</v>
      </c>
      <c r="C103" s="18" t="s">
        <v>39</v>
      </c>
      <c r="D103" s="15">
        <v>6</v>
      </c>
      <c r="E103" s="15" t="s">
        <v>278</v>
      </c>
      <c r="F103" s="33">
        <f t="shared" si="18"/>
        <v>178</v>
      </c>
      <c r="G103" s="34">
        <f>'D1G'!Y97</f>
        <v>87</v>
      </c>
      <c r="H103" s="35">
        <f>'D2G'!H101</f>
        <v>91</v>
      </c>
      <c r="I103" s="60">
        <f t="shared" si="26"/>
        <v>0</v>
      </c>
      <c r="J103" s="12"/>
      <c r="K103" s="12"/>
      <c r="L103" s="12"/>
      <c r="M103" s="12"/>
      <c r="N103" s="12"/>
      <c r="O103" s="12"/>
      <c r="P103" s="12"/>
      <c r="Q103" s="12"/>
      <c r="R103" s="12"/>
      <c r="S103" s="16">
        <f t="shared" si="19"/>
        <v>0</v>
      </c>
      <c r="T103" s="12"/>
      <c r="U103" s="12"/>
      <c r="V103" s="12"/>
      <c r="W103" s="12"/>
      <c r="X103" s="12"/>
      <c r="Y103" s="12"/>
      <c r="Z103" s="12"/>
      <c r="AA103" s="12"/>
      <c r="AB103" s="12"/>
      <c r="AC103" s="16">
        <f t="shared" si="20"/>
        <v>0</v>
      </c>
      <c r="AD103" s="61">
        <f t="shared" si="21"/>
        <v>0</v>
      </c>
      <c r="AE103" s="12">
        <f t="shared" si="22"/>
        <v>0</v>
      </c>
      <c r="AF103" s="12">
        <f t="shared" si="23"/>
        <v>0</v>
      </c>
      <c r="AG103" s="12">
        <f t="shared" si="24"/>
        <v>0</v>
      </c>
      <c r="AH103" s="12">
        <f t="shared" si="25"/>
        <v>0</v>
      </c>
    </row>
    <row r="104" spans="1:34" ht="12.75">
      <c r="A104" s="12">
        <v>94</v>
      </c>
      <c r="B104" s="18" t="s">
        <v>179</v>
      </c>
      <c r="C104" s="18" t="s">
        <v>41</v>
      </c>
      <c r="D104" s="15" t="s">
        <v>180</v>
      </c>
      <c r="E104" s="15"/>
      <c r="F104" s="33">
        <v>0</v>
      </c>
      <c r="G104" s="34">
        <v>0</v>
      </c>
      <c r="H104" s="35">
        <v>0</v>
      </c>
      <c r="I104" s="60"/>
      <c r="J104" s="12" t="s">
        <v>181</v>
      </c>
      <c r="K104" s="12"/>
      <c r="L104" s="12"/>
      <c r="M104" s="12"/>
      <c r="N104" s="12"/>
      <c r="O104" s="12"/>
      <c r="P104" s="12"/>
      <c r="Q104" s="12"/>
      <c r="R104" s="12"/>
      <c r="S104" s="16">
        <f t="shared" si="19"/>
        <v>0</v>
      </c>
      <c r="T104" s="12"/>
      <c r="U104" s="12"/>
      <c r="V104" s="12"/>
      <c r="W104" s="12"/>
      <c r="X104" s="12"/>
      <c r="Y104" s="12"/>
      <c r="Z104" s="12"/>
      <c r="AA104" s="12"/>
      <c r="AB104" s="12"/>
      <c r="AC104" s="16">
        <f t="shared" si="20"/>
        <v>0</v>
      </c>
      <c r="AD104" s="61">
        <f t="shared" si="21"/>
        <v>0</v>
      </c>
      <c r="AE104" s="12">
        <f t="shared" si="22"/>
        <v>0</v>
      </c>
      <c r="AF104" s="12">
        <f t="shared" si="23"/>
        <v>0</v>
      </c>
      <c r="AG104" s="12">
        <f t="shared" si="24"/>
        <v>0</v>
      </c>
      <c r="AH104" s="12">
        <f t="shared" si="25"/>
        <v>0</v>
      </c>
    </row>
    <row r="105" spans="1:34" ht="12.75">
      <c r="A105" s="12">
        <v>95</v>
      </c>
      <c r="B105" s="18" t="s">
        <v>182</v>
      </c>
      <c r="C105" s="18" t="s">
        <v>47</v>
      </c>
      <c r="D105" s="15">
        <v>0</v>
      </c>
      <c r="E105" s="15"/>
      <c r="F105" s="33">
        <v>0</v>
      </c>
      <c r="G105" s="34">
        <v>0</v>
      </c>
      <c r="H105" s="35">
        <v>0</v>
      </c>
      <c r="I105" s="60"/>
      <c r="J105" s="12" t="s">
        <v>181</v>
      </c>
      <c r="K105" s="12"/>
      <c r="L105" s="12"/>
      <c r="M105" s="12"/>
      <c r="N105" s="12"/>
      <c r="O105" s="12"/>
      <c r="P105" s="12"/>
      <c r="Q105" s="12"/>
      <c r="R105" s="12"/>
      <c r="S105" s="16">
        <f t="shared" si="19"/>
        <v>0</v>
      </c>
      <c r="T105" s="12"/>
      <c r="U105" s="12"/>
      <c r="V105" s="12"/>
      <c r="W105" s="12"/>
      <c r="X105" s="12"/>
      <c r="Y105" s="12"/>
      <c r="Z105" s="12"/>
      <c r="AA105" s="12"/>
      <c r="AB105" s="12"/>
      <c r="AC105" s="16">
        <f t="shared" si="20"/>
        <v>0</v>
      </c>
      <c r="AD105" s="61">
        <f t="shared" si="21"/>
        <v>0</v>
      </c>
      <c r="AE105" s="12">
        <f t="shared" si="22"/>
        <v>0</v>
      </c>
      <c r="AF105" s="12">
        <f t="shared" si="23"/>
        <v>0</v>
      </c>
      <c r="AG105" s="12">
        <f t="shared" si="24"/>
        <v>0</v>
      </c>
      <c r="AH105" s="12">
        <f t="shared" si="25"/>
        <v>0</v>
      </c>
    </row>
    <row r="106" spans="1:34" ht="12.75">
      <c r="A106" s="12">
        <v>96</v>
      </c>
      <c r="B106" s="18" t="s">
        <v>183</v>
      </c>
      <c r="C106" s="18" t="s">
        <v>184</v>
      </c>
      <c r="D106" s="15">
        <v>0</v>
      </c>
      <c r="E106" s="15"/>
      <c r="F106" s="33">
        <v>0</v>
      </c>
      <c r="G106" s="34">
        <v>0</v>
      </c>
      <c r="H106" s="35">
        <v>0</v>
      </c>
      <c r="I106" s="60"/>
      <c r="J106" s="12" t="s">
        <v>181</v>
      </c>
      <c r="K106" s="12"/>
      <c r="L106" s="12"/>
      <c r="M106" s="12"/>
      <c r="N106" s="12"/>
      <c r="O106" s="12"/>
      <c r="P106" s="12"/>
      <c r="Q106" s="12"/>
      <c r="R106" s="12"/>
      <c r="S106" s="16">
        <f>SUM(J106:R106)</f>
        <v>0</v>
      </c>
      <c r="T106" s="12"/>
      <c r="U106" s="12"/>
      <c r="V106" s="12"/>
      <c r="W106" s="12"/>
      <c r="X106" s="12"/>
      <c r="Y106" s="12"/>
      <c r="Z106" s="12"/>
      <c r="AA106" s="12"/>
      <c r="AB106" s="12"/>
      <c r="AC106" s="16">
        <f>SUM(T106:AB106)</f>
        <v>0</v>
      </c>
      <c r="AD106" s="61">
        <f>S106+AC106</f>
        <v>0</v>
      </c>
      <c r="AE106" s="12">
        <f t="shared" si="22"/>
        <v>0</v>
      </c>
      <c r="AF106" s="12">
        <f t="shared" si="23"/>
        <v>0</v>
      </c>
      <c r="AG106" s="12">
        <f t="shared" si="24"/>
        <v>0</v>
      </c>
      <c r="AH106" s="12">
        <f t="shared" si="25"/>
        <v>0</v>
      </c>
    </row>
    <row r="107" spans="1:34" ht="12.75">
      <c r="A107" s="12">
        <v>97</v>
      </c>
      <c r="B107" s="18" t="s">
        <v>185</v>
      </c>
      <c r="C107" s="18" t="s">
        <v>52</v>
      </c>
      <c r="D107" s="15">
        <v>1</v>
      </c>
      <c r="E107" s="15"/>
      <c r="F107" s="33">
        <v>0</v>
      </c>
      <c r="G107" s="34">
        <v>0</v>
      </c>
      <c r="H107" s="35">
        <v>0</v>
      </c>
      <c r="I107" s="60"/>
      <c r="J107" s="12" t="s">
        <v>181</v>
      </c>
      <c r="K107" s="12"/>
      <c r="L107" s="12"/>
      <c r="M107" s="12"/>
      <c r="N107" s="12"/>
      <c r="O107" s="12"/>
      <c r="P107" s="12"/>
      <c r="Q107" s="12"/>
      <c r="R107" s="12"/>
      <c r="S107" s="16">
        <f>SUM(J107:R107)</f>
        <v>0</v>
      </c>
      <c r="T107" s="12"/>
      <c r="U107" s="12"/>
      <c r="V107" s="12"/>
      <c r="W107" s="12"/>
      <c r="X107" s="12"/>
      <c r="Y107" s="12"/>
      <c r="Z107" s="12"/>
      <c r="AA107" s="12"/>
      <c r="AB107" s="12"/>
      <c r="AC107" s="16">
        <f>SUM(T107:AB107)</f>
        <v>0</v>
      </c>
      <c r="AD107" s="61">
        <f>S107+AC107</f>
        <v>0</v>
      </c>
      <c r="AE107" s="12">
        <f t="shared" si="22"/>
        <v>0</v>
      </c>
      <c r="AF107" s="12">
        <f t="shared" si="23"/>
        <v>0</v>
      </c>
      <c r="AG107" s="12">
        <f t="shared" si="24"/>
        <v>0</v>
      </c>
      <c r="AH107" s="12">
        <f t="shared" si="25"/>
        <v>0</v>
      </c>
    </row>
    <row r="108" spans="1:34" ht="12.75">
      <c r="A108" s="12">
        <v>98</v>
      </c>
      <c r="B108" s="18" t="s">
        <v>186</v>
      </c>
      <c r="C108" s="18" t="s">
        <v>41</v>
      </c>
      <c r="D108" s="15">
        <v>2</v>
      </c>
      <c r="E108" s="15"/>
      <c r="F108" s="33">
        <v>0</v>
      </c>
      <c r="G108" s="34">
        <v>0</v>
      </c>
      <c r="H108" s="35">
        <v>0</v>
      </c>
      <c r="I108" s="60"/>
      <c r="J108" s="12" t="s">
        <v>181</v>
      </c>
      <c r="K108" s="12"/>
      <c r="L108" s="12"/>
      <c r="M108" s="12"/>
      <c r="N108" s="12"/>
      <c r="O108" s="12"/>
      <c r="P108" s="12"/>
      <c r="Q108" s="12"/>
      <c r="R108" s="12"/>
      <c r="S108" s="16">
        <f>SUM(J108:R108)</f>
        <v>0</v>
      </c>
      <c r="T108" s="12"/>
      <c r="U108" s="12"/>
      <c r="V108" s="12"/>
      <c r="W108" s="12"/>
      <c r="X108" s="12"/>
      <c r="Y108" s="12"/>
      <c r="Z108" s="12"/>
      <c r="AA108" s="12"/>
      <c r="AB108" s="12"/>
      <c r="AC108" s="16">
        <f>SUM(T108:AB108)</f>
        <v>0</v>
      </c>
      <c r="AD108" s="61">
        <f>S108+AC108</f>
        <v>0</v>
      </c>
      <c r="AE108" s="12">
        <f t="shared" si="22"/>
        <v>0</v>
      </c>
      <c r="AF108" s="12">
        <f t="shared" si="23"/>
        <v>0</v>
      </c>
      <c r="AG108" s="12">
        <f t="shared" si="24"/>
        <v>0</v>
      </c>
      <c r="AH108" s="12">
        <f t="shared" si="25"/>
        <v>0</v>
      </c>
    </row>
    <row r="109" spans="1:34" ht="12.75">
      <c r="A109" s="12">
        <v>99</v>
      </c>
      <c r="B109" s="18" t="s">
        <v>187</v>
      </c>
      <c r="C109" s="18" t="s">
        <v>74</v>
      </c>
      <c r="D109" s="15">
        <v>3</v>
      </c>
      <c r="E109" s="15"/>
      <c r="F109" s="33">
        <v>0</v>
      </c>
      <c r="G109" s="34">
        <v>0</v>
      </c>
      <c r="H109" s="35">
        <v>0</v>
      </c>
      <c r="I109" s="60"/>
      <c r="J109" s="12" t="s">
        <v>188</v>
      </c>
      <c r="K109" s="12"/>
      <c r="L109" s="12"/>
      <c r="M109" s="12"/>
      <c r="N109" s="12"/>
      <c r="O109" s="12"/>
      <c r="P109" s="12"/>
      <c r="Q109" s="12"/>
      <c r="R109" s="12"/>
      <c r="S109" s="16">
        <f>SUM(J109:R109)</f>
        <v>0</v>
      </c>
      <c r="T109" s="12"/>
      <c r="U109" s="12"/>
      <c r="V109" s="12"/>
      <c r="W109" s="12"/>
      <c r="X109" s="12"/>
      <c r="Y109" s="12"/>
      <c r="Z109" s="12"/>
      <c r="AA109" s="12"/>
      <c r="AB109" s="12"/>
      <c r="AC109" s="16">
        <f>SUM(T109:AB109)</f>
        <v>0</v>
      </c>
      <c r="AD109" s="61">
        <f>S109+AC109</f>
        <v>0</v>
      </c>
      <c r="AE109" s="12">
        <f t="shared" si="22"/>
        <v>0</v>
      </c>
      <c r="AF109" s="12">
        <f t="shared" si="23"/>
        <v>0</v>
      </c>
      <c r="AG109" s="12">
        <f t="shared" si="24"/>
        <v>0</v>
      </c>
      <c r="AH109" s="12">
        <f t="shared" si="25"/>
        <v>0</v>
      </c>
    </row>
    <row r="110" spans="1:34" ht="12.75">
      <c r="A110" s="12">
        <v>100</v>
      </c>
      <c r="B110" s="18" t="s">
        <v>189</v>
      </c>
      <c r="C110" s="18" t="s">
        <v>39</v>
      </c>
      <c r="D110" s="15">
        <v>6</v>
      </c>
      <c r="E110" s="15"/>
      <c r="F110" s="33">
        <v>0</v>
      </c>
      <c r="G110" s="34">
        <v>0</v>
      </c>
      <c r="H110" s="35">
        <v>0</v>
      </c>
      <c r="I110" s="60"/>
      <c r="J110" s="12" t="s">
        <v>181</v>
      </c>
      <c r="K110" s="12"/>
      <c r="L110" s="12"/>
      <c r="M110" s="12"/>
      <c r="N110" s="12"/>
      <c r="O110" s="12"/>
      <c r="P110" s="12"/>
      <c r="Q110" s="12"/>
      <c r="R110" s="12"/>
      <c r="S110" s="16">
        <f>SUM(J110:R110)</f>
        <v>0</v>
      </c>
      <c r="T110" s="12"/>
      <c r="U110" s="12"/>
      <c r="V110" s="12"/>
      <c r="W110" s="12"/>
      <c r="X110" s="12"/>
      <c r="Y110" s="12"/>
      <c r="Z110" s="12"/>
      <c r="AA110" s="12"/>
      <c r="AB110" s="12"/>
      <c r="AC110" s="16">
        <f>SUM(T110:AB110)</f>
        <v>0</v>
      </c>
      <c r="AD110" s="61">
        <f>S110+AC110</f>
        <v>0</v>
      </c>
      <c r="AE110" s="12">
        <f t="shared" si="22"/>
        <v>0</v>
      </c>
      <c r="AF110" s="12">
        <f t="shared" si="23"/>
        <v>0</v>
      </c>
      <c r="AG110" s="12">
        <f t="shared" si="24"/>
        <v>0</v>
      </c>
      <c r="AH110" s="12">
        <f t="shared" si="25"/>
        <v>0</v>
      </c>
    </row>
    <row r="112" ht="12.75">
      <c r="B112" s="20" t="s">
        <v>190</v>
      </c>
    </row>
    <row r="113" ht="12.75">
      <c r="B113" s="20" t="s">
        <v>191</v>
      </c>
    </row>
  </sheetData>
  <sheetProtection sheet="1" objects="1" scenarios="1"/>
  <mergeCells count="2">
    <mergeCell ref="A5:B5"/>
    <mergeCell ref="E7:F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AK113"/>
  <sheetViews>
    <sheetView tabSelected="1" zoomScale="80" zoomScaleNormal="80" workbookViewId="0" topLeftCell="A1">
      <pane ySplit="8" topLeftCell="A9" activePane="bottomLeft" state="frozen"/>
      <selection pane="topLeft" activeCell="A1" sqref="A1"/>
      <selection pane="bottomLeft" activeCell="A5" sqref="A5"/>
    </sheetView>
  </sheetViews>
  <sheetFormatPr defaultColWidth="10.28125" defaultRowHeight="12"/>
  <cols>
    <col min="1" max="1" width="4.8515625" style="0" customWidth="1"/>
    <col min="2" max="2" width="33.7109375" style="0" customWidth="1"/>
    <col min="3" max="3" width="18.421875" style="1" customWidth="1"/>
    <col min="4" max="4" width="8.7109375" style="0" customWidth="1"/>
    <col min="5" max="5" width="19.7109375" style="0" customWidth="1"/>
    <col min="6" max="6" width="13.421875" style="21" customWidth="1"/>
    <col min="7" max="7" width="5.00390625" style="22" customWidth="1"/>
    <col min="8" max="8" width="5.00390625" style="23" customWidth="1"/>
    <col min="9" max="9" width="5.00390625" style="56" customWidth="1"/>
    <col min="10" max="10" width="5.00390625" style="65" customWidth="1"/>
    <col min="11" max="19" width="5.00390625" style="1" customWidth="1"/>
    <col min="20" max="20" width="5.57421875" style="1" customWidth="1"/>
    <col min="21" max="29" width="5.00390625" style="1" customWidth="1"/>
    <col min="30" max="30" width="5.57421875" style="1" customWidth="1"/>
    <col min="31" max="31" width="6.28125" style="66" customWidth="1"/>
    <col min="32" max="34" width="5.28125" style="1" customWidth="1"/>
    <col min="35" max="35" width="7.00390625" style="1" customWidth="1"/>
  </cols>
  <sheetData>
    <row r="1" spans="1:35" ht="12.75">
      <c r="A1" s="3" t="s">
        <v>0</v>
      </c>
      <c r="AI1" s="4">
        <v>71.6</v>
      </c>
    </row>
    <row r="2" spans="1:35" ht="12.75">
      <c r="A2" s="5" t="s">
        <v>1</v>
      </c>
      <c r="AI2" s="6">
        <v>131</v>
      </c>
    </row>
    <row r="3" ht="12.75">
      <c r="A3" s="5" t="s">
        <v>2</v>
      </c>
    </row>
    <row r="5" spans="1:2" ht="12.75">
      <c r="A5" s="7" t="s">
        <v>350</v>
      </c>
      <c r="B5" s="7"/>
    </row>
    <row r="7" spans="1:35" ht="12.75">
      <c r="A7" s="8" t="s">
        <v>4</v>
      </c>
      <c r="B7" s="8" t="s">
        <v>5</v>
      </c>
      <c r="C7" s="9" t="s">
        <v>6</v>
      </c>
      <c r="D7" s="9" t="s">
        <v>7</v>
      </c>
      <c r="E7" s="25" t="s">
        <v>351</v>
      </c>
      <c r="F7" s="25"/>
      <c r="G7" s="26" t="s">
        <v>194</v>
      </c>
      <c r="H7" s="27" t="s">
        <v>195</v>
      </c>
      <c r="I7" s="58" t="s">
        <v>281</v>
      </c>
      <c r="J7" s="67" t="s">
        <v>352</v>
      </c>
      <c r="K7" s="9" t="s">
        <v>8</v>
      </c>
      <c r="L7" s="9" t="s">
        <v>9</v>
      </c>
      <c r="M7" s="9" t="s">
        <v>10</v>
      </c>
      <c r="N7" s="9" t="s">
        <v>11</v>
      </c>
      <c r="O7" s="9" t="s">
        <v>12</v>
      </c>
      <c r="P7" s="9" t="s">
        <v>13</v>
      </c>
      <c r="Q7" s="9" t="s">
        <v>14</v>
      </c>
      <c r="R7" s="9" t="s">
        <v>15</v>
      </c>
      <c r="S7" s="9" t="s">
        <v>16</v>
      </c>
      <c r="T7" s="10" t="s">
        <v>353</v>
      </c>
      <c r="U7" s="9" t="s">
        <v>18</v>
      </c>
      <c r="V7" s="9" t="s">
        <v>19</v>
      </c>
      <c r="W7" s="9" t="s">
        <v>20</v>
      </c>
      <c r="X7" s="9" t="s">
        <v>21</v>
      </c>
      <c r="Y7" s="9" t="s">
        <v>22</v>
      </c>
      <c r="Z7" s="9" t="s">
        <v>23</v>
      </c>
      <c r="AA7" s="9" t="s">
        <v>24</v>
      </c>
      <c r="AB7" s="9" t="s">
        <v>25</v>
      </c>
      <c r="AC7" s="9" t="s">
        <v>26</v>
      </c>
      <c r="AD7" s="10" t="s">
        <v>354</v>
      </c>
      <c r="AE7" s="68" t="s">
        <v>355</v>
      </c>
      <c r="AF7" s="9" t="s">
        <v>29</v>
      </c>
      <c r="AG7" s="9" t="s">
        <v>30</v>
      </c>
      <c r="AH7" s="9" t="s">
        <v>31</v>
      </c>
      <c r="AI7" s="9" t="s">
        <v>32</v>
      </c>
    </row>
    <row r="8" spans="1:35" ht="12.75">
      <c r="A8" s="8"/>
      <c r="B8" s="8"/>
      <c r="C8" s="9"/>
      <c r="D8" s="8"/>
      <c r="E8" s="8"/>
      <c r="F8" s="29"/>
      <c r="G8" s="26">
        <v>72</v>
      </c>
      <c r="H8" s="27">
        <v>72</v>
      </c>
      <c r="I8" s="58">
        <v>72</v>
      </c>
      <c r="J8" s="67">
        <v>72</v>
      </c>
      <c r="K8" s="9">
        <v>4</v>
      </c>
      <c r="L8" s="9">
        <v>4</v>
      </c>
      <c r="M8" s="9">
        <v>5</v>
      </c>
      <c r="N8" s="9">
        <v>5</v>
      </c>
      <c r="O8" s="9">
        <v>3</v>
      </c>
      <c r="P8" s="9">
        <v>4</v>
      </c>
      <c r="Q8" s="9">
        <v>4</v>
      </c>
      <c r="R8" s="9">
        <v>4</v>
      </c>
      <c r="S8" s="9">
        <v>3</v>
      </c>
      <c r="T8" s="10">
        <f>SUM(K8:S8)</f>
        <v>36</v>
      </c>
      <c r="U8" s="9">
        <v>4</v>
      </c>
      <c r="V8" s="9">
        <v>5</v>
      </c>
      <c r="W8" s="9">
        <v>4</v>
      </c>
      <c r="X8" s="9">
        <v>4</v>
      </c>
      <c r="Y8" s="9">
        <v>4</v>
      </c>
      <c r="Z8" s="9">
        <v>3</v>
      </c>
      <c r="AA8" s="9">
        <v>5</v>
      </c>
      <c r="AB8" s="9">
        <v>4</v>
      </c>
      <c r="AC8" s="9">
        <v>3</v>
      </c>
      <c r="AD8" s="10">
        <f>SUM(U8:AC8)</f>
        <v>36</v>
      </c>
      <c r="AE8" s="68">
        <f>T8+AD8</f>
        <v>72</v>
      </c>
      <c r="AF8" s="9">
        <f>AD8</f>
        <v>36</v>
      </c>
      <c r="AG8" s="9">
        <f>X8+Y8+Z8+AA8+AB8+AC8</f>
        <v>23</v>
      </c>
      <c r="AH8" s="9">
        <f>AA8+AB8+AC8</f>
        <v>12</v>
      </c>
      <c r="AI8" s="9">
        <f>AC8</f>
        <v>3</v>
      </c>
    </row>
    <row r="9" spans="1:35" ht="12.75">
      <c r="A9" s="32">
        <v>1</v>
      </c>
      <c r="B9" s="18" t="s">
        <v>62</v>
      </c>
      <c r="C9" s="18" t="s">
        <v>39</v>
      </c>
      <c r="D9" s="15">
        <v>1</v>
      </c>
      <c r="E9" s="15" t="s">
        <v>356</v>
      </c>
      <c r="F9" s="33">
        <f>G9+H9+I9+J9</f>
        <v>278</v>
      </c>
      <c r="G9" s="34">
        <f>'D1G'!Y22</f>
        <v>72</v>
      </c>
      <c r="H9" s="35">
        <f>'D2G'!H14</f>
        <v>71</v>
      </c>
      <c r="I9" s="60">
        <f>'D3G'!I13</f>
        <v>70</v>
      </c>
      <c r="J9" s="34">
        <f>AE9</f>
        <v>65</v>
      </c>
      <c r="K9" s="12">
        <v>4</v>
      </c>
      <c r="L9" s="12">
        <v>3</v>
      </c>
      <c r="M9" s="12">
        <v>4</v>
      </c>
      <c r="N9" s="12">
        <v>4</v>
      </c>
      <c r="O9" s="12">
        <v>3</v>
      </c>
      <c r="P9" s="12">
        <v>3</v>
      </c>
      <c r="Q9" s="12">
        <v>4</v>
      </c>
      <c r="R9" s="12">
        <v>3</v>
      </c>
      <c r="S9" s="12">
        <v>3</v>
      </c>
      <c r="T9" s="16">
        <f>SUM(K9:S9)</f>
        <v>31</v>
      </c>
      <c r="U9" s="12">
        <v>3</v>
      </c>
      <c r="V9" s="12">
        <v>4</v>
      </c>
      <c r="W9" s="12">
        <v>4</v>
      </c>
      <c r="X9" s="12">
        <v>4</v>
      </c>
      <c r="Y9" s="12">
        <v>4</v>
      </c>
      <c r="Z9" s="12">
        <v>3</v>
      </c>
      <c r="AA9" s="12">
        <v>5</v>
      </c>
      <c r="AB9" s="12">
        <v>3</v>
      </c>
      <c r="AC9" s="12">
        <v>4</v>
      </c>
      <c r="AD9" s="16">
        <f>SUM(U9:AC9)</f>
        <v>34</v>
      </c>
      <c r="AE9" s="69">
        <f>T9+AD9</f>
        <v>65</v>
      </c>
      <c r="AF9" s="12">
        <f>AD9</f>
        <v>34</v>
      </c>
      <c r="AG9" s="12">
        <f>X9+Y9+Z9+AA9+AB9+AC9</f>
        <v>23</v>
      </c>
      <c r="AH9" s="12">
        <f>AA9+AB9+AC9</f>
        <v>12</v>
      </c>
      <c r="AI9" s="12">
        <f>AC9</f>
        <v>4</v>
      </c>
    </row>
    <row r="10" spans="1:35" ht="12.75">
      <c r="A10" s="32">
        <v>2</v>
      </c>
      <c r="B10" s="13" t="s">
        <v>36</v>
      </c>
      <c r="C10" s="14" t="s">
        <v>37</v>
      </c>
      <c r="D10" s="15">
        <v>0</v>
      </c>
      <c r="E10" s="15" t="s">
        <v>357</v>
      </c>
      <c r="F10" s="33">
        <f>G10+H10+I10+J10</f>
        <v>280</v>
      </c>
      <c r="G10" s="34">
        <f>'D1G'!Y10</f>
        <v>69</v>
      </c>
      <c r="H10" s="35">
        <f>'D2G'!H24</f>
        <v>77</v>
      </c>
      <c r="I10" s="60">
        <f>'D3G'!I11</f>
        <v>66</v>
      </c>
      <c r="J10" s="34">
        <f>AE10</f>
        <v>68</v>
      </c>
      <c r="K10" s="12">
        <v>4</v>
      </c>
      <c r="L10" s="12">
        <v>3</v>
      </c>
      <c r="M10" s="12">
        <v>5</v>
      </c>
      <c r="N10" s="12">
        <v>4</v>
      </c>
      <c r="O10" s="12">
        <v>3</v>
      </c>
      <c r="P10" s="12">
        <v>4</v>
      </c>
      <c r="Q10" s="12">
        <v>4</v>
      </c>
      <c r="R10" s="12">
        <v>4</v>
      </c>
      <c r="S10" s="12">
        <v>3</v>
      </c>
      <c r="T10" s="16">
        <f>SUM(K10:S10)</f>
        <v>34</v>
      </c>
      <c r="U10" s="12">
        <v>3</v>
      </c>
      <c r="V10" s="12">
        <v>4</v>
      </c>
      <c r="W10" s="12">
        <v>4</v>
      </c>
      <c r="X10" s="12">
        <v>4</v>
      </c>
      <c r="Y10" s="12">
        <v>4</v>
      </c>
      <c r="Z10" s="12">
        <v>3</v>
      </c>
      <c r="AA10" s="12">
        <v>5</v>
      </c>
      <c r="AB10" s="12">
        <v>4</v>
      </c>
      <c r="AC10" s="12">
        <v>3</v>
      </c>
      <c r="AD10" s="16">
        <f>SUM(U10:AC10)</f>
        <v>34</v>
      </c>
      <c r="AE10" s="69">
        <f>T10+AD10</f>
        <v>68</v>
      </c>
      <c r="AF10" s="12">
        <f>AD10</f>
        <v>34</v>
      </c>
      <c r="AG10" s="12">
        <f>X10+Y10+Z10+AA10+AB10+AC10</f>
        <v>23</v>
      </c>
      <c r="AH10" s="12">
        <f>AA10+AB10+AC10</f>
        <v>12</v>
      </c>
      <c r="AI10" s="12">
        <f>AC10</f>
        <v>3</v>
      </c>
    </row>
    <row r="11" spans="1:35" ht="12.75">
      <c r="A11" s="32">
        <v>3</v>
      </c>
      <c r="B11" s="13" t="s">
        <v>43</v>
      </c>
      <c r="C11" s="14" t="s">
        <v>44</v>
      </c>
      <c r="D11" s="15" t="s">
        <v>45</v>
      </c>
      <c r="E11" s="15" t="s">
        <v>358</v>
      </c>
      <c r="F11" s="33">
        <f>G11+H11+I11+J11</f>
        <v>283</v>
      </c>
      <c r="G11" s="34">
        <f>'D1G'!Y14</f>
        <v>71</v>
      </c>
      <c r="H11" s="35">
        <f>'D2G'!H18</f>
        <v>73</v>
      </c>
      <c r="I11" s="60">
        <f>'D3G'!I12</f>
        <v>68</v>
      </c>
      <c r="J11" s="34">
        <f>AE11</f>
        <v>71</v>
      </c>
      <c r="K11" s="12">
        <v>4</v>
      </c>
      <c r="L11" s="12">
        <v>3</v>
      </c>
      <c r="M11" s="12">
        <v>5</v>
      </c>
      <c r="N11" s="12">
        <v>4</v>
      </c>
      <c r="O11" s="12">
        <v>4</v>
      </c>
      <c r="P11" s="12">
        <v>4</v>
      </c>
      <c r="Q11" s="12">
        <v>4</v>
      </c>
      <c r="R11" s="12">
        <v>5</v>
      </c>
      <c r="S11" s="12">
        <v>4</v>
      </c>
      <c r="T11" s="16">
        <f>SUM(K11:S11)</f>
        <v>37</v>
      </c>
      <c r="U11" s="12">
        <v>2</v>
      </c>
      <c r="V11" s="12">
        <v>4</v>
      </c>
      <c r="W11" s="12">
        <v>4</v>
      </c>
      <c r="X11" s="12">
        <v>4</v>
      </c>
      <c r="Y11" s="12">
        <v>5</v>
      </c>
      <c r="Z11" s="12">
        <v>3</v>
      </c>
      <c r="AA11" s="12">
        <v>5</v>
      </c>
      <c r="AB11" s="12">
        <v>4</v>
      </c>
      <c r="AC11" s="12">
        <v>3</v>
      </c>
      <c r="AD11" s="16">
        <f>SUM(U11:AC11)</f>
        <v>34</v>
      </c>
      <c r="AE11" s="69">
        <f>T11+AD11</f>
        <v>71</v>
      </c>
      <c r="AF11" s="12">
        <f>AD11</f>
        <v>34</v>
      </c>
      <c r="AG11" s="12">
        <f>X11+Y11+Z11+AA11+AB11+AC11</f>
        <v>24</v>
      </c>
      <c r="AH11" s="12">
        <f>AA11+AB11+AC11</f>
        <v>12</v>
      </c>
      <c r="AI11" s="12">
        <f>AC11</f>
        <v>3</v>
      </c>
    </row>
    <row r="12" spans="1:35" ht="12.75">
      <c r="A12" s="32">
        <v>4</v>
      </c>
      <c r="B12" s="13" t="s">
        <v>57</v>
      </c>
      <c r="C12" s="14" t="s">
        <v>37</v>
      </c>
      <c r="D12" s="15" t="s">
        <v>58</v>
      </c>
      <c r="E12" s="15" t="s">
        <v>359</v>
      </c>
      <c r="F12" s="33">
        <f>G12+H12+I12+J12</f>
        <v>283</v>
      </c>
      <c r="G12" s="34">
        <f>'D1G'!Y20</f>
        <v>72</v>
      </c>
      <c r="H12" s="35">
        <f>'D2G'!H9</f>
        <v>69</v>
      </c>
      <c r="I12" s="60">
        <f>'D3G'!I10</f>
        <v>70</v>
      </c>
      <c r="J12" s="34">
        <f>AE12</f>
        <v>72</v>
      </c>
      <c r="K12" s="12">
        <v>3</v>
      </c>
      <c r="L12" s="12">
        <v>4</v>
      </c>
      <c r="M12" s="12">
        <v>5</v>
      </c>
      <c r="N12" s="12">
        <v>5</v>
      </c>
      <c r="O12" s="12">
        <v>3</v>
      </c>
      <c r="P12" s="12">
        <v>4</v>
      </c>
      <c r="Q12" s="12">
        <v>5</v>
      </c>
      <c r="R12" s="12">
        <v>4</v>
      </c>
      <c r="S12" s="12">
        <v>3</v>
      </c>
      <c r="T12" s="16">
        <f>SUM(K12:S12)</f>
        <v>36</v>
      </c>
      <c r="U12" s="12">
        <v>3</v>
      </c>
      <c r="V12" s="12">
        <v>5</v>
      </c>
      <c r="W12" s="12">
        <v>4</v>
      </c>
      <c r="X12" s="12">
        <v>4</v>
      </c>
      <c r="Y12" s="12">
        <v>5</v>
      </c>
      <c r="Z12" s="12">
        <v>3</v>
      </c>
      <c r="AA12" s="12">
        <v>6</v>
      </c>
      <c r="AB12" s="12">
        <v>4</v>
      </c>
      <c r="AC12" s="12">
        <v>2</v>
      </c>
      <c r="AD12" s="16">
        <f>SUM(U12:AC12)</f>
        <v>36</v>
      </c>
      <c r="AE12" s="69">
        <f>T12+AD12</f>
        <v>72</v>
      </c>
      <c r="AF12" s="12">
        <f>AD12</f>
        <v>36</v>
      </c>
      <c r="AG12" s="12">
        <f>X12+Y12+Z12+AA12+AB12+AC12</f>
        <v>24</v>
      </c>
      <c r="AH12" s="12">
        <f>AA12+AB12+AC12</f>
        <v>12</v>
      </c>
      <c r="AI12" s="12">
        <f>AC12</f>
        <v>2</v>
      </c>
    </row>
    <row r="13" spans="1:35" ht="12.75">
      <c r="A13" s="32">
        <v>5</v>
      </c>
      <c r="B13" s="13" t="s">
        <v>77</v>
      </c>
      <c r="C13" s="14" t="s">
        <v>54</v>
      </c>
      <c r="D13" s="15">
        <v>0.4</v>
      </c>
      <c r="E13" s="15" t="s">
        <v>360</v>
      </c>
      <c r="F13" s="33">
        <f>G13+H13+I13+J13</f>
        <v>283</v>
      </c>
      <c r="G13" s="34">
        <f>'D1G'!Y33</f>
        <v>73</v>
      </c>
      <c r="H13" s="35">
        <f>'D2G'!H11</f>
        <v>70</v>
      </c>
      <c r="I13" s="60">
        <f>'D3G'!I9</f>
        <v>68</v>
      </c>
      <c r="J13" s="34">
        <f>AE13</f>
        <v>72</v>
      </c>
      <c r="K13" s="12">
        <v>3</v>
      </c>
      <c r="L13" s="12">
        <v>3</v>
      </c>
      <c r="M13" s="12">
        <v>5</v>
      </c>
      <c r="N13" s="12">
        <v>4</v>
      </c>
      <c r="O13" s="12">
        <v>3</v>
      </c>
      <c r="P13" s="12">
        <v>4</v>
      </c>
      <c r="Q13" s="12">
        <v>4</v>
      </c>
      <c r="R13" s="12">
        <v>4</v>
      </c>
      <c r="S13" s="12">
        <v>4</v>
      </c>
      <c r="T13" s="16">
        <f>SUM(K13:S13)</f>
        <v>34</v>
      </c>
      <c r="U13" s="12">
        <v>5</v>
      </c>
      <c r="V13" s="12">
        <v>5</v>
      </c>
      <c r="W13" s="12">
        <v>4</v>
      </c>
      <c r="X13" s="12">
        <v>4</v>
      </c>
      <c r="Y13" s="12">
        <v>5</v>
      </c>
      <c r="Z13" s="12">
        <v>4</v>
      </c>
      <c r="AA13" s="12">
        <v>4</v>
      </c>
      <c r="AB13" s="12">
        <v>4</v>
      </c>
      <c r="AC13" s="12">
        <v>3</v>
      </c>
      <c r="AD13" s="16">
        <f>SUM(U13:AC13)</f>
        <v>38</v>
      </c>
      <c r="AE13" s="69">
        <f>T13+AD13</f>
        <v>72</v>
      </c>
      <c r="AF13" s="12">
        <f>AD13</f>
        <v>38</v>
      </c>
      <c r="AG13" s="12">
        <f>X13+Y13+Z13+AA13+AB13+AC13</f>
        <v>24</v>
      </c>
      <c r="AH13" s="12">
        <f>AA13+AB13+AC13</f>
        <v>11</v>
      </c>
      <c r="AI13" s="12">
        <f>AC13</f>
        <v>3</v>
      </c>
    </row>
    <row r="14" spans="1:35" ht="12.75">
      <c r="A14" s="32">
        <v>6</v>
      </c>
      <c r="B14" s="18" t="s">
        <v>59</v>
      </c>
      <c r="C14" s="18" t="s">
        <v>60</v>
      </c>
      <c r="D14" s="15" t="s">
        <v>61</v>
      </c>
      <c r="E14" s="15" t="s">
        <v>361</v>
      </c>
      <c r="F14" s="33">
        <f>G14+H14+I14+J14</f>
        <v>284</v>
      </c>
      <c r="G14" s="34">
        <f>'D1G'!Y21</f>
        <v>72</v>
      </c>
      <c r="H14" s="35">
        <f>'D2G'!H12</f>
        <v>71</v>
      </c>
      <c r="I14" s="60">
        <f>'D3G'!I15</f>
        <v>71</v>
      </c>
      <c r="J14" s="34">
        <f>AE14</f>
        <v>70</v>
      </c>
      <c r="K14" s="12">
        <v>4</v>
      </c>
      <c r="L14" s="12">
        <v>4</v>
      </c>
      <c r="M14" s="12">
        <v>5</v>
      </c>
      <c r="N14" s="12">
        <v>4</v>
      </c>
      <c r="O14" s="12">
        <v>3</v>
      </c>
      <c r="P14" s="12">
        <v>4</v>
      </c>
      <c r="Q14" s="12">
        <v>4</v>
      </c>
      <c r="R14" s="12">
        <v>5</v>
      </c>
      <c r="S14" s="12">
        <v>3</v>
      </c>
      <c r="T14" s="16">
        <f>SUM(K14:S14)</f>
        <v>36</v>
      </c>
      <c r="U14" s="12">
        <v>3</v>
      </c>
      <c r="V14" s="12">
        <v>5</v>
      </c>
      <c r="W14" s="12">
        <v>3</v>
      </c>
      <c r="X14" s="12">
        <v>4</v>
      </c>
      <c r="Y14" s="12">
        <v>5</v>
      </c>
      <c r="Z14" s="12">
        <v>3</v>
      </c>
      <c r="AA14" s="12">
        <v>5</v>
      </c>
      <c r="AB14" s="12">
        <v>4</v>
      </c>
      <c r="AC14" s="12">
        <v>2</v>
      </c>
      <c r="AD14" s="16">
        <f>SUM(U14:AC14)</f>
        <v>34</v>
      </c>
      <c r="AE14" s="69">
        <f>T14+AD14</f>
        <v>70</v>
      </c>
      <c r="AF14" s="12">
        <f>AD14</f>
        <v>34</v>
      </c>
      <c r="AG14" s="12">
        <f>X14+Y14+Z14+AA14+AB14+AC14</f>
        <v>23</v>
      </c>
      <c r="AH14" s="12">
        <f>AA14+AB14+AC14</f>
        <v>11</v>
      </c>
      <c r="AI14" s="12">
        <f>AC14</f>
        <v>2</v>
      </c>
    </row>
    <row r="15" spans="1:35" ht="12.75">
      <c r="A15" s="32">
        <v>7</v>
      </c>
      <c r="B15" s="18" t="s">
        <v>69</v>
      </c>
      <c r="C15" s="18" t="s">
        <v>41</v>
      </c>
      <c r="D15" s="15">
        <v>0</v>
      </c>
      <c r="E15" s="15" t="s">
        <v>362</v>
      </c>
      <c r="F15" s="33">
        <f>G15+H15+I15+J15</f>
        <v>286</v>
      </c>
      <c r="G15" s="34">
        <f>'D1G'!Y27</f>
        <v>73</v>
      </c>
      <c r="H15" s="35">
        <f>'D2G'!H32</f>
        <v>75</v>
      </c>
      <c r="I15" s="60">
        <f>'D3G'!I25</f>
        <v>72</v>
      </c>
      <c r="J15" s="34">
        <f>AE15</f>
        <v>66</v>
      </c>
      <c r="K15" s="12">
        <v>4</v>
      </c>
      <c r="L15" s="12">
        <v>3</v>
      </c>
      <c r="M15" s="12">
        <v>4</v>
      </c>
      <c r="N15" s="12">
        <v>4</v>
      </c>
      <c r="O15" s="12">
        <v>3</v>
      </c>
      <c r="P15" s="12">
        <v>4</v>
      </c>
      <c r="Q15" s="12">
        <v>3</v>
      </c>
      <c r="R15" s="12">
        <v>4</v>
      </c>
      <c r="S15" s="12">
        <v>3</v>
      </c>
      <c r="T15" s="16">
        <f>SUM(K15:S15)</f>
        <v>32</v>
      </c>
      <c r="U15" s="12">
        <v>4</v>
      </c>
      <c r="V15" s="12">
        <v>5</v>
      </c>
      <c r="W15" s="12">
        <v>3</v>
      </c>
      <c r="X15" s="12">
        <v>4</v>
      </c>
      <c r="Y15" s="12">
        <v>4</v>
      </c>
      <c r="Z15" s="12">
        <v>2</v>
      </c>
      <c r="AA15" s="12">
        <v>5</v>
      </c>
      <c r="AB15" s="12">
        <v>4</v>
      </c>
      <c r="AC15" s="12">
        <v>3</v>
      </c>
      <c r="AD15" s="16">
        <f>SUM(U15:AC15)</f>
        <v>34</v>
      </c>
      <c r="AE15" s="69">
        <f>T15+AD15</f>
        <v>66</v>
      </c>
      <c r="AF15" s="12">
        <f>AD15</f>
        <v>34</v>
      </c>
      <c r="AG15" s="12">
        <f>X15+Y15+Z15+AA15+AB15+AC15</f>
        <v>22</v>
      </c>
      <c r="AH15" s="12">
        <f>AA15+AB15+AC15</f>
        <v>12</v>
      </c>
      <c r="AI15" s="12">
        <f>AC15</f>
        <v>3</v>
      </c>
    </row>
    <row r="16" spans="1:35" ht="12.75">
      <c r="A16" s="32">
        <v>8</v>
      </c>
      <c r="B16" s="13" t="s">
        <v>83</v>
      </c>
      <c r="C16" s="14" t="s">
        <v>49</v>
      </c>
      <c r="D16" s="15" t="s">
        <v>84</v>
      </c>
      <c r="E16" s="15" t="s">
        <v>363</v>
      </c>
      <c r="F16" s="33">
        <f>G16+H16+I16+J16</f>
        <v>286</v>
      </c>
      <c r="G16" s="34">
        <f>'D1G'!Y36</f>
        <v>74</v>
      </c>
      <c r="H16" s="35">
        <f>'D2G'!H26</f>
        <v>73</v>
      </c>
      <c r="I16" s="60">
        <f>'D3G'!I18</f>
        <v>69</v>
      </c>
      <c r="J16" s="34">
        <f>AE16</f>
        <v>70</v>
      </c>
      <c r="K16" s="12">
        <v>4</v>
      </c>
      <c r="L16" s="12">
        <v>3</v>
      </c>
      <c r="M16" s="12">
        <v>5</v>
      </c>
      <c r="N16" s="12">
        <v>4</v>
      </c>
      <c r="O16" s="12">
        <v>3</v>
      </c>
      <c r="P16" s="12">
        <v>4</v>
      </c>
      <c r="Q16" s="12">
        <v>4</v>
      </c>
      <c r="R16" s="12">
        <v>4</v>
      </c>
      <c r="S16" s="12">
        <v>3</v>
      </c>
      <c r="T16" s="16">
        <f>SUM(K16:S16)</f>
        <v>34</v>
      </c>
      <c r="U16" s="12">
        <v>4</v>
      </c>
      <c r="V16" s="12">
        <v>4</v>
      </c>
      <c r="W16" s="12">
        <v>4</v>
      </c>
      <c r="X16" s="12">
        <v>4</v>
      </c>
      <c r="Y16" s="12">
        <v>5</v>
      </c>
      <c r="Z16" s="12">
        <v>3</v>
      </c>
      <c r="AA16" s="12">
        <v>5</v>
      </c>
      <c r="AB16" s="12">
        <v>4</v>
      </c>
      <c r="AC16" s="12">
        <v>3</v>
      </c>
      <c r="AD16" s="16">
        <f>SUM(U16:AC16)</f>
        <v>36</v>
      </c>
      <c r="AE16" s="69">
        <f>T16+AD16</f>
        <v>70</v>
      </c>
      <c r="AF16" s="12">
        <f>AD16</f>
        <v>36</v>
      </c>
      <c r="AG16" s="12">
        <f>X16+Y16+Z16+AA16+AB16+AC16</f>
        <v>24</v>
      </c>
      <c r="AH16" s="12">
        <f>AA16+AB16+AC16</f>
        <v>12</v>
      </c>
      <c r="AI16" s="12">
        <f>AC16</f>
        <v>3</v>
      </c>
    </row>
    <row r="17" spans="1:35" ht="12.75">
      <c r="A17" s="32">
        <v>9</v>
      </c>
      <c r="B17" s="18" t="s">
        <v>75</v>
      </c>
      <c r="C17" s="18" t="s">
        <v>41</v>
      </c>
      <c r="D17" s="15">
        <v>1</v>
      </c>
      <c r="E17" s="15" t="s">
        <v>364</v>
      </c>
      <c r="F17" s="33">
        <f>G17+H17+I17+J17</f>
        <v>287</v>
      </c>
      <c r="G17" s="34">
        <f>'D1G'!Y31</f>
        <v>73</v>
      </c>
      <c r="H17" s="35">
        <f>'D2G'!H10</f>
        <v>70</v>
      </c>
      <c r="I17" s="60">
        <f>'D3G'!I21</f>
        <v>74</v>
      </c>
      <c r="J17" s="34">
        <f>AE17</f>
        <v>70</v>
      </c>
      <c r="K17" s="12">
        <v>3</v>
      </c>
      <c r="L17" s="12">
        <v>3</v>
      </c>
      <c r="M17" s="12">
        <v>5</v>
      </c>
      <c r="N17" s="12">
        <v>5</v>
      </c>
      <c r="O17" s="12">
        <v>4</v>
      </c>
      <c r="P17" s="12">
        <v>5</v>
      </c>
      <c r="Q17" s="12">
        <v>4</v>
      </c>
      <c r="R17" s="12">
        <v>4</v>
      </c>
      <c r="S17" s="12">
        <v>3</v>
      </c>
      <c r="T17" s="16">
        <f>SUM(K17:S17)</f>
        <v>36</v>
      </c>
      <c r="U17" s="12">
        <v>4</v>
      </c>
      <c r="V17" s="12">
        <v>4</v>
      </c>
      <c r="W17" s="12">
        <v>4</v>
      </c>
      <c r="X17" s="12">
        <v>4</v>
      </c>
      <c r="Y17" s="12">
        <v>4</v>
      </c>
      <c r="Z17" s="12">
        <v>3</v>
      </c>
      <c r="AA17" s="12">
        <v>4</v>
      </c>
      <c r="AB17" s="12">
        <v>4</v>
      </c>
      <c r="AC17" s="12">
        <v>3</v>
      </c>
      <c r="AD17" s="16">
        <f>SUM(U17:AC17)</f>
        <v>34</v>
      </c>
      <c r="AE17" s="69">
        <f>T17+AD17</f>
        <v>70</v>
      </c>
      <c r="AF17" s="12">
        <f>AD17</f>
        <v>34</v>
      </c>
      <c r="AG17" s="12">
        <f>X17+Y17+Z17+AA17+AB17+AC17</f>
        <v>22</v>
      </c>
      <c r="AH17" s="12">
        <f>AA17+AB17+AC17</f>
        <v>11</v>
      </c>
      <c r="AI17" s="12">
        <f>AC17</f>
        <v>3</v>
      </c>
    </row>
    <row r="18" spans="1:35" ht="12.75">
      <c r="A18" s="32">
        <v>10</v>
      </c>
      <c r="B18" s="13" t="s">
        <v>48</v>
      </c>
      <c r="C18" s="14" t="s">
        <v>49</v>
      </c>
      <c r="D18" s="15" t="s">
        <v>50</v>
      </c>
      <c r="E18" s="15" t="s">
        <v>365</v>
      </c>
      <c r="F18" s="33">
        <f>G18+H18+I18+J18</f>
        <v>287</v>
      </c>
      <c r="G18" s="34">
        <f>'D1G'!Y16</f>
        <v>71</v>
      </c>
      <c r="H18" s="35">
        <f>'D2G'!H20</f>
        <v>74</v>
      </c>
      <c r="I18" s="60">
        <f>'D3G'!I19</f>
        <v>72</v>
      </c>
      <c r="J18" s="34">
        <f>AE18</f>
        <v>70</v>
      </c>
      <c r="K18" s="12">
        <v>5</v>
      </c>
      <c r="L18" s="12">
        <v>4</v>
      </c>
      <c r="M18" s="12">
        <v>4</v>
      </c>
      <c r="N18" s="12">
        <v>5</v>
      </c>
      <c r="O18" s="12">
        <v>3</v>
      </c>
      <c r="P18" s="12">
        <v>4</v>
      </c>
      <c r="Q18" s="12">
        <v>4</v>
      </c>
      <c r="R18" s="12">
        <v>3</v>
      </c>
      <c r="S18" s="12">
        <v>3</v>
      </c>
      <c r="T18" s="16">
        <f>SUM(K18:S18)</f>
        <v>35</v>
      </c>
      <c r="U18" s="12">
        <v>4</v>
      </c>
      <c r="V18" s="12">
        <v>4</v>
      </c>
      <c r="W18" s="12">
        <v>4</v>
      </c>
      <c r="X18" s="12">
        <v>3</v>
      </c>
      <c r="Y18" s="12">
        <v>4</v>
      </c>
      <c r="Z18" s="12">
        <v>3</v>
      </c>
      <c r="AA18" s="12">
        <v>5</v>
      </c>
      <c r="AB18" s="12">
        <v>4</v>
      </c>
      <c r="AC18" s="12">
        <v>4</v>
      </c>
      <c r="AD18" s="16">
        <f>SUM(U18:AC18)</f>
        <v>35</v>
      </c>
      <c r="AE18" s="69">
        <f>T18+AD18</f>
        <v>70</v>
      </c>
      <c r="AF18" s="12">
        <f>AD18</f>
        <v>35</v>
      </c>
      <c r="AG18" s="12">
        <f>X18+Y18+Z18+AA18+AB18+AC18</f>
        <v>23</v>
      </c>
      <c r="AH18" s="12">
        <f>AA18+AB18+AC18</f>
        <v>13</v>
      </c>
      <c r="AI18" s="12">
        <f>AC18</f>
        <v>4</v>
      </c>
    </row>
    <row r="19" spans="1:35" ht="12.75">
      <c r="A19" s="32">
        <v>11</v>
      </c>
      <c r="B19" s="13" t="s">
        <v>70</v>
      </c>
      <c r="C19" s="14" t="s">
        <v>47</v>
      </c>
      <c r="D19" s="15">
        <v>0</v>
      </c>
      <c r="E19" s="15" t="s">
        <v>366</v>
      </c>
      <c r="F19" s="33">
        <f>G19+H19+I19+J19</f>
        <v>287</v>
      </c>
      <c r="G19" s="34">
        <f>'D1G'!Y28</f>
        <v>73</v>
      </c>
      <c r="H19" s="35">
        <f>'D2G'!H19</f>
        <v>72</v>
      </c>
      <c r="I19" s="60">
        <f>'D3G'!I20</f>
        <v>72</v>
      </c>
      <c r="J19" s="34">
        <f>AE19</f>
        <v>70</v>
      </c>
      <c r="K19" s="12">
        <v>4</v>
      </c>
      <c r="L19" s="12">
        <v>4</v>
      </c>
      <c r="M19" s="12">
        <v>5</v>
      </c>
      <c r="N19" s="12">
        <v>4</v>
      </c>
      <c r="O19" s="12">
        <v>2</v>
      </c>
      <c r="P19" s="12">
        <v>4</v>
      </c>
      <c r="Q19" s="12">
        <v>4</v>
      </c>
      <c r="R19" s="12">
        <v>4</v>
      </c>
      <c r="S19" s="12">
        <v>2</v>
      </c>
      <c r="T19" s="16">
        <f>SUM(K19:S19)</f>
        <v>33</v>
      </c>
      <c r="U19" s="12">
        <v>3</v>
      </c>
      <c r="V19" s="12">
        <v>5</v>
      </c>
      <c r="W19" s="12">
        <v>4</v>
      </c>
      <c r="X19" s="12">
        <v>4</v>
      </c>
      <c r="Y19" s="12">
        <v>6</v>
      </c>
      <c r="Z19" s="12">
        <v>3</v>
      </c>
      <c r="AA19" s="12">
        <v>4</v>
      </c>
      <c r="AB19" s="12">
        <v>4</v>
      </c>
      <c r="AC19" s="12">
        <v>4</v>
      </c>
      <c r="AD19" s="16">
        <f>SUM(U19:AC19)</f>
        <v>37</v>
      </c>
      <c r="AE19" s="69">
        <f>T19+AD19</f>
        <v>70</v>
      </c>
      <c r="AF19" s="12">
        <f>AD19</f>
        <v>37</v>
      </c>
      <c r="AG19" s="12">
        <f>X19+Y19+Z19+AA19+AB19+AC19</f>
        <v>25</v>
      </c>
      <c r="AH19" s="12">
        <f>AA19+AB19+AC19</f>
        <v>12</v>
      </c>
      <c r="AI19" s="12">
        <f>AC19</f>
        <v>4</v>
      </c>
    </row>
    <row r="20" spans="1:35" ht="12.75">
      <c r="A20" s="32">
        <v>12</v>
      </c>
      <c r="B20" s="18" t="s">
        <v>73</v>
      </c>
      <c r="C20" s="18" t="s">
        <v>74</v>
      </c>
      <c r="D20" s="15">
        <v>2</v>
      </c>
      <c r="E20" s="15" t="s">
        <v>367</v>
      </c>
      <c r="F20" s="33">
        <f>G20+H20+I20+J20</f>
        <v>287</v>
      </c>
      <c r="G20" s="34">
        <f>'D1G'!Y30</f>
        <v>73</v>
      </c>
      <c r="H20" s="35">
        <f>'D2G'!H28</f>
        <v>74</v>
      </c>
      <c r="I20" s="60">
        <f>'D3G'!I16</f>
        <v>68</v>
      </c>
      <c r="J20" s="34">
        <f>AE20</f>
        <v>72</v>
      </c>
      <c r="K20" s="12">
        <v>4</v>
      </c>
      <c r="L20" s="12">
        <v>4</v>
      </c>
      <c r="M20" s="12">
        <v>4</v>
      </c>
      <c r="N20" s="12">
        <v>4</v>
      </c>
      <c r="O20" s="12">
        <v>4</v>
      </c>
      <c r="P20" s="12">
        <v>4</v>
      </c>
      <c r="Q20" s="12">
        <v>4</v>
      </c>
      <c r="R20" s="12">
        <v>5</v>
      </c>
      <c r="S20" s="12">
        <v>4</v>
      </c>
      <c r="T20" s="16">
        <f>SUM(K20:S20)</f>
        <v>37</v>
      </c>
      <c r="U20" s="12">
        <v>3</v>
      </c>
      <c r="V20" s="12">
        <v>4</v>
      </c>
      <c r="W20" s="12">
        <v>4</v>
      </c>
      <c r="X20" s="12">
        <v>3</v>
      </c>
      <c r="Y20" s="12">
        <v>5</v>
      </c>
      <c r="Z20" s="12">
        <v>3</v>
      </c>
      <c r="AA20" s="12">
        <v>5</v>
      </c>
      <c r="AB20" s="12">
        <v>4</v>
      </c>
      <c r="AC20" s="12">
        <v>4</v>
      </c>
      <c r="AD20" s="16">
        <f>SUM(U20:AC20)</f>
        <v>35</v>
      </c>
      <c r="AE20" s="69">
        <f>T20+AD20</f>
        <v>72</v>
      </c>
      <c r="AF20" s="12">
        <f>AD20</f>
        <v>35</v>
      </c>
      <c r="AG20" s="12">
        <f>X20+Y20+Z20+AA20+AB20+AC20</f>
        <v>24</v>
      </c>
      <c r="AH20" s="12">
        <f>AA20+AB20+AC20</f>
        <v>13</v>
      </c>
      <c r="AI20" s="12">
        <f>AC20</f>
        <v>4</v>
      </c>
    </row>
    <row r="21" spans="1:35" ht="12.75">
      <c r="A21" s="32">
        <v>13</v>
      </c>
      <c r="B21" s="13" t="s">
        <v>42</v>
      </c>
      <c r="C21" s="14" t="s">
        <v>34</v>
      </c>
      <c r="D21" s="15">
        <v>0</v>
      </c>
      <c r="E21" s="15" t="s">
        <v>368</v>
      </c>
      <c r="F21" s="33">
        <f>G21+H21+I21+J21</f>
        <v>287</v>
      </c>
      <c r="G21" s="34">
        <f>'D1G'!Y13</f>
        <v>70</v>
      </c>
      <c r="H21" s="35">
        <f>'D2G'!H29</f>
        <v>77</v>
      </c>
      <c r="I21" s="60">
        <f>'D3G'!I17</f>
        <v>68</v>
      </c>
      <c r="J21" s="34">
        <f>AE21</f>
        <v>72</v>
      </c>
      <c r="K21" s="12">
        <v>4</v>
      </c>
      <c r="L21" s="12">
        <v>4</v>
      </c>
      <c r="M21" s="12">
        <v>5</v>
      </c>
      <c r="N21" s="12">
        <v>4</v>
      </c>
      <c r="O21" s="12">
        <v>3</v>
      </c>
      <c r="P21" s="12">
        <v>4</v>
      </c>
      <c r="Q21" s="12">
        <v>4</v>
      </c>
      <c r="R21" s="12">
        <v>4</v>
      </c>
      <c r="S21" s="12">
        <v>3</v>
      </c>
      <c r="T21" s="16">
        <f>SUM(K21:S21)</f>
        <v>35</v>
      </c>
      <c r="U21" s="12">
        <v>5</v>
      </c>
      <c r="V21" s="12">
        <v>4</v>
      </c>
      <c r="W21" s="12">
        <v>4</v>
      </c>
      <c r="X21" s="12">
        <v>4</v>
      </c>
      <c r="Y21" s="12">
        <v>4</v>
      </c>
      <c r="Z21" s="12">
        <v>2</v>
      </c>
      <c r="AA21" s="12">
        <v>5</v>
      </c>
      <c r="AB21" s="12">
        <v>6</v>
      </c>
      <c r="AC21" s="12">
        <v>3</v>
      </c>
      <c r="AD21" s="16">
        <f>SUM(U21:AC21)</f>
        <v>37</v>
      </c>
      <c r="AE21" s="69">
        <f>T21+AD21</f>
        <v>72</v>
      </c>
      <c r="AF21" s="12">
        <f>AD21</f>
        <v>37</v>
      </c>
      <c r="AG21" s="12">
        <f>X21+Y21+Z21+AA21+AB21+AC21</f>
        <v>24</v>
      </c>
      <c r="AH21" s="12">
        <f>AA21+AB21+AC21</f>
        <v>14</v>
      </c>
      <c r="AI21" s="12">
        <f>AC21</f>
        <v>3</v>
      </c>
    </row>
    <row r="22" spans="1:35" ht="12.75">
      <c r="A22" s="32">
        <v>14</v>
      </c>
      <c r="B22" s="13" t="s">
        <v>40</v>
      </c>
      <c r="C22" s="14" t="s">
        <v>41</v>
      </c>
      <c r="D22" s="15">
        <v>0</v>
      </c>
      <c r="E22" s="15" t="s">
        <v>369</v>
      </c>
      <c r="F22" s="33">
        <f>G22+H22+I22+J22</f>
        <v>288</v>
      </c>
      <c r="G22" s="34">
        <f>'D1G'!Y12</f>
        <v>70</v>
      </c>
      <c r="H22" s="35">
        <f>'D2G'!H44</f>
        <v>81</v>
      </c>
      <c r="I22" s="60">
        <f>'D3G'!I24</f>
        <v>69</v>
      </c>
      <c r="J22" s="34">
        <f>AE22</f>
        <v>68</v>
      </c>
      <c r="K22" s="12">
        <v>3</v>
      </c>
      <c r="L22" s="12">
        <v>3</v>
      </c>
      <c r="M22" s="12">
        <v>4</v>
      </c>
      <c r="N22" s="12">
        <v>5</v>
      </c>
      <c r="O22" s="12">
        <v>3</v>
      </c>
      <c r="P22" s="12">
        <v>4</v>
      </c>
      <c r="Q22" s="12">
        <v>4</v>
      </c>
      <c r="R22" s="12">
        <v>4</v>
      </c>
      <c r="S22" s="12">
        <v>4</v>
      </c>
      <c r="T22" s="16">
        <f>SUM(K22:S22)</f>
        <v>34</v>
      </c>
      <c r="U22" s="12">
        <v>4</v>
      </c>
      <c r="V22" s="12">
        <v>4</v>
      </c>
      <c r="W22" s="12">
        <v>3</v>
      </c>
      <c r="X22" s="12">
        <v>4</v>
      </c>
      <c r="Y22" s="12">
        <v>4</v>
      </c>
      <c r="Z22" s="12">
        <v>4</v>
      </c>
      <c r="AA22" s="12">
        <v>5</v>
      </c>
      <c r="AB22" s="12">
        <v>4</v>
      </c>
      <c r="AC22" s="12">
        <v>2</v>
      </c>
      <c r="AD22" s="16">
        <f>SUM(U22:AC22)</f>
        <v>34</v>
      </c>
      <c r="AE22" s="69">
        <f>T22+AD22</f>
        <v>68</v>
      </c>
      <c r="AF22" s="12">
        <f>AD22</f>
        <v>34</v>
      </c>
      <c r="AG22" s="12">
        <f>X22+Y22+Z22+AA22+AB22+AC22</f>
        <v>23</v>
      </c>
      <c r="AH22" s="12">
        <f>AA22+AB22+AC22</f>
        <v>11</v>
      </c>
      <c r="AI22" s="12">
        <f>AC22</f>
        <v>2</v>
      </c>
    </row>
    <row r="23" spans="1:35" ht="12.75">
      <c r="A23" s="32">
        <v>15</v>
      </c>
      <c r="B23" s="13" t="s">
        <v>63</v>
      </c>
      <c r="C23" s="14" t="s">
        <v>64</v>
      </c>
      <c r="D23" s="15" t="s">
        <v>65</v>
      </c>
      <c r="E23" s="15" t="s">
        <v>370</v>
      </c>
      <c r="F23" s="33">
        <f>G23+H23+I23+J23</f>
        <v>289</v>
      </c>
      <c r="G23" s="34">
        <f>'D1G'!Y23</f>
        <v>72</v>
      </c>
      <c r="H23" s="35">
        <f>'D2G'!H13</f>
        <v>71</v>
      </c>
      <c r="I23" s="60">
        <f>'D3G'!I14</f>
        <v>71</v>
      </c>
      <c r="J23" s="34">
        <f>AE23</f>
        <v>75</v>
      </c>
      <c r="K23" s="12">
        <v>4</v>
      </c>
      <c r="L23" s="12">
        <v>5</v>
      </c>
      <c r="M23" s="12">
        <v>5</v>
      </c>
      <c r="N23" s="12">
        <v>4</v>
      </c>
      <c r="O23" s="12">
        <v>4</v>
      </c>
      <c r="P23" s="12">
        <v>4</v>
      </c>
      <c r="Q23" s="12">
        <v>4</v>
      </c>
      <c r="R23" s="12">
        <v>4</v>
      </c>
      <c r="S23" s="12">
        <v>3</v>
      </c>
      <c r="T23" s="16">
        <f>SUM(K23:S23)</f>
        <v>37</v>
      </c>
      <c r="U23" s="12">
        <v>4</v>
      </c>
      <c r="V23" s="12">
        <v>5</v>
      </c>
      <c r="W23" s="12">
        <v>4</v>
      </c>
      <c r="X23" s="12">
        <v>5</v>
      </c>
      <c r="Y23" s="12">
        <v>5</v>
      </c>
      <c r="Z23" s="12">
        <v>3</v>
      </c>
      <c r="AA23" s="12">
        <v>4</v>
      </c>
      <c r="AB23" s="12">
        <v>5</v>
      </c>
      <c r="AC23" s="12">
        <v>3</v>
      </c>
      <c r="AD23" s="16">
        <f>SUM(U23:AC23)</f>
        <v>38</v>
      </c>
      <c r="AE23" s="69">
        <f>T23+AD23</f>
        <v>75</v>
      </c>
      <c r="AF23" s="12">
        <f>AD23</f>
        <v>38</v>
      </c>
      <c r="AG23" s="12">
        <f>X23+Y23+Z23+AA23+AB23+AC23</f>
        <v>25</v>
      </c>
      <c r="AH23" s="12">
        <f>AA23+AB23+AC23</f>
        <v>12</v>
      </c>
      <c r="AI23" s="12">
        <f>AC23</f>
        <v>3</v>
      </c>
    </row>
    <row r="24" spans="1:35" ht="12.75">
      <c r="A24" s="32">
        <v>16</v>
      </c>
      <c r="B24" s="13" t="s">
        <v>33</v>
      </c>
      <c r="C24" s="14" t="s">
        <v>34</v>
      </c>
      <c r="D24" s="15" t="s">
        <v>35</v>
      </c>
      <c r="E24" s="15" t="s">
        <v>371</v>
      </c>
      <c r="F24" s="33">
        <f>G24+H24+I24+J24</f>
        <v>290</v>
      </c>
      <c r="G24" s="34">
        <f>'D1G'!Y9</f>
        <v>67</v>
      </c>
      <c r="H24" s="35">
        <f>'D2G'!H15</f>
        <v>76</v>
      </c>
      <c r="I24" s="60">
        <f>'D3G'!I23</f>
        <v>76</v>
      </c>
      <c r="J24" s="34">
        <f>AE24</f>
        <v>71</v>
      </c>
      <c r="K24" s="12">
        <v>4</v>
      </c>
      <c r="L24" s="12">
        <v>3</v>
      </c>
      <c r="M24" s="12">
        <v>5</v>
      </c>
      <c r="N24" s="12">
        <v>5</v>
      </c>
      <c r="O24" s="12">
        <v>2</v>
      </c>
      <c r="P24" s="12">
        <v>4</v>
      </c>
      <c r="Q24" s="12">
        <v>5</v>
      </c>
      <c r="R24" s="12">
        <v>4</v>
      </c>
      <c r="S24" s="12">
        <v>3</v>
      </c>
      <c r="T24" s="16">
        <f>SUM(K24:S24)</f>
        <v>35</v>
      </c>
      <c r="U24" s="12">
        <v>4</v>
      </c>
      <c r="V24" s="12">
        <v>5</v>
      </c>
      <c r="W24" s="12">
        <v>3</v>
      </c>
      <c r="X24" s="12">
        <v>4</v>
      </c>
      <c r="Y24" s="12">
        <v>4</v>
      </c>
      <c r="Z24" s="12">
        <v>3</v>
      </c>
      <c r="AA24" s="12">
        <v>5</v>
      </c>
      <c r="AB24" s="12">
        <v>4</v>
      </c>
      <c r="AC24" s="12">
        <v>4</v>
      </c>
      <c r="AD24" s="16">
        <f>SUM(U24:AC24)</f>
        <v>36</v>
      </c>
      <c r="AE24" s="69">
        <f>T24+AD24</f>
        <v>71</v>
      </c>
      <c r="AF24" s="12">
        <f>AD24</f>
        <v>36</v>
      </c>
      <c r="AG24" s="12">
        <f>X24+Y24+Z24+AA24+AB24+AC24</f>
        <v>24</v>
      </c>
      <c r="AH24" s="12">
        <f>AA24+AB24+AC24</f>
        <v>13</v>
      </c>
      <c r="AI24" s="12">
        <f>AC24</f>
        <v>4</v>
      </c>
    </row>
    <row r="25" spans="1:35" ht="12.75">
      <c r="A25" s="32">
        <v>17</v>
      </c>
      <c r="B25" s="13" t="s">
        <v>53</v>
      </c>
      <c r="C25" s="14" t="s">
        <v>54</v>
      </c>
      <c r="D25" s="15" t="s">
        <v>55</v>
      </c>
      <c r="E25" s="15" t="s">
        <v>372</v>
      </c>
      <c r="F25" s="33">
        <f>G25+H25+I25+J25</f>
        <v>291</v>
      </c>
      <c r="G25" s="34">
        <f>'D1G'!Y18</f>
        <v>72</v>
      </c>
      <c r="H25" s="35">
        <f>'D2G'!H23</f>
        <v>74</v>
      </c>
      <c r="I25" s="60">
        <f>'D3G'!I22</f>
        <v>73</v>
      </c>
      <c r="J25" s="34">
        <f>AE25</f>
        <v>72</v>
      </c>
      <c r="K25" s="12">
        <v>4</v>
      </c>
      <c r="L25" s="12">
        <v>4</v>
      </c>
      <c r="M25" s="12">
        <v>5</v>
      </c>
      <c r="N25" s="12">
        <v>4</v>
      </c>
      <c r="O25" s="12">
        <v>3</v>
      </c>
      <c r="P25" s="12">
        <v>4</v>
      </c>
      <c r="Q25" s="12">
        <v>4</v>
      </c>
      <c r="R25" s="12">
        <v>4</v>
      </c>
      <c r="S25" s="12">
        <v>3</v>
      </c>
      <c r="T25" s="16">
        <f>SUM(K25:S25)</f>
        <v>35</v>
      </c>
      <c r="U25" s="12">
        <v>4</v>
      </c>
      <c r="V25" s="12">
        <v>4</v>
      </c>
      <c r="W25" s="12">
        <v>4</v>
      </c>
      <c r="X25" s="12">
        <v>4</v>
      </c>
      <c r="Y25" s="12">
        <v>5</v>
      </c>
      <c r="Z25" s="12">
        <v>3</v>
      </c>
      <c r="AA25" s="12">
        <v>5</v>
      </c>
      <c r="AB25" s="12">
        <v>5</v>
      </c>
      <c r="AC25" s="12">
        <v>3</v>
      </c>
      <c r="AD25" s="16">
        <f>SUM(U25:AC25)</f>
        <v>37</v>
      </c>
      <c r="AE25" s="69">
        <f>T25+AD25</f>
        <v>72</v>
      </c>
      <c r="AF25" s="12">
        <f>AD25</f>
        <v>37</v>
      </c>
      <c r="AG25" s="12">
        <f>X25+Y25+Z25+AA25+AB25+AC25</f>
        <v>25</v>
      </c>
      <c r="AH25" s="12">
        <f>AA25+AB25+AC25</f>
        <v>13</v>
      </c>
      <c r="AI25" s="12">
        <f>AC25</f>
        <v>3</v>
      </c>
    </row>
    <row r="26" spans="1:35" ht="12.75">
      <c r="A26" s="32">
        <v>18</v>
      </c>
      <c r="B26" s="13" t="s">
        <v>90</v>
      </c>
      <c r="C26" s="14" t="s">
        <v>91</v>
      </c>
      <c r="D26" s="15">
        <v>1.1</v>
      </c>
      <c r="E26" s="15" t="s">
        <v>373</v>
      </c>
      <c r="F26" s="33">
        <f>G26+H26+I26+J26</f>
        <v>292</v>
      </c>
      <c r="G26" s="34">
        <f>'D1G'!Y39</f>
        <v>74</v>
      </c>
      <c r="H26" s="35">
        <f>'D2G'!H54</f>
        <v>80</v>
      </c>
      <c r="I26" s="60">
        <f>'D3G'!I30</f>
        <v>69</v>
      </c>
      <c r="J26" s="34">
        <f>AE26</f>
        <v>69</v>
      </c>
      <c r="K26" s="12">
        <v>4</v>
      </c>
      <c r="L26" s="12">
        <v>4</v>
      </c>
      <c r="M26" s="12">
        <v>5</v>
      </c>
      <c r="N26" s="12">
        <v>4</v>
      </c>
      <c r="O26" s="12">
        <v>3</v>
      </c>
      <c r="P26" s="12">
        <v>4</v>
      </c>
      <c r="Q26" s="12">
        <v>3</v>
      </c>
      <c r="R26" s="12">
        <v>3</v>
      </c>
      <c r="S26" s="12">
        <v>3</v>
      </c>
      <c r="T26" s="16">
        <f>SUM(K26:S26)</f>
        <v>33</v>
      </c>
      <c r="U26" s="12">
        <v>4</v>
      </c>
      <c r="V26" s="12">
        <v>5</v>
      </c>
      <c r="W26" s="12">
        <v>4</v>
      </c>
      <c r="X26" s="12">
        <v>4</v>
      </c>
      <c r="Y26" s="12">
        <v>4</v>
      </c>
      <c r="Z26" s="12">
        <v>3</v>
      </c>
      <c r="AA26" s="12">
        <v>5</v>
      </c>
      <c r="AB26" s="12">
        <v>4</v>
      </c>
      <c r="AC26" s="12">
        <v>3</v>
      </c>
      <c r="AD26" s="16">
        <f>SUM(U26:AC26)</f>
        <v>36</v>
      </c>
      <c r="AE26" s="69">
        <f>T26+AD26</f>
        <v>69</v>
      </c>
      <c r="AF26" s="12">
        <f>AD26</f>
        <v>36</v>
      </c>
      <c r="AG26" s="12">
        <f>X26+Y26+Z26+AA26+AB26+AC26</f>
        <v>23</v>
      </c>
      <c r="AH26" s="12">
        <f>AA26+AB26+AC26</f>
        <v>12</v>
      </c>
      <c r="AI26" s="12">
        <f>AC26</f>
        <v>3</v>
      </c>
    </row>
    <row r="27" spans="1:35" ht="12.75">
      <c r="A27" s="32">
        <v>19</v>
      </c>
      <c r="B27" s="13" t="s">
        <v>85</v>
      </c>
      <c r="C27" s="14" t="s">
        <v>86</v>
      </c>
      <c r="D27" s="15">
        <v>0</v>
      </c>
      <c r="E27" s="15" t="s">
        <v>374</v>
      </c>
      <c r="F27" s="33">
        <f>G27+H27+I27+J27</f>
        <v>292</v>
      </c>
      <c r="G27" s="34">
        <f>'D1G'!Y37</f>
        <v>74</v>
      </c>
      <c r="H27" s="35">
        <f>'D2G'!H17</f>
        <v>70</v>
      </c>
      <c r="I27" s="60">
        <f>'D3G'!I29</f>
        <v>78</v>
      </c>
      <c r="J27" s="34">
        <f>AE27</f>
        <v>70</v>
      </c>
      <c r="K27" s="12">
        <v>4</v>
      </c>
      <c r="L27" s="12">
        <v>4</v>
      </c>
      <c r="M27" s="12">
        <v>5</v>
      </c>
      <c r="N27" s="12">
        <v>5</v>
      </c>
      <c r="O27" s="12">
        <v>3</v>
      </c>
      <c r="P27" s="12">
        <v>5</v>
      </c>
      <c r="Q27" s="12">
        <v>4</v>
      </c>
      <c r="R27" s="12">
        <v>3</v>
      </c>
      <c r="S27" s="12">
        <v>3</v>
      </c>
      <c r="T27" s="16">
        <f>SUM(K27:S27)</f>
        <v>36</v>
      </c>
      <c r="U27" s="12">
        <v>4</v>
      </c>
      <c r="V27" s="12">
        <v>5</v>
      </c>
      <c r="W27" s="12">
        <v>4</v>
      </c>
      <c r="X27" s="12">
        <v>4</v>
      </c>
      <c r="Y27" s="12">
        <v>3</v>
      </c>
      <c r="Z27" s="12">
        <v>3</v>
      </c>
      <c r="AA27" s="12">
        <v>5</v>
      </c>
      <c r="AB27" s="12">
        <v>3</v>
      </c>
      <c r="AC27" s="12">
        <v>3</v>
      </c>
      <c r="AD27" s="16">
        <f>SUM(U27:AC27)</f>
        <v>34</v>
      </c>
      <c r="AE27" s="69">
        <f>T27+AD27</f>
        <v>70</v>
      </c>
      <c r="AF27" s="12">
        <f>AD27</f>
        <v>34</v>
      </c>
      <c r="AG27" s="12">
        <f>X27+Y27+Z27+AA27+AB27+AC27</f>
        <v>21</v>
      </c>
      <c r="AH27" s="12">
        <f>AA27+AB27+AC27</f>
        <v>11</v>
      </c>
      <c r="AI27" s="12">
        <f>AC27</f>
        <v>3</v>
      </c>
    </row>
    <row r="28" spans="1:35" ht="12.75">
      <c r="A28" s="32">
        <v>20</v>
      </c>
      <c r="B28" s="13" t="s">
        <v>76</v>
      </c>
      <c r="C28" s="14" t="s">
        <v>39</v>
      </c>
      <c r="D28" s="15">
        <v>1</v>
      </c>
      <c r="E28" s="15" t="s">
        <v>375</v>
      </c>
      <c r="F28" s="33">
        <f>G28+H28+I28+J28</f>
        <v>294</v>
      </c>
      <c r="G28" s="34">
        <f>'D1G'!Y32</f>
        <v>73</v>
      </c>
      <c r="H28" s="35">
        <f>'D2G'!H31</f>
        <v>75</v>
      </c>
      <c r="I28" s="60">
        <f>'D3G'!I26</f>
        <v>73</v>
      </c>
      <c r="J28" s="34">
        <f>AE28</f>
        <v>73</v>
      </c>
      <c r="K28" s="12">
        <v>5</v>
      </c>
      <c r="L28" s="12">
        <v>3</v>
      </c>
      <c r="M28" s="12">
        <v>4</v>
      </c>
      <c r="N28" s="12">
        <v>4</v>
      </c>
      <c r="O28" s="12">
        <v>3</v>
      </c>
      <c r="P28" s="12">
        <v>5</v>
      </c>
      <c r="Q28" s="12">
        <v>4</v>
      </c>
      <c r="R28" s="12">
        <v>3</v>
      </c>
      <c r="S28" s="12">
        <v>4</v>
      </c>
      <c r="T28" s="16">
        <f>SUM(K28:S28)</f>
        <v>35</v>
      </c>
      <c r="U28" s="12">
        <v>4</v>
      </c>
      <c r="V28" s="12">
        <v>4</v>
      </c>
      <c r="W28" s="12">
        <v>4</v>
      </c>
      <c r="X28" s="12">
        <v>5</v>
      </c>
      <c r="Y28" s="12">
        <v>4</v>
      </c>
      <c r="Z28" s="12">
        <v>3</v>
      </c>
      <c r="AA28" s="12">
        <v>6</v>
      </c>
      <c r="AB28" s="12">
        <v>5</v>
      </c>
      <c r="AC28" s="12">
        <v>3</v>
      </c>
      <c r="AD28" s="16">
        <f>SUM(U28:AC28)</f>
        <v>38</v>
      </c>
      <c r="AE28" s="69">
        <f>T28+AD28</f>
        <v>73</v>
      </c>
      <c r="AF28" s="12">
        <f>AD28</f>
        <v>38</v>
      </c>
      <c r="AG28" s="12">
        <f>X28+Y28+Z28+AA28+AB28+AC28</f>
        <v>26</v>
      </c>
      <c r="AH28" s="12">
        <f>AA28+AB28+AC28</f>
        <v>14</v>
      </c>
      <c r="AI28" s="12">
        <f>AC28</f>
        <v>3</v>
      </c>
    </row>
    <row r="29" spans="1:35" ht="12.75">
      <c r="A29" s="32">
        <v>21</v>
      </c>
      <c r="B29" s="13" t="s">
        <v>66</v>
      </c>
      <c r="C29" s="14" t="s">
        <v>39</v>
      </c>
      <c r="D29" s="15">
        <v>1.3</v>
      </c>
      <c r="E29" s="15" t="s">
        <v>376</v>
      </c>
      <c r="F29" s="33">
        <f>G29+H29+I29+J29</f>
        <v>296</v>
      </c>
      <c r="G29" s="34">
        <f>'D1G'!Y24</f>
        <v>73</v>
      </c>
      <c r="H29" s="35">
        <f>'D2G'!H22</f>
        <v>73</v>
      </c>
      <c r="I29" s="60">
        <f>'D3G'!I45</f>
        <v>80</v>
      </c>
      <c r="J29" s="34">
        <f>AE29</f>
        <v>70</v>
      </c>
      <c r="K29" s="12">
        <v>3</v>
      </c>
      <c r="L29" s="12">
        <v>3</v>
      </c>
      <c r="M29" s="12">
        <v>5</v>
      </c>
      <c r="N29" s="12">
        <v>4</v>
      </c>
      <c r="O29" s="12">
        <v>3</v>
      </c>
      <c r="P29" s="12">
        <v>4</v>
      </c>
      <c r="Q29" s="12">
        <v>5</v>
      </c>
      <c r="R29" s="12">
        <v>5</v>
      </c>
      <c r="S29" s="12">
        <v>4</v>
      </c>
      <c r="T29" s="16">
        <f>SUM(K29:S29)</f>
        <v>36</v>
      </c>
      <c r="U29" s="12">
        <v>4</v>
      </c>
      <c r="V29" s="12">
        <v>4</v>
      </c>
      <c r="W29" s="12">
        <v>5</v>
      </c>
      <c r="X29" s="12">
        <v>4</v>
      </c>
      <c r="Y29" s="12">
        <v>4</v>
      </c>
      <c r="Z29" s="12">
        <v>2</v>
      </c>
      <c r="AA29" s="12">
        <v>4</v>
      </c>
      <c r="AB29" s="12">
        <v>3</v>
      </c>
      <c r="AC29" s="12">
        <v>4</v>
      </c>
      <c r="AD29" s="16">
        <f>SUM(U29:AC29)</f>
        <v>34</v>
      </c>
      <c r="AE29" s="69">
        <f>T29+AD29</f>
        <v>70</v>
      </c>
      <c r="AF29" s="12">
        <f>AD29</f>
        <v>34</v>
      </c>
      <c r="AG29" s="12">
        <f>X29+Y29+Z29+AA29+AB29+AC29</f>
        <v>21</v>
      </c>
      <c r="AH29" s="12">
        <f>AA29+AB29+AC29</f>
        <v>11</v>
      </c>
      <c r="AI29" s="12">
        <f>AC29</f>
        <v>4</v>
      </c>
    </row>
    <row r="30" spans="1:35" ht="12.75">
      <c r="A30" s="32">
        <v>22</v>
      </c>
      <c r="B30" s="13" t="s">
        <v>121</v>
      </c>
      <c r="C30" s="14" t="s">
        <v>49</v>
      </c>
      <c r="D30" s="15">
        <v>0</v>
      </c>
      <c r="E30" s="15" t="s">
        <v>377</v>
      </c>
      <c r="F30" s="33">
        <f>G30+H30+I30+J30</f>
        <v>296</v>
      </c>
      <c r="G30" s="34">
        <f>'D1G'!Y58</f>
        <v>78</v>
      </c>
      <c r="H30" s="35">
        <f>'D2G'!H33</f>
        <v>71</v>
      </c>
      <c r="I30" s="60">
        <f>'D3G'!I33</f>
        <v>74</v>
      </c>
      <c r="J30" s="34">
        <f>AE30</f>
        <v>73</v>
      </c>
      <c r="K30" s="12">
        <v>4</v>
      </c>
      <c r="L30" s="12">
        <v>4</v>
      </c>
      <c r="M30" s="12">
        <v>4</v>
      </c>
      <c r="N30" s="12">
        <v>4</v>
      </c>
      <c r="O30" s="12">
        <v>4</v>
      </c>
      <c r="P30" s="12">
        <v>4</v>
      </c>
      <c r="Q30" s="12">
        <v>5</v>
      </c>
      <c r="R30" s="12">
        <v>5</v>
      </c>
      <c r="S30" s="12">
        <v>3</v>
      </c>
      <c r="T30" s="16">
        <f>SUM(K30:S30)</f>
        <v>37</v>
      </c>
      <c r="U30" s="12">
        <v>3</v>
      </c>
      <c r="V30" s="12">
        <v>5</v>
      </c>
      <c r="W30" s="12">
        <v>5</v>
      </c>
      <c r="X30" s="12">
        <v>4</v>
      </c>
      <c r="Y30" s="12">
        <v>6</v>
      </c>
      <c r="Z30" s="12">
        <v>2</v>
      </c>
      <c r="AA30" s="12">
        <v>5</v>
      </c>
      <c r="AB30" s="12">
        <v>3</v>
      </c>
      <c r="AC30" s="12">
        <v>3</v>
      </c>
      <c r="AD30" s="16">
        <f>SUM(U30:AC30)</f>
        <v>36</v>
      </c>
      <c r="AE30" s="69">
        <f>T30+AD30</f>
        <v>73</v>
      </c>
      <c r="AF30" s="12">
        <f>AD30</f>
        <v>36</v>
      </c>
      <c r="AG30" s="12">
        <f>X30+Y30+Z30+AA30+AB30+AC30</f>
        <v>23</v>
      </c>
      <c r="AH30" s="12">
        <f>AA30+AB30+AC30</f>
        <v>11</v>
      </c>
      <c r="AI30" s="12">
        <f>AC30</f>
        <v>3</v>
      </c>
    </row>
    <row r="31" spans="1:35" ht="12.75">
      <c r="A31" s="32">
        <v>23</v>
      </c>
      <c r="B31" s="13" t="s">
        <v>67</v>
      </c>
      <c r="C31" s="14" t="s">
        <v>41</v>
      </c>
      <c r="D31" s="15">
        <v>0</v>
      </c>
      <c r="E31" s="15" t="s">
        <v>378</v>
      </c>
      <c r="F31" s="33">
        <f>G31+H31+I31+J31</f>
        <v>297</v>
      </c>
      <c r="G31" s="34">
        <f>'D1G'!Y25</f>
        <v>73</v>
      </c>
      <c r="H31" s="35">
        <f>'D2G'!H35</f>
        <v>76</v>
      </c>
      <c r="I31" s="60">
        <f>'D3G'!I43</f>
        <v>77</v>
      </c>
      <c r="J31" s="34">
        <f>AE31</f>
        <v>71</v>
      </c>
      <c r="K31" s="12">
        <v>4</v>
      </c>
      <c r="L31" s="12">
        <v>3</v>
      </c>
      <c r="M31" s="12">
        <v>4</v>
      </c>
      <c r="N31" s="12">
        <v>4</v>
      </c>
      <c r="O31" s="12">
        <v>3</v>
      </c>
      <c r="P31" s="12">
        <v>4</v>
      </c>
      <c r="Q31" s="12">
        <v>4</v>
      </c>
      <c r="R31" s="12">
        <v>4</v>
      </c>
      <c r="S31" s="12">
        <v>4</v>
      </c>
      <c r="T31" s="16">
        <f>SUM(K31:S31)</f>
        <v>34</v>
      </c>
      <c r="U31" s="12">
        <v>4</v>
      </c>
      <c r="V31" s="12">
        <v>7</v>
      </c>
      <c r="W31" s="12">
        <v>3</v>
      </c>
      <c r="X31" s="12">
        <v>4</v>
      </c>
      <c r="Y31" s="12">
        <v>4</v>
      </c>
      <c r="Z31" s="12">
        <v>3</v>
      </c>
      <c r="AA31" s="12">
        <v>5</v>
      </c>
      <c r="AB31" s="12">
        <v>4</v>
      </c>
      <c r="AC31" s="12">
        <v>3</v>
      </c>
      <c r="AD31" s="16">
        <f>SUM(U31:AC31)</f>
        <v>37</v>
      </c>
      <c r="AE31" s="69">
        <f>T31+AD31</f>
        <v>71</v>
      </c>
      <c r="AF31" s="12">
        <f>AD31</f>
        <v>37</v>
      </c>
      <c r="AG31" s="12">
        <f>X31+Y31+Z31+AA31+AB31+AC31</f>
        <v>23</v>
      </c>
      <c r="AH31" s="12">
        <f>AA31+AB31+AC31</f>
        <v>12</v>
      </c>
      <c r="AI31" s="12">
        <f>AC31</f>
        <v>3</v>
      </c>
    </row>
    <row r="32" spans="1:35" ht="12.75">
      <c r="A32" s="32">
        <v>24</v>
      </c>
      <c r="B32" s="18" t="s">
        <v>126</v>
      </c>
      <c r="C32" s="18" t="s">
        <v>41</v>
      </c>
      <c r="D32" s="15">
        <v>1</v>
      </c>
      <c r="E32" s="15" t="s">
        <v>379</v>
      </c>
      <c r="F32" s="33">
        <f>G32+H32+I32+J32</f>
        <v>297</v>
      </c>
      <c r="G32" s="34">
        <f>'D1G'!Y63</f>
        <v>79</v>
      </c>
      <c r="H32" s="35">
        <f>'D2G'!H41</f>
        <v>72</v>
      </c>
      <c r="I32" s="60">
        <f>'D3G'!I31</f>
        <v>72</v>
      </c>
      <c r="J32" s="34">
        <f>AE32</f>
        <v>74</v>
      </c>
      <c r="K32" s="12">
        <v>4</v>
      </c>
      <c r="L32" s="12">
        <v>4</v>
      </c>
      <c r="M32" s="12">
        <v>5</v>
      </c>
      <c r="N32" s="12">
        <v>5</v>
      </c>
      <c r="O32" s="12">
        <v>3</v>
      </c>
      <c r="P32" s="12">
        <v>4</v>
      </c>
      <c r="Q32" s="12">
        <v>4</v>
      </c>
      <c r="R32" s="12">
        <v>4</v>
      </c>
      <c r="S32" s="12">
        <v>5</v>
      </c>
      <c r="T32" s="16">
        <f>SUM(K32:S32)</f>
        <v>38</v>
      </c>
      <c r="U32" s="12">
        <v>4</v>
      </c>
      <c r="V32" s="12">
        <v>6</v>
      </c>
      <c r="W32" s="12">
        <v>4</v>
      </c>
      <c r="X32" s="12">
        <v>4</v>
      </c>
      <c r="Y32" s="12">
        <v>4</v>
      </c>
      <c r="Z32" s="12">
        <v>3</v>
      </c>
      <c r="AA32" s="12">
        <v>5</v>
      </c>
      <c r="AB32" s="12">
        <v>4</v>
      </c>
      <c r="AC32" s="12">
        <v>2</v>
      </c>
      <c r="AD32" s="16">
        <f>SUM(U32:AC32)</f>
        <v>36</v>
      </c>
      <c r="AE32" s="69">
        <f>T32+AD32</f>
        <v>74</v>
      </c>
      <c r="AF32" s="12">
        <f>AD32</f>
        <v>36</v>
      </c>
      <c r="AG32" s="12">
        <f>X32+Y32+Z32+AA32+AB32+AC32</f>
        <v>22</v>
      </c>
      <c r="AH32" s="12">
        <f>AA32+AB32+AC32</f>
        <v>11</v>
      </c>
      <c r="AI32" s="12">
        <f>AC32</f>
        <v>2</v>
      </c>
    </row>
    <row r="33" spans="1:35" ht="12.75">
      <c r="A33" s="32">
        <v>25</v>
      </c>
      <c r="B33" s="18" t="s">
        <v>102</v>
      </c>
      <c r="C33" s="18" t="s">
        <v>41</v>
      </c>
      <c r="D33" s="15">
        <v>1</v>
      </c>
      <c r="E33" s="15" t="s">
        <v>380</v>
      </c>
      <c r="F33" s="33">
        <f>G33+H33+I33+J33</f>
        <v>298</v>
      </c>
      <c r="G33" s="34">
        <f>'D1G'!Y46</f>
        <v>76</v>
      </c>
      <c r="H33" s="35">
        <f>'D2G'!H53</f>
        <v>78</v>
      </c>
      <c r="I33" s="60">
        <f>'D3G'!I40</f>
        <v>72</v>
      </c>
      <c r="J33" s="34">
        <f>AE33</f>
        <v>72</v>
      </c>
      <c r="K33" s="12">
        <v>4</v>
      </c>
      <c r="L33" s="12">
        <v>4</v>
      </c>
      <c r="M33" s="12">
        <v>4</v>
      </c>
      <c r="N33" s="12">
        <v>5</v>
      </c>
      <c r="O33" s="12">
        <v>4</v>
      </c>
      <c r="P33" s="12">
        <v>4</v>
      </c>
      <c r="Q33" s="12">
        <v>4</v>
      </c>
      <c r="R33" s="12">
        <v>5</v>
      </c>
      <c r="S33" s="12">
        <v>3</v>
      </c>
      <c r="T33" s="16">
        <f>SUM(K33:S33)</f>
        <v>37</v>
      </c>
      <c r="U33" s="12">
        <v>4</v>
      </c>
      <c r="V33" s="12">
        <v>4</v>
      </c>
      <c r="W33" s="12">
        <v>4</v>
      </c>
      <c r="X33" s="12">
        <v>4</v>
      </c>
      <c r="Y33" s="12">
        <v>4</v>
      </c>
      <c r="Z33" s="12">
        <v>3</v>
      </c>
      <c r="AA33" s="12">
        <v>5</v>
      </c>
      <c r="AB33" s="12">
        <v>4</v>
      </c>
      <c r="AC33" s="12">
        <v>3</v>
      </c>
      <c r="AD33" s="16">
        <f>SUM(U33:AC33)</f>
        <v>35</v>
      </c>
      <c r="AE33" s="69">
        <f>T33+AD33</f>
        <v>72</v>
      </c>
      <c r="AF33" s="12">
        <f>AD33</f>
        <v>35</v>
      </c>
      <c r="AG33" s="12">
        <f>X33+Y33+Z33+AA33+AB33+AC33</f>
        <v>23</v>
      </c>
      <c r="AH33" s="12">
        <f>AA33+AB33+AC33</f>
        <v>12</v>
      </c>
      <c r="AI33" s="12">
        <f>AC33</f>
        <v>3</v>
      </c>
    </row>
    <row r="34" spans="1:35" ht="12.75">
      <c r="A34" s="32">
        <v>26</v>
      </c>
      <c r="B34" s="18" t="s">
        <v>101</v>
      </c>
      <c r="C34" s="18" t="s">
        <v>52</v>
      </c>
      <c r="D34" s="15">
        <v>1.3</v>
      </c>
      <c r="E34" s="15" t="s">
        <v>381</v>
      </c>
      <c r="F34" s="33">
        <f>G34+H34+I34+J34</f>
        <v>298</v>
      </c>
      <c r="G34" s="34">
        <f>'D1G'!Y45</f>
        <v>75</v>
      </c>
      <c r="H34" s="35">
        <f>'D2G'!H40</f>
        <v>75</v>
      </c>
      <c r="I34" s="60">
        <f>'D3G'!I38</f>
        <v>75</v>
      </c>
      <c r="J34" s="34">
        <f>AE34</f>
        <v>73</v>
      </c>
      <c r="K34" s="12">
        <v>4</v>
      </c>
      <c r="L34" s="12">
        <v>3</v>
      </c>
      <c r="M34" s="12">
        <v>6</v>
      </c>
      <c r="N34" s="12">
        <v>5</v>
      </c>
      <c r="O34" s="12">
        <v>3</v>
      </c>
      <c r="P34" s="12">
        <v>5</v>
      </c>
      <c r="Q34" s="12">
        <v>4</v>
      </c>
      <c r="R34" s="12">
        <v>4</v>
      </c>
      <c r="S34" s="12">
        <v>4</v>
      </c>
      <c r="T34" s="16">
        <f>SUM(K34:S34)</f>
        <v>38</v>
      </c>
      <c r="U34" s="12">
        <v>3</v>
      </c>
      <c r="V34" s="12">
        <v>4</v>
      </c>
      <c r="W34" s="12">
        <v>4</v>
      </c>
      <c r="X34" s="12">
        <v>4</v>
      </c>
      <c r="Y34" s="12">
        <v>5</v>
      </c>
      <c r="Z34" s="12">
        <v>3</v>
      </c>
      <c r="AA34" s="12">
        <v>5</v>
      </c>
      <c r="AB34" s="12">
        <v>4</v>
      </c>
      <c r="AC34" s="12">
        <v>3</v>
      </c>
      <c r="AD34" s="16">
        <f>SUM(U34:AC34)</f>
        <v>35</v>
      </c>
      <c r="AE34" s="69">
        <f>T34+AD34</f>
        <v>73</v>
      </c>
      <c r="AF34" s="12">
        <f>AD34</f>
        <v>35</v>
      </c>
      <c r="AG34" s="12">
        <f>X34+Y34+Z34+AA34+AB34+AC34</f>
        <v>24</v>
      </c>
      <c r="AH34" s="12">
        <f>AA34+AB34+AC34</f>
        <v>12</v>
      </c>
      <c r="AI34" s="12">
        <f>AC34</f>
        <v>3</v>
      </c>
    </row>
    <row r="35" spans="1:35" ht="12.75">
      <c r="A35" s="32">
        <v>27</v>
      </c>
      <c r="B35" s="18" t="s">
        <v>68</v>
      </c>
      <c r="C35" s="18" t="s">
        <v>39</v>
      </c>
      <c r="D35" s="15">
        <v>1</v>
      </c>
      <c r="E35" s="15" t="s">
        <v>382</v>
      </c>
      <c r="F35" s="33">
        <f>G35+H35+I35+J35</f>
        <v>298</v>
      </c>
      <c r="G35" s="34">
        <f>'D1G'!Y26</f>
        <v>73</v>
      </c>
      <c r="H35" s="35">
        <f>'D2G'!H43</f>
        <v>78</v>
      </c>
      <c r="I35" s="60">
        <f>'D3G'!I35</f>
        <v>73</v>
      </c>
      <c r="J35" s="34">
        <f>AE35</f>
        <v>74</v>
      </c>
      <c r="K35" s="12">
        <v>4</v>
      </c>
      <c r="L35" s="12">
        <v>4</v>
      </c>
      <c r="M35" s="12">
        <v>4</v>
      </c>
      <c r="N35" s="12">
        <v>5</v>
      </c>
      <c r="O35" s="12">
        <v>3</v>
      </c>
      <c r="P35" s="12">
        <v>4</v>
      </c>
      <c r="Q35" s="12">
        <v>4</v>
      </c>
      <c r="R35" s="12">
        <v>4</v>
      </c>
      <c r="S35" s="12">
        <v>3</v>
      </c>
      <c r="T35" s="16">
        <f>SUM(K35:S35)</f>
        <v>35</v>
      </c>
      <c r="U35" s="12">
        <v>5</v>
      </c>
      <c r="V35" s="12">
        <v>5</v>
      </c>
      <c r="W35" s="12">
        <v>4</v>
      </c>
      <c r="X35" s="12">
        <v>5</v>
      </c>
      <c r="Y35" s="12">
        <v>5</v>
      </c>
      <c r="Z35" s="12">
        <v>3</v>
      </c>
      <c r="AA35" s="12">
        <v>5</v>
      </c>
      <c r="AB35" s="12">
        <v>4</v>
      </c>
      <c r="AC35" s="12">
        <v>3</v>
      </c>
      <c r="AD35" s="16">
        <f>SUM(U35:AC35)</f>
        <v>39</v>
      </c>
      <c r="AE35" s="69">
        <f>T35+AD35</f>
        <v>74</v>
      </c>
      <c r="AF35" s="12">
        <f>AD35</f>
        <v>39</v>
      </c>
      <c r="AG35" s="12">
        <f>X35+Y35+Z35+AA35+AB35+AC35</f>
        <v>25</v>
      </c>
      <c r="AH35" s="12">
        <f>AA35+AB35+AC35</f>
        <v>12</v>
      </c>
      <c r="AI35" s="12">
        <f>AC35</f>
        <v>3</v>
      </c>
    </row>
    <row r="36" spans="1:35" ht="12.75">
      <c r="A36" s="32">
        <v>28</v>
      </c>
      <c r="B36" s="18" t="s">
        <v>104</v>
      </c>
      <c r="C36" s="18" t="s">
        <v>105</v>
      </c>
      <c r="D36" s="15" t="s">
        <v>106</v>
      </c>
      <c r="E36" s="15" t="s">
        <v>383</v>
      </c>
      <c r="F36" s="33">
        <f>G36+H36+I36+J36</f>
        <v>298</v>
      </c>
      <c r="G36" s="34">
        <f>'D1G'!Y48</f>
        <v>76</v>
      </c>
      <c r="H36" s="35">
        <f>'D2G'!H16</f>
        <v>68</v>
      </c>
      <c r="I36" s="60">
        <f>'D3G'!I27</f>
        <v>77</v>
      </c>
      <c r="J36" s="34">
        <f>AE36</f>
        <v>77</v>
      </c>
      <c r="K36" s="12">
        <v>6</v>
      </c>
      <c r="L36" s="12">
        <v>5</v>
      </c>
      <c r="M36" s="12">
        <v>5</v>
      </c>
      <c r="N36" s="12">
        <v>4</v>
      </c>
      <c r="O36" s="12">
        <v>3</v>
      </c>
      <c r="P36" s="12">
        <v>5</v>
      </c>
      <c r="Q36" s="12">
        <v>3</v>
      </c>
      <c r="R36" s="12">
        <v>4</v>
      </c>
      <c r="S36" s="12">
        <v>4</v>
      </c>
      <c r="T36" s="16">
        <f>SUM(K36:S36)</f>
        <v>39</v>
      </c>
      <c r="U36" s="12">
        <v>6</v>
      </c>
      <c r="V36" s="12">
        <v>6</v>
      </c>
      <c r="W36" s="12">
        <v>3</v>
      </c>
      <c r="X36" s="12">
        <v>3</v>
      </c>
      <c r="Y36" s="12">
        <v>5</v>
      </c>
      <c r="Z36" s="12">
        <v>3</v>
      </c>
      <c r="AA36" s="12">
        <v>5</v>
      </c>
      <c r="AB36" s="12">
        <v>4</v>
      </c>
      <c r="AC36" s="12">
        <v>3</v>
      </c>
      <c r="AD36" s="16">
        <f>SUM(U36:AC36)</f>
        <v>38</v>
      </c>
      <c r="AE36" s="69">
        <f>T36+AD36</f>
        <v>77</v>
      </c>
      <c r="AF36" s="12">
        <f>AD36</f>
        <v>38</v>
      </c>
      <c r="AG36" s="12">
        <f>X36+Y36+Z36+AA36+AB36+AC36</f>
        <v>23</v>
      </c>
      <c r="AH36" s="12">
        <f>AA36+AB36+AC36</f>
        <v>12</v>
      </c>
      <c r="AI36" s="12">
        <f>AC36</f>
        <v>3</v>
      </c>
    </row>
    <row r="37" spans="1:35" ht="12.75">
      <c r="A37" s="32">
        <v>29</v>
      </c>
      <c r="B37" s="18" t="s">
        <v>51</v>
      </c>
      <c r="C37" s="18" t="s">
        <v>52</v>
      </c>
      <c r="D37" s="15">
        <v>3.8</v>
      </c>
      <c r="E37" s="15" t="s">
        <v>384</v>
      </c>
      <c r="F37" s="33">
        <f>G37+H37+I37+J37</f>
        <v>299</v>
      </c>
      <c r="G37" s="34">
        <f>'D1G'!Y17</f>
        <v>71</v>
      </c>
      <c r="H37" s="35">
        <f>'D2G'!H21</f>
        <v>74</v>
      </c>
      <c r="I37" s="60">
        <f>'D3G'!I46</f>
        <v>81</v>
      </c>
      <c r="J37" s="34">
        <f>AE37</f>
        <v>73</v>
      </c>
      <c r="K37" s="12">
        <v>4</v>
      </c>
      <c r="L37" s="12">
        <v>3</v>
      </c>
      <c r="M37" s="12">
        <v>5</v>
      </c>
      <c r="N37" s="12">
        <v>5</v>
      </c>
      <c r="O37" s="12">
        <v>2</v>
      </c>
      <c r="P37" s="12">
        <v>5</v>
      </c>
      <c r="Q37" s="12">
        <v>5</v>
      </c>
      <c r="R37" s="12">
        <v>5</v>
      </c>
      <c r="S37" s="12">
        <v>3</v>
      </c>
      <c r="T37" s="16">
        <f>SUM(K37:S37)</f>
        <v>37</v>
      </c>
      <c r="U37" s="12">
        <v>3</v>
      </c>
      <c r="V37" s="12">
        <v>6</v>
      </c>
      <c r="W37" s="12">
        <v>4</v>
      </c>
      <c r="X37" s="12">
        <v>4</v>
      </c>
      <c r="Y37" s="12">
        <v>4</v>
      </c>
      <c r="Z37" s="12">
        <v>3</v>
      </c>
      <c r="AA37" s="12">
        <v>5</v>
      </c>
      <c r="AB37" s="12">
        <v>4</v>
      </c>
      <c r="AC37" s="12">
        <v>3</v>
      </c>
      <c r="AD37" s="16">
        <f>SUM(U37:AC37)</f>
        <v>36</v>
      </c>
      <c r="AE37" s="69">
        <f>T37+AD37</f>
        <v>73</v>
      </c>
      <c r="AF37" s="12">
        <f>AD37</f>
        <v>36</v>
      </c>
      <c r="AG37" s="12">
        <f>X37+Y37+Z37+AA37+AB37+AC37</f>
        <v>23</v>
      </c>
      <c r="AH37" s="12">
        <f>AA37+AB37+AC37</f>
        <v>12</v>
      </c>
      <c r="AI37" s="12">
        <f>AC37</f>
        <v>3</v>
      </c>
    </row>
    <row r="38" spans="1:35" ht="12.75">
      <c r="A38" s="32">
        <v>30</v>
      </c>
      <c r="B38" s="13" t="s">
        <v>120</v>
      </c>
      <c r="C38" s="14" t="s">
        <v>64</v>
      </c>
      <c r="D38" s="15" t="s">
        <v>55</v>
      </c>
      <c r="E38" s="15" t="s">
        <v>385</v>
      </c>
      <c r="F38" s="33">
        <f>G38+H38+I38+J38</f>
        <v>299</v>
      </c>
      <c r="G38" s="34">
        <f>'D1G'!Y57</f>
        <v>78</v>
      </c>
      <c r="H38" s="35">
        <f>'D2G'!H25</f>
        <v>69</v>
      </c>
      <c r="I38" s="60">
        <f>'D3G'!I34</f>
        <v>76</v>
      </c>
      <c r="J38" s="34">
        <f>AE38</f>
        <v>76</v>
      </c>
      <c r="K38" s="12">
        <v>4</v>
      </c>
      <c r="L38" s="12">
        <v>3</v>
      </c>
      <c r="M38" s="12">
        <v>4</v>
      </c>
      <c r="N38" s="12">
        <v>4</v>
      </c>
      <c r="O38" s="12">
        <v>3</v>
      </c>
      <c r="P38" s="12">
        <v>5</v>
      </c>
      <c r="Q38" s="12">
        <v>4</v>
      </c>
      <c r="R38" s="12">
        <v>4</v>
      </c>
      <c r="S38" s="12">
        <v>4</v>
      </c>
      <c r="T38" s="16">
        <f>SUM(K38:S38)</f>
        <v>35</v>
      </c>
      <c r="U38" s="12">
        <v>3</v>
      </c>
      <c r="V38" s="12">
        <v>5</v>
      </c>
      <c r="W38" s="12">
        <v>4</v>
      </c>
      <c r="X38" s="12">
        <v>7</v>
      </c>
      <c r="Y38" s="12">
        <v>5</v>
      </c>
      <c r="Z38" s="12">
        <v>4</v>
      </c>
      <c r="AA38" s="12">
        <v>5</v>
      </c>
      <c r="AB38" s="12">
        <v>4</v>
      </c>
      <c r="AC38" s="12">
        <v>4</v>
      </c>
      <c r="AD38" s="16">
        <f>SUM(U38:AC38)</f>
        <v>41</v>
      </c>
      <c r="AE38" s="69">
        <f>T38+AD38</f>
        <v>76</v>
      </c>
      <c r="AF38" s="12">
        <f>AD38</f>
        <v>41</v>
      </c>
      <c r="AG38" s="12">
        <f>X38+Y38+Z38+AA38+AB38+AC38</f>
        <v>29</v>
      </c>
      <c r="AH38" s="12">
        <f>AA38+AB38+AC38</f>
        <v>13</v>
      </c>
      <c r="AI38" s="12">
        <f>AC38</f>
        <v>4</v>
      </c>
    </row>
    <row r="39" spans="1:35" ht="12.75">
      <c r="A39" s="32">
        <v>31</v>
      </c>
      <c r="B39" s="18" t="s">
        <v>71</v>
      </c>
      <c r="C39" s="18" t="s">
        <v>72</v>
      </c>
      <c r="D39" s="15">
        <v>0</v>
      </c>
      <c r="E39" s="15" t="s">
        <v>386</v>
      </c>
      <c r="F39" s="33">
        <f>G39+H39+I39+J39</f>
        <v>299</v>
      </c>
      <c r="G39" s="34">
        <f>'D1G'!Y29</f>
        <v>73</v>
      </c>
      <c r="H39" s="35">
        <f>'D2G'!H27</f>
        <v>74</v>
      </c>
      <c r="I39" s="60">
        <f>'D3G'!I28</f>
        <v>75</v>
      </c>
      <c r="J39" s="34">
        <f>AE39</f>
        <v>77</v>
      </c>
      <c r="K39" s="12">
        <v>4</v>
      </c>
      <c r="L39" s="12">
        <v>4</v>
      </c>
      <c r="M39" s="12">
        <v>5</v>
      </c>
      <c r="N39" s="12">
        <v>6</v>
      </c>
      <c r="O39" s="12">
        <v>4</v>
      </c>
      <c r="P39" s="12">
        <v>4</v>
      </c>
      <c r="Q39" s="12">
        <v>4</v>
      </c>
      <c r="R39" s="12">
        <v>3</v>
      </c>
      <c r="S39" s="12">
        <v>3</v>
      </c>
      <c r="T39" s="16">
        <f>SUM(K39:S39)</f>
        <v>37</v>
      </c>
      <c r="U39" s="12">
        <v>5</v>
      </c>
      <c r="V39" s="12">
        <v>5</v>
      </c>
      <c r="W39" s="12">
        <v>5</v>
      </c>
      <c r="X39" s="12">
        <v>4</v>
      </c>
      <c r="Y39" s="12">
        <v>5</v>
      </c>
      <c r="Z39" s="12">
        <v>3</v>
      </c>
      <c r="AA39" s="12">
        <v>5</v>
      </c>
      <c r="AB39" s="12">
        <v>5</v>
      </c>
      <c r="AC39" s="12">
        <v>3</v>
      </c>
      <c r="AD39" s="16">
        <f>SUM(U39:AC39)</f>
        <v>40</v>
      </c>
      <c r="AE39" s="69">
        <f>T39+AD39</f>
        <v>77</v>
      </c>
      <c r="AF39" s="12">
        <f>AD39</f>
        <v>40</v>
      </c>
      <c r="AG39" s="12">
        <f>X39+Y39+Z39+AA39+AB39+AC39</f>
        <v>25</v>
      </c>
      <c r="AH39" s="12">
        <f>AA39+AB39+AC39</f>
        <v>13</v>
      </c>
      <c r="AI39" s="12">
        <f>AC39</f>
        <v>3</v>
      </c>
    </row>
    <row r="40" spans="1:35" ht="12.75">
      <c r="A40" s="32">
        <v>32</v>
      </c>
      <c r="B40" s="18" t="s">
        <v>46</v>
      </c>
      <c r="C40" s="18" t="s">
        <v>47</v>
      </c>
      <c r="D40" s="15">
        <v>3</v>
      </c>
      <c r="E40" s="15" t="s">
        <v>387</v>
      </c>
      <c r="F40" s="33">
        <f>G40+H40+I40+J40</f>
        <v>301</v>
      </c>
      <c r="G40" s="34">
        <f>'D1G'!Y15</f>
        <v>71</v>
      </c>
      <c r="H40" s="35">
        <f>'D2G'!H37</f>
        <v>78</v>
      </c>
      <c r="I40" s="60">
        <f>'D3G'!I47</f>
        <v>78</v>
      </c>
      <c r="J40" s="34">
        <f>AE40</f>
        <v>74</v>
      </c>
      <c r="K40" s="12">
        <v>3</v>
      </c>
      <c r="L40" s="12">
        <v>4</v>
      </c>
      <c r="M40" s="12">
        <v>5</v>
      </c>
      <c r="N40" s="12">
        <v>4</v>
      </c>
      <c r="O40" s="12">
        <v>5</v>
      </c>
      <c r="P40" s="12">
        <v>4</v>
      </c>
      <c r="Q40" s="12">
        <v>4</v>
      </c>
      <c r="R40" s="12">
        <v>4</v>
      </c>
      <c r="S40" s="12">
        <v>3</v>
      </c>
      <c r="T40" s="16">
        <f>SUM(K40:S40)</f>
        <v>36</v>
      </c>
      <c r="U40" s="12">
        <v>4</v>
      </c>
      <c r="V40" s="12">
        <v>5</v>
      </c>
      <c r="W40" s="12">
        <v>4</v>
      </c>
      <c r="X40" s="12">
        <v>4</v>
      </c>
      <c r="Y40" s="12">
        <v>4</v>
      </c>
      <c r="Z40" s="12">
        <v>4</v>
      </c>
      <c r="AA40" s="12">
        <v>5</v>
      </c>
      <c r="AB40" s="12">
        <v>5</v>
      </c>
      <c r="AC40" s="12">
        <v>3</v>
      </c>
      <c r="AD40" s="16">
        <f>SUM(U40:AC40)</f>
        <v>38</v>
      </c>
      <c r="AE40" s="69">
        <f>T40+AD40</f>
        <v>74</v>
      </c>
      <c r="AF40" s="12">
        <f>AD40</f>
        <v>38</v>
      </c>
      <c r="AG40" s="12">
        <f>X40+Y40+Z40+AA40+AB40+AC40</f>
        <v>25</v>
      </c>
      <c r="AH40" s="12">
        <f>AA40+AB40+AC40</f>
        <v>13</v>
      </c>
      <c r="AI40" s="12">
        <f>AC40</f>
        <v>3</v>
      </c>
    </row>
    <row r="41" spans="1:35" ht="12.75">
      <c r="A41" s="32">
        <v>33</v>
      </c>
      <c r="B41" s="13" t="s">
        <v>112</v>
      </c>
      <c r="C41" s="14" t="s">
        <v>52</v>
      </c>
      <c r="D41" s="15">
        <v>3.7</v>
      </c>
      <c r="E41" s="15" t="s">
        <v>388</v>
      </c>
      <c r="F41" s="33">
        <f>G41+H41+I41+J41</f>
        <v>301</v>
      </c>
      <c r="G41" s="34">
        <f>'D1G'!Y52</f>
        <v>77</v>
      </c>
      <c r="H41" s="35">
        <f>'D2G'!H45</f>
        <v>75</v>
      </c>
      <c r="I41" s="60">
        <f>'D3G'!I41</f>
        <v>74</v>
      </c>
      <c r="J41" s="34">
        <f>AE41</f>
        <v>75</v>
      </c>
      <c r="K41" s="12">
        <v>4</v>
      </c>
      <c r="L41" s="12">
        <v>4</v>
      </c>
      <c r="M41" s="12">
        <v>5</v>
      </c>
      <c r="N41" s="12">
        <v>7</v>
      </c>
      <c r="O41" s="12">
        <v>3</v>
      </c>
      <c r="P41" s="12">
        <v>5</v>
      </c>
      <c r="Q41" s="12">
        <v>4</v>
      </c>
      <c r="R41" s="12">
        <v>3</v>
      </c>
      <c r="S41" s="12">
        <v>5</v>
      </c>
      <c r="T41" s="16">
        <f>SUM(K41:S41)</f>
        <v>40</v>
      </c>
      <c r="U41" s="12">
        <v>4</v>
      </c>
      <c r="V41" s="12">
        <v>5</v>
      </c>
      <c r="W41" s="12">
        <v>4</v>
      </c>
      <c r="X41" s="12">
        <v>3</v>
      </c>
      <c r="Y41" s="12">
        <v>4</v>
      </c>
      <c r="Z41" s="12">
        <v>3</v>
      </c>
      <c r="AA41" s="12">
        <v>5</v>
      </c>
      <c r="AB41" s="12">
        <v>4</v>
      </c>
      <c r="AC41" s="12">
        <v>3</v>
      </c>
      <c r="AD41" s="16">
        <f>SUM(U41:AC41)</f>
        <v>35</v>
      </c>
      <c r="AE41" s="69">
        <f>T41+AD41</f>
        <v>75</v>
      </c>
      <c r="AF41" s="12">
        <f>AD41</f>
        <v>35</v>
      </c>
      <c r="AG41" s="12">
        <f>X41+Y41+Z41+AA41+AB41+AC41</f>
        <v>22</v>
      </c>
      <c r="AH41" s="12">
        <f>AA41+AB41+AC41</f>
        <v>12</v>
      </c>
      <c r="AI41" s="12">
        <f>AC41</f>
        <v>3</v>
      </c>
    </row>
    <row r="42" spans="1:35" ht="12.75">
      <c r="A42" s="32">
        <v>34</v>
      </c>
      <c r="B42" s="18" t="s">
        <v>124</v>
      </c>
      <c r="C42" s="18" t="s">
        <v>98</v>
      </c>
      <c r="D42" s="15" t="s">
        <v>106</v>
      </c>
      <c r="E42" s="15" t="s">
        <v>389</v>
      </c>
      <c r="F42" s="33">
        <f>G42+H42+I42+J42</f>
        <v>301</v>
      </c>
      <c r="G42" s="34">
        <f>'D1G'!Y61</f>
        <v>78</v>
      </c>
      <c r="H42" s="35">
        <f>'D2G'!H50</f>
        <v>76</v>
      </c>
      <c r="I42" s="60">
        <f>'D3G'!I37</f>
        <v>71</v>
      </c>
      <c r="J42" s="34">
        <f>AE42</f>
        <v>76</v>
      </c>
      <c r="K42" s="12">
        <v>4</v>
      </c>
      <c r="L42" s="12">
        <v>4</v>
      </c>
      <c r="M42" s="12">
        <v>5</v>
      </c>
      <c r="N42" s="12">
        <v>5</v>
      </c>
      <c r="O42" s="12">
        <v>3</v>
      </c>
      <c r="P42" s="12">
        <v>5</v>
      </c>
      <c r="Q42" s="12">
        <v>4</v>
      </c>
      <c r="R42" s="12">
        <v>5</v>
      </c>
      <c r="S42" s="12">
        <v>3</v>
      </c>
      <c r="T42" s="16">
        <f>SUM(K42:S42)</f>
        <v>38</v>
      </c>
      <c r="U42" s="12">
        <v>3</v>
      </c>
      <c r="V42" s="12">
        <v>4</v>
      </c>
      <c r="W42" s="12">
        <v>4</v>
      </c>
      <c r="X42" s="12">
        <v>4</v>
      </c>
      <c r="Y42" s="12">
        <v>5</v>
      </c>
      <c r="Z42" s="12">
        <v>3</v>
      </c>
      <c r="AA42" s="12">
        <v>6</v>
      </c>
      <c r="AB42" s="12">
        <v>4</v>
      </c>
      <c r="AC42" s="12">
        <v>5</v>
      </c>
      <c r="AD42" s="16">
        <f>SUM(U42:AC42)</f>
        <v>38</v>
      </c>
      <c r="AE42" s="69">
        <f>T42+AD42</f>
        <v>76</v>
      </c>
      <c r="AF42" s="12">
        <f>AD42</f>
        <v>38</v>
      </c>
      <c r="AG42" s="12">
        <f>X42+Y42+Z42+AA42+AB42+AC42</f>
        <v>27</v>
      </c>
      <c r="AH42" s="12">
        <f>AA42+AB42+AC42</f>
        <v>15</v>
      </c>
      <c r="AI42" s="12">
        <f>AC42</f>
        <v>5</v>
      </c>
    </row>
    <row r="43" spans="1:35" ht="12.75">
      <c r="A43" s="32">
        <v>35</v>
      </c>
      <c r="B43" s="18" t="s">
        <v>56</v>
      </c>
      <c r="C43" s="18" t="s">
        <v>39</v>
      </c>
      <c r="D43" s="15">
        <v>1</v>
      </c>
      <c r="E43" s="15" t="s">
        <v>390</v>
      </c>
      <c r="F43" s="33">
        <f>G43+H43+I43+J43</f>
        <v>301</v>
      </c>
      <c r="G43" s="34">
        <f>'D1G'!Y19</f>
        <v>72</v>
      </c>
      <c r="H43" s="35">
        <f>'D2G'!H36</f>
        <v>77</v>
      </c>
      <c r="I43" s="60">
        <f>'D3G'!I39</f>
        <v>76</v>
      </c>
      <c r="J43" s="34">
        <f>AE43</f>
        <v>76</v>
      </c>
      <c r="K43" s="12">
        <v>4</v>
      </c>
      <c r="L43" s="12">
        <v>4</v>
      </c>
      <c r="M43" s="12">
        <v>6</v>
      </c>
      <c r="N43" s="12">
        <v>4</v>
      </c>
      <c r="O43" s="12">
        <v>3</v>
      </c>
      <c r="P43" s="12">
        <v>5</v>
      </c>
      <c r="Q43" s="12">
        <v>4</v>
      </c>
      <c r="R43" s="12">
        <v>4</v>
      </c>
      <c r="S43" s="12">
        <v>3</v>
      </c>
      <c r="T43" s="16">
        <f>SUM(K43:S43)</f>
        <v>37</v>
      </c>
      <c r="U43" s="12">
        <v>4</v>
      </c>
      <c r="V43" s="12">
        <v>5</v>
      </c>
      <c r="W43" s="12">
        <v>4</v>
      </c>
      <c r="X43" s="12">
        <v>4</v>
      </c>
      <c r="Y43" s="12">
        <v>5</v>
      </c>
      <c r="Z43" s="12">
        <v>4</v>
      </c>
      <c r="AA43" s="12">
        <v>6</v>
      </c>
      <c r="AB43" s="12">
        <v>4</v>
      </c>
      <c r="AC43" s="12">
        <v>3</v>
      </c>
      <c r="AD43" s="16">
        <f>SUM(U43:AC43)</f>
        <v>39</v>
      </c>
      <c r="AE43" s="69">
        <f>T43+AD43</f>
        <v>76</v>
      </c>
      <c r="AF43" s="12">
        <f>AD43</f>
        <v>39</v>
      </c>
      <c r="AG43" s="12">
        <f>X43+Y43+Z43+AA43+AB43+AC43</f>
        <v>26</v>
      </c>
      <c r="AH43" s="12">
        <f>AA43+AB43+AC43</f>
        <v>13</v>
      </c>
      <c r="AI43" s="12">
        <f>AC43</f>
        <v>3</v>
      </c>
    </row>
    <row r="44" spans="1:35" ht="12.75">
      <c r="A44" s="32">
        <v>36</v>
      </c>
      <c r="B44" s="13" t="s">
        <v>78</v>
      </c>
      <c r="C44" s="14" t="s">
        <v>79</v>
      </c>
      <c r="D44" s="15" t="s">
        <v>80</v>
      </c>
      <c r="E44" s="15" t="s">
        <v>391</v>
      </c>
      <c r="F44" s="33">
        <f>G44+H44+I44+J44</f>
        <v>301</v>
      </c>
      <c r="G44" s="34">
        <f>'D1G'!Y34</f>
        <v>73</v>
      </c>
      <c r="H44" s="35">
        <f>'D2G'!H34</f>
        <v>76</v>
      </c>
      <c r="I44" s="60">
        <f>'D3G'!I36</f>
        <v>75</v>
      </c>
      <c r="J44" s="34">
        <f>AE44</f>
        <v>77</v>
      </c>
      <c r="K44" s="12">
        <v>6</v>
      </c>
      <c r="L44" s="12">
        <v>4</v>
      </c>
      <c r="M44" s="12">
        <v>5</v>
      </c>
      <c r="N44" s="12">
        <v>4</v>
      </c>
      <c r="O44" s="12">
        <v>3</v>
      </c>
      <c r="P44" s="12">
        <v>5</v>
      </c>
      <c r="Q44" s="12">
        <v>4</v>
      </c>
      <c r="R44" s="12">
        <v>4</v>
      </c>
      <c r="S44" s="12">
        <v>3</v>
      </c>
      <c r="T44" s="16">
        <f>SUM(K44:S44)</f>
        <v>38</v>
      </c>
      <c r="U44" s="12">
        <v>4</v>
      </c>
      <c r="V44" s="12">
        <v>5</v>
      </c>
      <c r="W44" s="12">
        <v>6</v>
      </c>
      <c r="X44" s="12">
        <v>4</v>
      </c>
      <c r="Y44" s="12">
        <v>4</v>
      </c>
      <c r="Z44" s="12">
        <v>4</v>
      </c>
      <c r="AA44" s="12">
        <v>5</v>
      </c>
      <c r="AB44" s="12">
        <v>4</v>
      </c>
      <c r="AC44" s="12">
        <v>3</v>
      </c>
      <c r="AD44" s="16">
        <f>SUM(U44:AC44)</f>
        <v>39</v>
      </c>
      <c r="AE44" s="69">
        <f>T44+AD44</f>
        <v>77</v>
      </c>
      <c r="AF44" s="12">
        <f>AD44</f>
        <v>39</v>
      </c>
      <c r="AG44" s="12">
        <f>X44+Y44+Z44+AA44+AB44+AC44</f>
        <v>24</v>
      </c>
      <c r="AH44" s="12">
        <f>AA44+AB44+AC44</f>
        <v>12</v>
      </c>
      <c r="AI44" s="12">
        <f>AC44</f>
        <v>3</v>
      </c>
    </row>
    <row r="45" spans="1:35" ht="12.75">
      <c r="A45" s="32">
        <v>37</v>
      </c>
      <c r="B45" s="18" t="s">
        <v>111</v>
      </c>
      <c r="C45" s="18" t="s">
        <v>52</v>
      </c>
      <c r="D45" s="15">
        <v>3.8</v>
      </c>
      <c r="E45" s="15" t="s">
        <v>392</v>
      </c>
      <c r="F45" s="33">
        <f>G45+H45+I45+J45</f>
        <v>302</v>
      </c>
      <c r="G45" s="34">
        <f>'D1G'!Y51</f>
        <v>77</v>
      </c>
      <c r="H45" s="35">
        <f>'D2G'!H51</f>
        <v>77</v>
      </c>
      <c r="I45" s="60">
        <f>'D3G'!I48</f>
        <v>74</v>
      </c>
      <c r="J45" s="34">
        <f>AE45</f>
        <v>74</v>
      </c>
      <c r="K45" s="12">
        <v>4</v>
      </c>
      <c r="L45" s="12">
        <v>3</v>
      </c>
      <c r="M45" s="12">
        <v>6</v>
      </c>
      <c r="N45" s="12">
        <v>5</v>
      </c>
      <c r="O45" s="12">
        <v>3</v>
      </c>
      <c r="P45" s="12">
        <v>5</v>
      </c>
      <c r="Q45" s="12">
        <v>3</v>
      </c>
      <c r="R45" s="12">
        <v>5</v>
      </c>
      <c r="S45" s="12">
        <v>4</v>
      </c>
      <c r="T45" s="16">
        <f>SUM(K45:S45)</f>
        <v>38</v>
      </c>
      <c r="U45" s="12">
        <v>4</v>
      </c>
      <c r="V45" s="12">
        <v>4</v>
      </c>
      <c r="W45" s="12">
        <v>5</v>
      </c>
      <c r="X45" s="12">
        <v>4</v>
      </c>
      <c r="Y45" s="12">
        <v>5</v>
      </c>
      <c r="Z45" s="12">
        <v>4</v>
      </c>
      <c r="AA45" s="12">
        <v>3</v>
      </c>
      <c r="AB45" s="12">
        <v>4</v>
      </c>
      <c r="AC45" s="12">
        <v>3</v>
      </c>
      <c r="AD45" s="16">
        <f>SUM(U45:AC45)</f>
        <v>36</v>
      </c>
      <c r="AE45" s="69">
        <f>T45+AD45</f>
        <v>74</v>
      </c>
      <c r="AF45" s="12">
        <f>AD45</f>
        <v>36</v>
      </c>
      <c r="AG45" s="12">
        <f>X45+Y45+Z45+AA45+AB45+AC45</f>
        <v>23</v>
      </c>
      <c r="AH45" s="12">
        <f>AA45+AB45+AC45</f>
        <v>10</v>
      </c>
      <c r="AI45" s="12">
        <f>AC45</f>
        <v>3</v>
      </c>
    </row>
    <row r="46" spans="1:35" ht="12.75">
      <c r="A46" s="32">
        <v>38</v>
      </c>
      <c r="B46" s="18" t="s">
        <v>99</v>
      </c>
      <c r="C46" s="18" t="s">
        <v>39</v>
      </c>
      <c r="D46" s="15">
        <v>1</v>
      </c>
      <c r="E46" s="15" t="s">
        <v>393</v>
      </c>
      <c r="F46" s="33">
        <f>G46+H46+I46+J46</f>
        <v>302</v>
      </c>
      <c r="G46" s="34">
        <f>'D1G'!Y43</f>
        <v>75</v>
      </c>
      <c r="H46" s="35">
        <f>'D2G'!H42</f>
        <v>76</v>
      </c>
      <c r="I46" s="60">
        <f>'D3G'!I42</f>
        <v>75</v>
      </c>
      <c r="J46" s="34">
        <f>AE46</f>
        <v>76</v>
      </c>
      <c r="K46" s="12">
        <v>4</v>
      </c>
      <c r="L46" s="12">
        <v>3</v>
      </c>
      <c r="M46" s="12">
        <v>5</v>
      </c>
      <c r="N46" s="12">
        <v>6</v>
      </c>
      <c r="O46" s="12">
        <v>4</v>
      </c>
      <c r="P46" s="12">
        <v>4</v>
      </c>
      <c r="Q46" s="12">
        <v>4</v>
      </c>
      <c r="R46" s="12">
        <v>5</v>
      </c>
      <c r="S46" s="12">
        <v>4</v>
      </c>
      <c r="T46" s="16">
        <f>SUM(K46:S46)</f>
        <v>39</v>
      </c>
      <c r="U46" s="12">
        <v>4</v>
      </c>
      <c r="V46" s="12">
        <v>5</v>
      </c>
      <c r="W46" s="12">
        <v>3</v>
      </c>
      <c r="X46" s="12">
        <v>4</v>
      </c>
      <c r="Y46" s="12">
        <v>5</v>
      </c>
      <c r="Z46" s="12">
        <v>4</v>
      </c>
      <c r="AA46" s="12">
        <v>5</v>
      </c>
      <c r="AB46" s="12">
        <v>4</v>
      </c>
      <c r="AC46" s="12">
        <v>3</v>
      </c>
      <c r="AD46" s="16">
        <f>SUM(U46:AC46)</f>
        <v>37</v>
      </c>
      <c r="AE46" s="69">
        <f>T46+AD46</f>
        <v>76</v>
      </c>
      <c r="AF46" s="12">
        <f>AD46</f>
        <v>37</v>
      </c>
      <c r="AG46" s="12">
        <f>X46+Y46+Z46+AA46+AB46+AC46</f>
        <v>25</v>
      </c>
      <c r="AH46" s="12">
        <f>AA46+AB46+AC46</f>
        <v>12</v>
      </c>
      <c r="AI46" s="12">
        <f>AC46</f>
        <v>3</v>
      </c>
    </row>
    <row r="47" spans="1:35" ht="12.75">
      <c r="A47" s="32">
        <v>39</v>
      </c>
      <c r="B47" s="13" t="s">
        <v>103</v>
      </c>
      <c r="C47" s="14" t="s">
        <v>34</v>
      </c>
      <c r="D47" s="15">
        <v>0.1</v>
      </c>
      <c r="E47" s="15" t="s">
        <v>394</v>
      </c>
      <c r="F47" s="33">
        <f>G47+H47+I47+J47</f>
        <v>302</v>
      </c>
      <c r="G47" s="34">
        <f>'D1G'!Y47</f>
        <v>76</v>
      </c>
      <c r="H47" s="35">
        <f>'D2G'!H39</f>
        <v>74</v>
      </c>
      <c r="I47" s="60">
        <f>'D3G'!I32</f>
        <v>73</v>
      </c>
      <c r="J47" s="34">
        <f>AE47</f>
        <v>79</v>
      </c>
      <c r="K47" s="12">
        <v>4</v>
      </c>
      <c r="L47" s="12">
        <v>3</v>
      </c>
      <c r="M47" s="12">
        <v>5</v>
      </c>
      <c r="N47" s="12">
        <v>6</v>
      </c>
      <c r="O47" s="12">
        <v>3</v>
      </c>
      <c r="P47" s="12">
        <v>5</v>
      </c>
      <c r="Q47" s="12">
        <v>4</v>
      </c>
      <c r="R47" s="12">
        <v>4</v>
      </c>
      <c r="S47" s="12">
        <v>4</v>
      </c>
      <c r="T47" s="16">
        <f>SUM(K47:S47)</f>
        <v>38</v>
      </c>
      <c r="U47" s="12">
        <v>5</v>
      </c>
      <c r="V47" s="12">
        <v>5</v>
      </c>
      <c r="W47" s="12">
        <v>4</v>
      </c>
      <c r="X47" s="12">
        <v>4</v>
      </c>
      <c r="Y47" s="12">
        <v>7</v>
      </c>
      <c r="Z47" s="12">
        <v>3</v>
      </c>
      <c r="AA47" s="12">
        <v>5</v>
      </c>
      <c r="AB47" s="12">
        <v>4</v>
      </c>
      <c r="AC47" s="12">
        <v>4</v>
      </c>
      <c r="AD47" s="16">
        <f>SUM(U47:AC47)</f>
        <v>41</v>
      </c>
      <c r="AE47" s="69">
        <f>T47+AD47</f>
        <v>79</v>
      </c>
      <c r="AF47" s="12">
        <f>AD47</f>
        <v>41</v>
      </c>
      <c r="AG47" s="12">
        <f>X47+Y47+Z47+AA47+AB47+AC47</f>
        <v>27</v>
      </c>
      <c r="AH47" s="12">
        <f>AA47+AB47+AC47</f>
        <v>13</v>
      </c>
      <c r="AI47" s="12">
        <f>AC47</f>
        <v>4</v>
      </c>
    </row>
    <row r="48" spans="1:35" ht="12.75">
      <c r="A48" s="32">
        <v>40</v>
      </c>
      <c r="B48" s="18" t="s">
        <v>117</v>
      </c>
      <c r="C48" s="18" t="s">
        <v>118</v>
      </c>
      <c r="D48" s="15" t="s">
        <v>93</v>
      </c>
      <c r="E48" s="15" t="s">
        <v>395</v>
      </c>
      <c r="F48" s="33">
        <f>G48+H48+I48+J48</f>
        <v>303</v>
      </c>
      <c r="G48" s="34">
        <f>'D1G'!Y55</f>
        <v>77</v>
      </c>
      <c r="H48" s="35">
        <f>'D2G'!H52</f>
        <v>77</v>
      </c>
      <c r="I48" s="60">
        <f>'D3G'!I52</f>
        <v>76</v>
      </c>
      <c r="J48" s="34">
        <f>AE48</f>
        <v>73</v>
      </c>
      <c r="K48" s="12">
        <v>4</v>
      </c>
      <c r="L48" s="12">
        <v>5</v>
      </c>
      <c r="M48" s="12">
        <v>6</v>
      </c>
      <c r="N48" s="12">
        <v>5</v>
      </c>
      <c r="O48" s="12">
        <v>3</v>
      </c>
      <c r="P48" s="12">
        <v>5</v>
      </c>
      <c r="Q48" s="12">
        <v>4</v>
      </c>
      <c r="R48" s="12">
        <v>4</v>
      </c>
      <c r="S48" s="12">
        <v>3</v>
      </c>
      <c r="T48" s="16">
        <f>SUM(K48:S48)</f>
        <v>39</v>
      </c>
      <c r="U48" s="12">
        <v>4</v>
      </c>
      <c r="V48" s="12">
        <v>4</v>
      </c>
      <c r="W48" s="12">
        <v>4</v>
      </c>
      <c r="X48" s="12">
        <v>3</v>
      </c>
      <c r="Y48" s="12">
        <v>4</v>
      </c>
      <c r="Z48" s="12">
        <v>3</v>
      </c>
      <c r="AA48" s="12">
        <v>5</v>
      </c>
      <c r="AB48" s="12">
        <v>4</v>
      </c>
      <c r="AC48" s="12">
        <v>3</v>
      </c>
      <c r="AD48" s="16">
        <f>SUM(U48:AC48)</f>
        <v>34</v>
      </c>
      <c r="AE48" s="69">
        <f>T48+AD48</f>
        <v>73</v>
      </c>
      <c r="AF48" s="12">
        <f>AD48</f>
        <v>34</v>
      </c>
      <c r="AG48" s="12">
        <f>X48+Y48+Z48+AA48+AB48+AC48</f>
        <v>22</v>
      </c>
      <c r="AH48" s="12">
        <f>AA48+AB48+AC48</f>
        <v>12</v>
      </c>
      <c r="AI48" s="12">
        <f>AC48</f>
        <v>3</v>
      </c>
    </row>
    <row r="49" spans="1:35" ht="12.75">
      <c r="A49" s="32">
        <v>41</v>
      </c>
      <c r="B49" s="18" t="s">
        <v>119</v>
      </c>
      <c r="C49" s="18" t="s">
        <v>39</v>
      </c>
      <c r="D49" s="15">
        <v>2</v>
      </c>
      <c r="E49" s="15" t="s">
        <v>396</v>
      </c>
      <c r="F49" s="33">
        <f>G49+H49+I49+J49</f>
        <v>304</v>
      </c>
      <c r="G49" s="34">
        <f>'D1G'!Y56</f>
        <v>77</v>
      </c>
      <c r="H49" s="35">
        <f>'D2G'!H48</f>
        <v>76</v>
      </c>
      <c r="I49" s="60">
        <f>'D3G'!I59</f>
        <v>79</v>
      </c>
      <c r="J49" s="34">
        <f>AE49</f>
        <v>72</v>
      </c>
      <c r="K49" s="12">
        <v>4</v>
      </c>
      <c r="L49" s="12">
        <v>3</v>
      </c>
      <c r="M49" s="12">
        <v>5</v>
      </c>
      <c r="N49" s="12">
        <v>6</v>
      </c>
      <c r="O49" s="12">
        <v>3</v>
      </c>
      <c r="P49" s="12">
        <v>4</v>
      </c>
      <c r="Q49" s="12">
        <v>5</v>
      </c>
      <c r="R49" s="12">
        <v>4</v>
      </c>
      <c r="S49" s="12">
        <v>3</v>
      </c>
      <c r="T49" s="16">
        <f>SUM(K49:S49)</f>
        <v>37</v>
      </c>
      <c r="U49" s="12">
        <v>4</v>
      </c>
      <c r="V49" s="12">
        <v>4</v>
      </c>
      <c r="W49" s="12">
        <v>4</v>
      </c>
      <c r="X49" s="12">
        <v>4</v>
      </c>
      <c r="Y49" s="12">
        <v>4</v>
      </c>
      <c r="Z49" s="12">
        <v>4</v>
      </c>
      <c r="AA49" s="12">
        <v>5</v>
      </c>
      <c r="AB49" s="12">
        <v>3</v>
      </c>
      <c r="AC49" s="12">
        <v>3</v>
      </c>
      <c r="AD49" s="16">
        <f>SUM(U49:AC49)</f>
        <v>35</v>
      </c>
      <c r="AE49" s="69">
        <f>T49+AD49</f>
        <v>72</v>
      </c>
      <c r="AF49" s="12">
        <f>AD49</f>
        <v>35</v>
      </c>
      <c r="AG49" s="12">
        <f>X49+Y49+Z49+AA49+AB49+AC49</f>
        <v>23</v>
      </c>
      <c r="AH49" s="12">
        <f>AA49+AB49+AC49</f>
        <v>11</v>
      </c>
      <c r="AI49" s="12">
        <f>AC49</f>
        <v>3</v>
      </c>
    </row>
    <row r="50" spans="1:35" ht="12.75">
      <c r="A50" s="32">
        <v>42</v>
      </c>
      <c r="B50" s="18" t="s">
        <v>38</v>
      </c>
      <c r="C50" s="18" t="s">
        <v>39</v>
      </c>
      <c r="D50" s="15">
        <v>0</v>
      </c>
      <c r="E50" s="15" t="s">
        <v>397</v>
      </c>
      <c r="F50" s="33">
        <f>G50+H50+I50+J50</f>
        <v>304</v>
      </c>
      <c r="G50" s="34">
        <f>'D1G'!Y11</f>
        <v>70</v>
      </c>
      <c r="H50" s="35">
        <f>'D2G'!H38</f>
        <v>79</v>
      </c>
      <c r="I50" s="60">
        <f>'D3G'!I44</f>
        <v>77</v>
      </c>
      <c r="J50" s="34">
        <f>AE50</f>
        <v>78</v>
      </c>
      <c r="K50" s="12">
        <v>5</v>
      </c>
      <c r="L50" s="12">
        <v>4</v>
      </c>
      <c r="M50" s="12">
        <v>6</v>
      </c>
      <c r="N50" s="12">
        <v>4</v>
      </c>
      <c r="O50" s="12">
        <v>3</v>
      </c>
      <c r="P50" s="12">
        <v>5</v>
      </c>
      <c r="Q50" s="12">
        <v>4</v>
      </c>
      <c r="R50" s="12">
        <v>4</v>
      </c>
      <c r="S50" s="12">
        <v>3</v>
      </c>
      <c r="T50" s="16">
        <f>SUM(K50:S50)</f>
        <v>38</v>
      </c>
      <c r="U50" s="12">
        <v>5</v>
      </c>
      <c r="V50" s="12">
        <v>5</v>
      </c>
      <c r="W50" s="12">
        <v>4</v>
      </c>
      <c r="X50" s="12">
        <v>4</v>
      </c>
      <c r="Y50" s="12">
        <v>7</v>
      </c>
      <c r="Z50" s="12">
        <v>3</v>
      </c>
      <c r="AA50" s="12">
        <v>4</v>
      </c>
      <c r="AB50" s="12">
        <v>4</v>
      </c>
      <c r="AC50" s="12">
        <v>4</v>
      </c>
      <c r="AD50" s="16">
        <f>SUM(U50:AC50)</f>
        <v>40</v>
      </c>
      <c r="AE50" s="69">
        <f>T50+AD50</f>
        <v>78</v>
      </c>
      <c r="AF50" s="12">
        <f>AD50</f>
        <v>40</v>
      </c>
      <c r="AG50" s="12">
        <f>X50+Y50+Z50+AA50+AB50+AC50</f>
        <v>26</v>
      </c>
      <c r="AH50" s="12">
        <f>AA50+AB50+AC50</f>
        <v>12</v>
      </c>
      <c r="AI50" s="12">
        <f>AC50</f>
        <v>4</v>
      </c>
    </row>
    <row r="51" spans="1:35" ht="12.75">
      <c r="A51" s="32">
        <v>43</v>
      </c>
      <c r="B51" s="18" t="s">
        <v>143</v>
      </c>
      <c r="C51" s="18" t="s">
        <v>144</v>
      </c>
      <c r="D51" s="15" t="s">
        <v>80</v>
      </c>
      <c r="E51" s="15" t="s">
        <v>398</v>
      </c>
      <c r="F51" s="33">
        <f>G51+H51+I51+J51</f>
        <v>306</v>
      </c>
      <c r="G51" s="34">
        <f>'D1G'!Y75</f>
        <v>80</v>
      </c>
      <c r="H51" s="35">
        <f>'D2G'!H67</f>
        <v>77</v>
      </c>
      <c r="I51" s="60">
        <f>'D3G'!I50</f>
        <v>73</v>
      </c>
      <c r="J51" s="34">
        <f>AE51</f>
        <v>76</v>
      </c>
      <c r="K51" s="12">
        <v>4</v>
      </c>
      <c r="L51" s="12">
        <v>3</v>
      </c>
      <c r="M51" s="12">
        <v>5</v>
      </c>
      <c r="N51" s="12">
        <v>5</v>
      </c>
      <c r="O51" s="12">
        <v>3</v>
      </c>
      <c r="P51" s="12">
        <v>5</v>
      </c>
      <c r="Q51" s="12">
        <v>4</v>
      </c>
      <c r="R51" s="12">
        <v>5</v>
      </c>
      <c r="S51" s="12">
        <v>4</v>
      </c>
      <c r="T51" s="16">
        <f>SUM(K51:S51)</f>
        <v>38</v>
      </c>
      <c r="U51" s="12">
        <v>4</v>
      </c>
      <c r="V51" s="12">
        <v>4</v>
      </c>
      <c r="W51" s="12">
        <v>4</v>
      </c>
      <c r="X51" s="12">
        <v>5</v>
      </c>
      <c r="Y51" s="12">
        <v>4</v>
      </c>
      <c r="Z51" s="12">
        <v>4</v>
      </c>
      <c r="AA51" s="12">
        <v>5</v>
      </c>
      <c r="AB51" s="12">
        <v>4</v>
      </c>
      <c r="AC51" s="12">
        <v>4</v>
      </c>
      <c r="AD51" s="16">
        <f>SUM(U51:AC51)</f>
        <v>38</v>
      </c>
      <c r="AE51" s="69">
        <f>T51+AD51</f>
        <v>76</v>
      </c>
      <c r="AF51" s="12">
        <f>AD51</f>
        <v>38</v>
      </c>
      <c r="AG51" s="12">
        <f>X51+Y51+Z51+AA51+AB51+AC51</f>
        <v>26</v>
      </c>
      <c r="AH51" s="12">
        <f>AA51+AB51+AC51</f>
        <v>13</v>
      </c>
      <c r="AI51" s="12">
        <f>AC51</f>
        <v>4</v>
      </c>
    </row>
    <row r="52" spans="1:35" ht="12.75">
      <c r="A52" s="32">
        <v>44</v>
      </c>
      <c r="B52" s="18" t="s">
        <v>125</v>
      </c>
      <c r="C52" s="18" t="s">
        <v>39</v>
      </c>
      <c r="D52" s="15">
        <v>2</v>
      </c>
      <c r="E52" s="15" t="s">
        <v>399</v>
      </c>
      <c r="F52" s="33">
        <f>G52+H52+I52+J52</f>
        <v>306</v>
      </c>
      <c r="G52" s="34">
        <f>'D1G'!Y62</f>
        <v>78</v>
      </c>
      <c r="H52" s="35">
        <f>'D2G'!H59</f>
        <v>77</v>
      </c>
      <c r="I52" s="60">
        <f>'D3G'!I51</f>
        <v>75</v>
      </c>
      <c r="J52" s="34">
        <f>AE52</f>
        <v>76</v>
      </c>
      <c r="K52" s="12">
        <v>5</v>
      </c>
      <c r="L52" s="12">
        <v>3</v>
      </c>
      <c r="M52" s="12">
        <v>5</v>
      </c>
      <c r="N52" s="12">
        <v>4</v>
      </c>
      <c r="O52" s="12">
        <v>3</v>
      </c>
      <c r="P52" s="12">
        <v>4</v>
      </c>
      <c r="Q52" s="12">
        <v>4</v>
      </c>
      <c r="R52" s="12">
        <v>5</v>
      </c>
      <c r="S52" s="12">
        <v>3</v>
      </c>
      <c r="T52" s="16">
        <f>SUM(K52:S52)</f>
        <v>36</v>
      </c>
      <c r="U52" s="12">
        <v>6</v>
      </c>
      <c r="V52" s="12">
        <v>4</v>
      </c>
      <c r="W52" s="12">
        <v>3</v>
      </c>
      <c r="X52" s="12">
        <v>4</v>
      </c>
      <c r="Y52" s="12">
        <v>5</v>
      </c>
      <c r="Z52" s="12">
        <v>4</v>
      </c>
      <c r="AA52" s="12">
        <v>6</v>
      </c>
      <c r="AB52" s="12">
        <v>5</v>
      </c>
      <c r="AC52" s="12">
        <v>3</v>
      </c>
      <c r="AD52" s="16">
        <f>SUM(U52:AC52)</f>
        <v>40</v>
      </c>
      <c r="AE52" s="69">
        <f>T52+AD52</f>
        <v>76</v>
      </c>
      <c r="AF52" s="12">
        <f>AD52</f>
        <v>40</v>
      </c>
      <c r="AG52" s="12">
        <f>X52+Y52+Z52+AA52+AB52+AC52</f>
        <v>27</v>
      </c>
      <c r="AH52" s="12">
        <f>AA52+AB52+AC52</f>
        <v>14</v>
      </c>
      <c r="AI52" s="12">
        <f>AC52</f>
        <v>3</v>
      </c>
    </row>
    <row r="53" spans="1:35" ht="12.75">
      <c r="A53" s="32">
        <v>45</v>
      </c>
      <c r="B53" s="18" t="s">
        <v>133</v>
      </c>
      <c r="C53" s="18" t="s">
        <v>39</v>
      </c>
      <c r="D53" s="15">
        <v>5</v>
      </c>
      <c r="E53" s="15" t="s">
        <v>400</v>
      </c>
      <c r="F53" s="33">
        <f>G53+H53+I53+J53</f>
        <v>307</v>
      </c>
      <c r="G53" s="34">
        <f>'D1G'!Y68</f>
        <v>79</v>
      </c>
      <c r="H53" s="35">
        <f>'D2G'!H47</f>
        <v>74</v>
      </c>
      <c r="I53" s="60">
        <f>'D3G'!I60</f>
        <v>79</v>
      </c>
      <c r="J53" s="34">
        <f>AE53</f>
        <v>75</v>
      </c>
      <c r="K53" s="12">
        <v>4</v>
      </c>
      <c r="L53" s="12">
        <v>4</v>
      </c>
      <c r="M53" s="12">
        <v>5</v>
      </c>
      <c r="N53" s="12">
        <v>5</v>
      </c>
      <c r="O53" s="12">
        <v>3</v>
      </c>
      <c r="P53" s="12">
        <v>4</v>
      </c>
      <c r="Q53" s="12">
        <v>5</v>
      </c>
      <c r="R53" s="12">
        <v>4</v>
      </c>
      <c r="S53" s="12">
        <v>4</v>
      </c>
      <c r="T53" s="16">
        <f>SUM(K53:S53)</f>
        <v>38</v>
      </c>
      <c r="U53" s="12">
        <v>4</v>
      </c>
      <c r="V53" s="12">
        <v>5</v>
      </c>
      <c r="W53" s="12">
        <v>4</v>
      </c>
      <c r="X53" s="12">
        <v>4</v>
      </c>
      <c r="Y53" s="12">
        <v>4</v>
      </c>
      <c r="Z53" s="12">
        <v>3</v>
      </c>
      <c r="AA53" s="12">
        <v>5</v>
      </c>
      <c r="AB53" s="12">
        <v>5</v>
      </c>
      <c r="AC53" s="12">
        <v>3</v>
      </c>
      <c r="AD53" s="16">
        <f>SUM(U53:AC53)</f>
        <v>37</v>
      </c>
      <c r="AE53" s="69">
        <f>T53+AD53</f>
        <v>75</v>
      </c>
      <c r="AF53" s="12">
        <f>AD53</f>
        <v>37</v>
      </c>
      <c r="AG53" s="12">
        <f>X53+Y53+Z53+AA53+AB53+AC53</f>
        <v>24</v>
      </c>
      <c r="AH53" s="12">
        <f>AA53+AB53+AC53</f>
        <v>13</v>
      </c>
      <c r="AI53" s="12">
        <f>AC53</f>
        <v>3</v>
      </c>
    </row>
    <row r="54" spans="1:35" ht="12.75">
      <c r="A54" s="32">
        <v>46</v>
      </c>
      <c r="B54" s="18" t="s">
        <v>81</v>
      </c>
      <c r="C54" s="18" t="s">
        <v>82</v>
      </c>
      <c r="D54" s="15">
        <v>3.7</v>
      </c>
      <c r="E54" s="15" t="s">
        <v>401</v>
      </c>
      <c r="F54" s="33">
        <f>G54+H54+I54+J54</f>
        <v>307</v>
      </c>
      <c r="G54" s="34">
        <f>'D1G'!Y35</f>
        <v>74</v>
      </c>
      <c r="H54" s="35">
        <f>'D2G'!H55</f>
        <v>80</v>
      </c>
      <c r="I54" s="60">
        <f>'D3G'!I58</f>
        <v>78</v>
      </c>
      <c r="J54" s="34">
        <f>AE54</f>
        <v>75</v>
      </c>
      <c r="K54" s="12">
        <v>4</v>
      </c>
      <c r="L54" s="12">
        <v>4</v>
      </c>
      <c r="M54" s="12">
        <v>5</v>
      </c>
      <c r="N54" s="12">
        <v>4</v>
      </c>
      <c r="O54" s="12">
        <v>4</v>
      </c>
      <c r="P54" s="12">
        <v>4</v>
      </c>
      <c r="Q54" s="12">
        <v>4</v>
      </c>
      <c r="R54" s="12">
        <v>4</v>
      </c>
      <c r="S54" s="12">
        <v>5</v>
      </c>
      <c r="T54" s="16">
        <f>SUM(K54:S54)</f>
        <v>38</v>
      </c>
      <c r="U54" s="12">
        <v>4</v>
      </c>
      <c r="V54" s="12">
        <v>4</v>
      </c>
      <c r="W54" s="12">
        <v>5</v>
      </c>
      <c r="X54" s="12">
        <v>3</v>
      </c>
      <c r="Y54" s="12">
        <v>4</v>
      </c>
      <c r="Z54" s="12">
        <v>4</v>
      </c>
      <c r="AA54" s="12">
        <v>5</v>
      </c>
      <c r="AB54" s="12">
        <v>4</v>
      </c>
      <c r="AC54" s="12">
        <v>4</v>
      </c>
      <c r="AD54" s="16">
        <f>SUM(U54:AC54)</f>
        <v>37</v>
      </c>
      <c r="AE54" s="69">
        <f>T54+AD54</f>
        <v>75</v>
      </c>
      <c r="AF54" s="12">
        <f>AD54</f>
        <v>37</v>
      </c>
      <c r="AG54" s="12">
        <f>X54+Y54+Z54+AA54+AB54+AC54</f>
        <v>24</v>
      </c>
      <c r="AH54" s="12">
        <f>AA54+AB54+AC54</f>
        <v>13</v>
      </c>
      <c r="AI54" s="12">
        <f>AC54</f>
        <v>4</v>
      </c>
    </row>
    <row r="55" spans="1:35" ht="12.75">
      <c r="A55" s="32">
        <v>47</v>
      </c>
      <c r="B55" s="18" t="s">
        <v>87</v>
      </c>
      <c r="C55" s="18" t="s">
        <v>88</v>
      </c>
      <c r="D55" s="15" t="s">
        <v>89</v>
      </c>
      <c r="E55" s="15" t="s">
        <v>402</v>
      </c>
      <c r="F55" s="33">
        <f>G55+H55+I55+J55</f>
        <v>308</v>
      </c>
      <c r="G55" s="34">
        <f>'D1G'!Y38</f>
        <v>74</v>
      </c>
      <c r="H55" s="35">
        <f>'D2G'!H69</f>
        <v>83</v>
      </c>
      <c r="I55" s="60">
        <f>'D3G'!I64</f>
        <v>77</v>
      </c>
      <c r="J55" s="34">
        <f>AE55</f>
        <v>74</v>
      </c>
      <c r="K55" s="12">
        <v>3</v>
      </c>
      <c r="L55" s="12">
        <v>3</v>
      </c>
      <c r="M55" s="12">
        <v>5</v>
      </c>
      <c r="N55" s="12">
        <v>4</v>
      </c>
      <c r="O55" s="12">
        <v>3</v>
      </c>
      <c r="P55" s="12">
        <v>4</v>
      </c>
      <c r="Q55" s="12">
        <v>4</v>
      </c>
      <c r="R55" s="12">
        <v>3</v>
      </c>
      <c r="S55" s="12">
        <v>3</v>
      </c>
      <c r="T55" s="16">
        <f>SUM(K55:S55)</f>
        <v>32</v>
      </c>
      <c r="U55" s="12">
        <v>5</v>
      </c>
      <c r="V55" s="12">
        <v>6</v>
      </c>
      <c r="W55" s="12">
        <v>4</v>
      </c>
      <c r="X55" s="12">
        <v>3</v>
      </c>
      <c r="Y55" s="12">
        <v>7</v>
      </c>
      <c r="Z55" s="12">
        <v>4</v>
      </c>
      <c r="AA55" s="12">
        <v>5</v>
      </c>
      <c r="AB55" s="12">
        <v>4</v>
      </c>
      <c r="AC55" s="12">
        <v>4</v>
      </c>
      <c r="AD55" s="16">
        <f>SUM(U55:AC55)</f>
        <v>42</v>
      </c>
      <c r="AE55" s="69">
        <f>T55+AD55</f>
        <v>74</v>
      </c>
      <c r="AF55" s="12">
        <f>AD55</f>
        <v>42</v>
      </c>
      <c r="AG55" s="12">
        <f>X55+Y55+Z55+AA55+AB55+AC55</f>
        <v>27</v>
      </c>
      <c r="AH55" s="12">
        <f>AA55+AB55+AC55</f>
        <v>13</v>
      </c>
      <c r="AI55" s="12">
        <f>AC55</f>
        <v>4</v>
      </c>
    </row>
    <row r="56" spans="1:35" ht="12.75">
      <c r="A56" s="32">
        <v>48</v>
      </c>
      <c r="B56" s="13" t="s">
        <v>92</v>
      </c>
      <c r="C56" s="14" t="s">
        <v>91</v>
      </c>
      <c r="D56" s="15" t="s">
        <v>93</v>
      </c>
      <c r="E56" s="15" t="s">
        <v>403</v>
      </c>
      <c r="F56" s="33">
        <f>G56+H56+I56+J56</f>
        <v>308</v>
      </c>
      <c r="G56" s="34">
        <f>'D1G'!Y40</f>
        <v>75</v>
      </c>
      <c r="H56" s="35">
        <f>'D2G'!H70</f>
        <v>83</v>
      </c>
      <c r="I56" s="60">
        <f>'D3G'!I56</f>
        <v>74</v>
      </c>
      <c r="J56" s="34">
        <f>AE56</f>
        <v>76</v>
      </c>
      <c r="K56" s="12">
        <v>4</v>
      </c>
      <c r="L56" s="12">
        <v>3</v>
      </c>
      <c r="M56" s="12">
        <v>5</v>
      </c>
      <c r="N56" s="12">
        <v>4</v>
      </c>
      <c r="O56" s="12">
        <v>4</v>
      </c>
      <c r="P56" s="12">
        <v>5</v>
      </c>
      <c r="Q56" s="12">
        <v>5</v>
      </c>
      <c r="R56" s="12">
        <v>4</v>
      </c>
      <c r="S56" s="12">
        <v>3</v>
      </c>
      <c r="T56" s="16">
        <f>SUM(K56:S56)</f>
        <v>37</v>
      </c>
      <c r="U56" s="12">
        <v>5</v>
      </c>
      <c r="V56" s="12">
        <v>5</v>
      </c>
      <c r="W56" s="12">
        <v>5</v>
      </c>
      <c r="X56" s="12">
        <v>5</v>
      </c>
      <c r="Y56" s="12">
        <v>4</v>
      </c>
      <c r="Z56" s="12">
        <v>3</v>
      </c>
      <c r="AA56" s="12">
        <v>4</v>
      </c>
      <c r="AB56" s="12">
        <v>4</v>
      </c>
      <c r="AC56" s="12">
        <v>4</v>
      </c>
      <c r="AD56" s="16">
        <f>SUM(U56:AC56)</f>
        <v>39</v>
      </c>
      <c r="AE56" s="69">
        <f>T56+AD56</f>
        <v>76</v>
      </c>
      <c r="AF56" s="12">
        <f>AD56</f>
        <v>39</v>
      </c>
      <c r="AG56" s="12">
        <f>X56+Y56+Z56+AA56+AB56+AC56</f>
        <v>24</v>
      </c>
      <c r="AH56" s="12">
        <f>AA56+AB56+AC56</f>
        <v>12</v>
      </c>
      <c r="AI56" s="12">
        <f>AC56</f>
        <v>4</v>
      </c>
    </row>
    <row r="57" spans="1:35" ht="12.75">
      <c r="A57" s="32">
        <v>49</v>
      </c>
      <c r="B57" s="13" t="s">
        <v>123</v>
      </c>
      <c r="C57" s="14" t="s">
        <v>52</v>
      </c>
      <c r="D57" s="15">
        <v>3.2</v>
      </c>
      <c r="E57" s="15" t="s">
        <v>404</v>
      </c>
      <c r="F57" s="33">
        <f>G57+H57+I57+J57</f>
        <v>308</v>
      </c>
      <c r="G57" s="34">
        <f>'D1G'!Y60</f>
        <v>78</v>
      </c>
      <c r="H57" s="35">
        <f>'D2G'!H64</f>
        <v>78</v>
      </c>
      <c r="I57" s="60">
        <f>'D3G'!I49</f>
        <v>73</v>
      </c>
      <c r="J57" s="34">
        <f>AE57</f>
        <v>79</v>
      </c>
      <c r="K57" s="12">
        <v>5</v>
      </c>
      <c r="L57" s="12">
        <v>4</v>
      </c>
      <c r="M57" s="12">
        <v>4</v>
      </c>
      <c r="N57" s="12">
        <v>6</v>
      </c>
      <c r="O57" s="12">
        <v>4</v>
      </c>
      <c r="P57" s="12">
        <v>4</v>
      </c>
      <c r="Q57" s="12">
        <v>3</v>
      </c>
      <c r="R57" s="12">
        <v>5</v>
      </c>
      <c r="S57" s="12">
        <v>4</v>
      </c>
      <c r="T57" s="16">
        <f>SUM(K57:S57)</f>
        <v>39</v>
      </c>
      <c r="U57" s="12">
        <v>5</v>
      </c>
      <c r="V57" s="12">
        <v>5</v>
      </c>
      <c r="W57" s="12">
        <v>4</v>
      </c>
      <c r="X57" s="12">
        <v>4</v>
      </c>
      <c r="Y57" s="12">
        <v>4</v>
      </c>
      <c r="Z57" s="12">
        <v>3</v>
      </c>
      <c r="AA57" s="12">
        <v>6</v>
      </c>
      <c r="AB57" s="12">
        <v>6</v>
      </c>
      <c r="AC57" s="12">
        <v>3</v>
      </c>
      <c r="AD57" s="16">
        <f>SUM(U57:AC57)</f>
        <v>40</v>
      </c>
      <c r="AE57" s="69">
        <f>T57+AD57</f>
        <v>79</v>
      </c>
      <c r="AF57" s="12">
        <f>AD57</f>
        <v>40</v>
      </c>
      <c r="AG57" s="12">
        <f>X57+Y57+Z57+AA57+AB57+AC57</f>
        <v>26</v>
      </c>
      <c r="AH57" s="12">
        <f>AA57+AB57+AC57</f>
        <v>15</v>
      </c>
      <c r="AI57" s="12">
        <f>AC57</f>
        <v>3</v>
      </c>
    </row>
    <row r="58" spans="1:35" ht="12.75">
      <c r="A58" s="32">
        <v>50</v>
      </c>
      <c r="B58" s="18" t="s">
        <v>138</v>
      </c>
      <c r="C58" s="18" t="s">
        <v>139</v>
      </c>
      <c r="D58" s="15">
        <v>4</v>
      </c>
      <c r="E58" s="15" t="s">
        <v>405</v>
      </c>
      <c r="F58" s="33">
        <f>G58+H58+I58+J58</f>
        <v>309</v>
      </c>
      <c r="G58" s="34">
        <f>'D1G'!Y71</f>
        <v>80</v>
      </c>
      <c r="H58" s="35">
        <f>'D2G'!H57</f>
        <v>75</v>
      </c>
      <c r="I58" s="60">
        <f>'D3G'!I69</f>
        <v>80</v>
      </c>
      <c r="J58" s="34">
        <f>AE58</f>
        <v>74</v>
      </c>
      <c r="K58" s="12">
        <v>4</v>
      </c>
      <c r="L58" s="12">
        <v>4</v>
      </c>
      <c r="M58" s="12">
        <v>6</v>
      </c>
      <c r="N58" s="12">
        <v>6</v>
      </c>
      <c r="O58" s="12">
        <v>3</v>
      </c>
      <c r="P58" s="12">
        <v>5</v>
      </c>
      <c r="Q58" s="12">
        <v>4</v>
      </c>
      <c r="R58" s="12">
        <v>4</v>
      </c>
      <c r="S58" s="12">
        <v>3</v>
      </c>
      <c r="T58" s="16">
        <f>SUM(K58:S58)</f>
        <v>39</v>
      </c>
      <c r="U58" s="12">
        <v>4</v>
      </c>
      <c r="V58" s="12">
        <v>4</v>
      </c>
      <c r="W58" s="12">
        <v>4</v>
      </c>
      <c r="X58" s="12">
        <v>5</v>
      </c>
      <c r="Y58" s="12">
        <v>4</v>
      </c>
      <c r="Z58" s="12">
        <v>3</v>
      </c>
      <c r="AA58" s="12">
        <v>5</v>
      </c>
      <c r="AB58" s="12">
        <v>4</v>
      </c>
      <c r="AC58" s="12">
        <v>2</v>
      </c>
      <c r="AD58" s="16">
        <f>SUM(U58:AC58)</f>
        <v>35</v>
      </c>
      <c r="AE58" s="69">
        <f>T58+AD58</f>
        <v>74</v>
      </c>
      <c r="AF58" s="12">
        <f>AD58</f>
        <v>35</v>
      </c>
      <c r="AG58" s="12">
        <f>X58+Y58+Z58+AA58+AB58+AC58</f>
        <v>23</v>
      </c>
      <c r="AH58" s="12">
        <f>AA58+AB58+AC58</f>
        <v>11</v>
      </c>
      <c r="AI58" s="12">
        <f>AC58</f>
        <v>2</v>
      </c>
    </row>
    <row r="59" spans="1:35" ht="12.75">
      <c r="A59" s="32">
        <v>51</v>
      </c>
      <c r="B59" s="13" t="s">
        <v>108</v>
      </c>
      <c r="C59" s="14" t="s">
        <v>109</v>
      </c>
      <c r="D59" s="15" t="s">
        <v>110</v>
      </c>
      <c r="E59" s="15" t="s">
        <v>406</v>
      </c>
      <c r="F59" s="33">
        <f>G59+H59+I59+J59</f>
        <v>309</v>
      </c>
      <c r="G59" s="34">
        <f>'D1G'!Y50</f>
        <v>77</v>
      </c>
      <c r="H59" s="35">
        <f>'D2G'!H68</f>
        <v>80</v>
      </c>
      <c r="I59" s="60">
        <f>'D3G'!I65</f>
        <v>77</v>
      </c>
      <c r="J59" s="34">
        <f>AE59</f>
        <v>75</v>
      </c>
      <c r="K59" s="12">
        <v>5</v>
      </c>
      <c r="L59" s="12">
        <v>4</v>
      </c>
      <c r="M59" s="12">
        <v>5</v>
      </c>
      <c r="N59" s="12">
        <v>4</v>
      </c>
      <c r="O59" s="12">
        <v>3</v>
      </c>
      <c r="P59" s="12">
        <v>4</v>
      </c>
      <c r="Q59" s="12">
        <v>4</v>
      </c>
      <c r="R59" s="12">
        <v>3</v>
      </c>
      <c r="S59" s="12">
        <v>4</v>
      </c>
      <c r="T59" s="16">
        <f>SUM(K59:S59)</f>
        <v>36</v>
      </c>
      <c r="U59" s="12">
        <v>4</v>
      </c>
      <c r="V59" s="12">
        <v>4</v>
      </c>
      <c r="W59" s="12">
        <v>4</v>
      </c>
      <c r="X59" s="12">
        <v>5</v>
      </c>
      <c r="Y59" s="12">
        <v>4</v>
      </c>
      <c r="Z59" s="12">
        <v>4</v>
      </c>
      <c r="AA59" s="12">
        <v>6</v>
      </c>
      <c r="AB59" s="12">
        <v>5</v>
      </c>
      <c r="AC59" s="12">
        <v>3</v>
      </c>
      <c r="AD59" s="16">
        <f>SUM(U59:AC59)</f>
        <v>39</v>
      </c>
      <c r="AE59" s="69">
        <f>T59+AD59</f>
        <v>75</v>
      </c>
      <c r="AF59" s="12">
        <f>AD59</f>
        <v>39</v>
      </c>
      <c r="AG59" s="12">
        <f>X59+Y59+Z59+AA59+AB59+AC59</f>
        <v>27</v>
      </c>
      <c r="AH59" s="12">
        <f>AA59+AB59+AC59</f>
        <v>14</v>
      </c>
      <c r="AI59" s="12">
        <f>AC59</f>
        <v>3</v>
      </c>
    </row>
    <row r="60" spans="1:35" ht="12.75">
      <c r="A60" s="32">
        <v>52</v>
      </c>
      <c r="B60" s="18" t="s">
        <v>157</v>
      </c>
      <c r="C60" s="18" t="s">
        <v>47</v>
      </c>
      <c r="D60" s="15">
        <v>1.6</v>
      </c>
      <c r="E60" s="15" t="s">
        <v>407</v>
      </c>
      <c r="F60" s="33">
        <f>G60+H60+I60+J60</f>
        <v>309</v>
      </c>
      <c r="G60" s="34">
        <f>'D1G'!Y86</f>
        <v>84</v>
      </c>
      <c r="H60" s="35">
        <f>'D2G'!H71</f>
        <v>75</v>
      </c>
      <c r="I60" s="60">
        <f>'D3G'!I54</f>
        <v>72</v>
      </c>
      <c r="J60" s="34">
        <f>AE60</f>
        <v>78</v>
      </c>
      <c r="K60" s="12">
        <v>4</v>
      </c>
      <c r="L60" s="12">
        <v>4</v>
      </c>
      <c r="M60" s="12">
        <v>5</v>
      </c>
      <c r="N60" s="12">
        <v>5</v>
      </c>
      <c r="O60" s="12">
        <v>4</v>
      </c>
      <c r="P60" s="12">
        <v>5</v>
      </c>
      <c r="Q60" s="12">
        <v>3</v>
      </c>
      <c r="R60" s="12">
        <v>4</v>
      </c>
      <c r="S60" s="12">
        <v>4</v>
      </c>
      <c r="T60" s="16">
        <f>SUM(K60:S60)</f>
        <v>38</v>
      </c>
      <c r="U60" s="12">
        <v>4</v>
      </c>
      <c r="V60" s="12">
        <v>5</v>
      </c>
      <c r="W60" s="12">
        <v>4</v>
      </c>
      <c r="X60" s="12">
        <v>6</v>
      </c>
      <c r="Y60" s="12">
        <v>5</v>
      </c>
      <c r="Z60" s="12">
        <v>4</v>
      </c>
      <c r="AA60" s="12">
        <v>4</v>
      </c>
      <c r="AB60" s="12">
        <v>5</v>
      </c>
      <c r="AC60" s="12">
        <v>3</v>
      </c>
      <c r="AD60" s="16">
        <f>SUM(U60:AC60)</f>
        <v>40</v>
      </c>
      <c r="AE60" s="69">
        <f>T60+AD60</f>
        <v>78</v>
      </c>
      <c r="AF60" s="12">
        <f>AD60</f>
        <v>40</v>
      </c>
      <c r="AG60" s="12">
        <f>X60+Y60+Z60+AA60+AB60+AC60</f>
        <v>27</v>
      </c>
      <c r="AH60" s="12">
        <f>AA60+AB60+AC60</f>
        <v>12</v>
      </c>
      <c r="AI60" s="12">
        <f>AC60</f>
        <v>3</v>
      </c>
    </row>
    <row r="61" spans="1:35" ht="12.75">
      <c r="A61" s="32">
        <v>53</v>
      </c>
      <c r="B61" s="18" t="s">
        <v>141</v>
      </c>
      <c r="C61" s="18" t="s">
        <v>39</v>
      </c>
      <c r="D61" s="15">
        <v>4</v>
      </c>
      <c r="E61" s="15" t="s">
        <v>408</v>
      </c>
      <c r="F61" s="33">
        <f>G61+H61+I61+J61</f>
        <v>311</v>
      </c>
      <c r="G61" s="34">
        <f>'D1G'!Y73</f>
        <v>80</v>
      </c>
      <c r="H61" s="35">
        <f>'D2G'!H72</f>
        <v>79</v>
      </c>
      <c r="I61" s="60">
        <f>'D3G'!I68</f>
        <v>76</v>
      </c>
      <c r="J61" s="34">
        <f>AE61</f>
        <v>76</v>
      </c>
      <c r="K61" s="12">
        <v>4</v>
      </c>
      <c r="L61" s="12">
        <v>4</v>
      </c>
      <c r="M61" s="12">
        <v>5</v>
      </c>
      <c r="N61" s="12">
        <v>4</v>
      </c>
      <c r="O61" s="12">
        <v>3</v>
      </c>
      <c r="P61" s="12">
        <v>4</v>
      </c>
      <c r="Q61" s="12">
        <v>5</v>
      </c>
      <c r="R61" s="12">
        <v>5</v>
      </c>
      <c r="S61" s="12">
        <v>5</v>
      </c>
      <c r="T61" s="16">
        <f>SUM(K61:S61)</f>
        <v>39</v>
      </c>
      <c r="U61" s="12">
        <v>4</v>
      </c>
      <c r="V61" s="12">
        <v>4</v>
      </c>
      <c r="W61" s="12">
        <v>4</v>
      </c>
      <c r="X61" s="12">
        <v>4</v>
      </c>
      <c r="Y61" s="12">
        <v>4</v>
      </c>
      <c r="Z61" s="12">
        <v>4</v>
      </c>
      <c r="AA61" s="12">
        <v>5</v>
      </c>
      <c r="AB61" s="12">
        <v>4</v>
      </c>
      <c r="AC61" s="12">
        <v>4</v>
      </c>
      <c r="AD61" s="16">
        <f>SUM(U61:AC61)</f>
        <v>37</v>
      </c>
      <c r="AE61" s="69">
        <f>T61+AD61</f>
        <v>76</v>
      </c>
      <c r="AF61" s="12">
        <f>AD61</f>
        <v>37</v>
      </c>
      <c r="AG61" s="12">
        <f>X61+Y61+Z61+AA61+AB61+AC61</f>
        <v>25</v>
      </c>
      <c r="AH61" s="12">
        <f>AA61+AB61+AC61</f>
        <v>13</v>
      </c>
      <c r="AI61" s="12">
        <f>AC61</f>
        <v>4</v>
      </c>
    </row>
    <row r="62" spans="1:35" ht="12.75">
      <c r="A62" s="32">
        <v>54</v>
      </c>
      <c r="B62" s="18" t="s">
        <v>131</v>
      </c>
      <c r="C62" s="18" t="s">
        <v>109</v>
      </c>
      <c r="D62" s="15" t="s">
        <v>132</v>
      </c>
      <c r="E62" s="15" t="s">
        <v>409</v>
      </c>
      <c r="F62" s="33">
        <f>G62+H62+I62+J62</f>
        <v>311</v>
      </c>
      <c r="G62" s="34">
        <f>'D1G'!Y67</f>
        <v>79</v>
      </c>
      <c r="H62" s="35">
        <f>'D2G'!H62</f>
        <v>77</v>
      </c>
      <c r="I62" s="60">
        <f>'D3G'!I66</f>
        <v>78</v>
      </c>
      <c r="J62" s="34">
        <f>AE62</f>
        <v>77</v>
      </c>
      <c r="K62" s="12">
        <v>4</v>
      </c>
      <c r="L62" s="12">
        <v>4</v>
      </c>
      <c r="M62" s="12">
        <v>5</v>
      </c>
      <c r="N62" s="12">
        <v>7</v>
      </c>
      <c r="O62" s="12">
        <v>3</v>
      </c>
      <c r="P62" s="12">
        <v>4</v>
      </c>
      <c r="Q62" s="12">
        <v>5</v>
      </c>
      <c r="R62" s="12">
        <v>4</v>
      </c>
      <c r="S62" s="12">
        <v>3</v>
      </c>
      <c r="T62" s="16">
        <f>SUM(K62:S62)</f>
        <v>39</v>
      </c>
      <c r="U62" s="12">
        <v>3</v>
      </c>
      <c r="V62" s="12">
        <v>6</v>
      </c>
      <c r="W62" s="12">
        <v>4</v>
      </c>
      <c r="X62" s="12">
        <v>4</v>
      </c>
      <c r="Y62" s="12">
        <v>5</v>
      </c>
      <c r="Z62" s="12">
        <v>3</v>
      </c>
      <c r="AA62" s="12">
        <v>5</v>
      </c>
      <c r="AB62" s="12">
        <v>4</v>
      </c>
      <c r="AC62" s="12">
        <v>4</v>
      </c>
      <c r="AD62" s="16">
        <f>SUM(U62:AC62)</f>
        <v>38</v>
      </c>
      <c r="AE62" s="69">
        <f>T62+AD62</f>
        <v>77</v>
      </c>
      <c r="AF62" s="12">
        <f>AD62</f>
        <v>38</v>
      </c>
      <c r="AG62" s="12">
        <f>X62+Y62+Z62+AA62+AB62+AC62</f>
        <v>25</v>
      </c>
      <c r="AH62" s="12">
        <f>AA62+AB62+AC62</f>
        <v>13</v>
      </c>
      <c r="AI62" s="12">
        <f>AC62</f>
        <v>4</v>
      </c>
    </row>
    <row r="63" spans="1:35" ht="12.75">
      <c r="A63" s="32">
        <v>55</v>
      </c>
      <c r="B63" s="13" t="s">
        <v>127</v>
      </c>
      <c r="C63" s="14" t="s">
        <v>47</v>
      </c>
      <c r="D63" s="15">
        <v>3</v>
      </c>
      <c r="E63" s="15" t="s">
        <v>410</v>
      </c>
      <c r="F63" s="33">
        <f>G63+H63+I63+J63</f>
        <v>311</v>
      </c>
      <c r="G63" s="34">
        <f>'D1G'!Y64</f>
        <v>79</v>
      </c>
      <c r="H63" s="35">
        <f>'D2G'!H46</f>
        <v>74</v>
      </c>
      <c r="I63" s="60">
        <f>'D3G'!I63</f>
        <v>80</v>
      </c>
      <c r="J63" s="34">
        <f>AE63</f>
        <v>78</v>
      </c>
      <c r="K63" s="12">
        <v>4</v>
      </c>
      <c r="L63" s="12">
        <v>4</v>
      </c>
      <c r="M63" s="12">
        <v>6</v>
      </c>
      <c r="N63" s="12">
        <v>6</v>
      </c>
      <c r="O63" s="12">
        <v>3</v>
      </c>
      <c r="P63" s="12">
        <v>5</v>
      </c>
      <c r="Q63" s="12">
        <v>4</v>
      </c>
      <c r="R63" s="12">
        <v>4</v>
      </c>
      <c r="S63" s="12">
        <v>3</v>
      </c>
      <c r="T63" s="16">
        <f>SUM(K63:S63)</f>
        <v>39</v>
      </c>
      <c r="U63" s="12">
        <v>4</v>
      </c>
      <c r="V63" s="12">
        <v>5</v>
      </c>
      <c r="W63" s="12">
        <v>4</v>
      </c>
      <c r="X63" s="12">
        <v>4</v>
      </c>
      <c r="Y63" s="12">
        <v>5</v>
      </c>
      <c r="Z63" s="12">
        <v>3</v>
      </c>
      <c r="AA63" s="12">
        <v>6</v>
      </c>
      <c r="AB63" s="12">
        <v>5</v>
      </c>
      <c r="AC63" s="12">
        <v>3</v>
      </c>
      <c r="AD63" s="16">
        <f>SUM(U63:AC63)</f>
        <v>39</v>
      </c>
      <c r="AE63" s="69">
        <f>T63+AD63</f>
        <v>78</v>
      </c>
      <c r="AF63" s="12">
        <f>AD63</f>
        <v>39</v>
      </c>
      <c r="AG63" s="12">
        <f>X63+Y63+Z63+AA63+AB63+AC63</f>
        <v>26</v>
      </c>
      <c r="AH63" s="12">
        <f>AA63+AB63+AC63</f>
        <v>14</v>
      </c>
      <c r="AI63" s="12">
        <f>AC63</f>
        <v>3</v>
      </c>
    </row>
    <row r="64" spans="1:35" ht="12.75">
      <c r="A64" s="32">
        <v>56</v>
      </c>
      <c r="B64" s="18" t="s">
        <v>136</v>
      </c>
      <c r="C64" s="18" t="s">
        <v>137</v>
      </c>
      <c r="D64" s="15">
        <v>0.8</v>
      </c>
      <c r="E64" s="15" t="s">
        <v>411</v>
      </c>
      <c r="F64" s="33">
        <f>G64+H64+I64+J64</f>
        <v>312</v>
      </c>
      <c r="G64" s="34">
        <f>'D1G'!Y70</f>
        <v>79</v>
      </c>
      <c r="H64" s="35">
        <f>'D2G'!H58</f>
        <v>76</v>
      </c>
      <c r="I64" s="60">
        <f>'D3G'!I67</f>
        <v>79</v>
      </c>
      <c r="J64" s="34">
        <f>AE64</f>
        <v>78</v>
      </c>
      <c r="K64" s="12">
        <v>4</v>
      </c>
      <c r="L64" s="12">
        <v>4</v>
      </c>
      <c r="M64" s="12">
        <v>5</v>
      </c>
      <c r="N64" s="12">
        <v>4</v>
      </c>
      <c r="O64" s="12">
        <v>3</v>
      </c>
      <c r="P64" s="12">
        <v>5</v>
      </c>
      <c r="Q64" s="12">
        <v>7</v>
      </c>
      <c r="R64" s="12">
        <v>5</v>
      </c>
      <c r="S64" s="12">
        <v>3</v>
      </c>
      <c r="T64" s="16">
        <f>SUM(K64:S64)</f>
        <v>40</v>
      </c>
      <c r="U64" s="12">
        <v>4</v>
      </c>
      <c r="V64" s="12">
        <v>5</v>
      </c>
      <c r="W64" s="12">
        <v>4</v>
      </c>
      <c r="X64" s="12">
        <v>5</v>
      </c>
      <c r="Y64" s="12">
        <v>4</v>
      </c>
      <c r="Z64" s="12">
        <v>3</v>
      </c>
      <c r="AA64" s="12">
        <v>5</v>
      </c>
      <c r="AB64" s="12">
        <v>4</v>
      </c>
      <c r="AC64" s="12">
        <v>4</v>
      </c>
      <c r="AD64" s="16">
        <f>SUM(U64:AC64)</f>
        <v>38</v>
      </c>
      <c r="AE64" s="69">
        <f>T64+AD64</f>
        <v>78</v>
      </c>
      <c r="AF64" s="12">
        <f>AD64</f>
        <v>38</v>
      </c>
      <c r="AG64" s="12">
        <f>X64+Y64+Z64+AA64+AB64+AC64</f>
        <v>25</v>
      </c>
      <c r="AH64" s="12">
        <f>AA64+AB64+AC64</f>
        <v>13</v>
      </c>
      <c r="AI64" s="12">
        <f>AC64</f>
        <v>4</v>
      </c>
    </row>
    <row r="65" spans="1:35" ht="12.75">
      <c r="A65" s="32">
        <v>57</v>
      </c>
      <c r="B65" s="18" t="s">
        <v>100</v>
      </c>
      <c r="C65" s="18" t="s">
        <v>39</v>
      </c>
      <c r="D65" s="15">
        <v>3</v>
      </c>
      <c r="E65" s="15" t="s">
        <v>412</v>
      </c>
      <c r="F65" s="33">
        <f>G65+H65+I65+J65</f>
        <v>312</v>
      </c>
      <c r="G65" s="34">
        <f>'D1G'!Y44</f>
        <v>75</v>
      </c>
      <c r="H65" s="35">
        <f>'D2G'!H30</f>
        <v>73</v>
      </c>
      <c r="I65" s="60">
        <f>'D3G'!I53</f>
        <v>82</v>
      </c>
      <c r="J65" s="34">
        <f>AE65</f>
        <v>82</v>
      </c>
      <c r="K65" s="12">
        <v>5</v>
      </c>
      <c r="L65" s="12">
        <v>5</v>
      </c>
      <c r="M65" s="12">
        <v>6</v>
      </c>
      <c r="N65" s="12">
        <v>5</v>
      </c>
      <c r="O65" s="12">
        <v>5</v>
      </c>
      <c r="P65" s="12">
        <v>4</v>
      </c>
      <c r="Q65" s="12">
        <v>4</v>
      </c>
      <c r="R65" s="12">
        <v>4</v>
      </c>
      <c r="S65" s="12">
        <v>3</v>
      </c>
      <c r="T65" s="16">
        <f>SUM(K65:S65)</f>
        <v>41</v>
      </c>
      <c r="U65" s="12">
        <v>5</v>
      </c>
      <c r="V65" s="12">
        <v>5</v>
      </c>
      <c r="W65" s="12">
        <v>4</v>
      </c>
      <c r="X65" s="12">
        <v>4</v>
      </c>
      <c r="Y65" s="12">
        <v>5</v>
      </c>
      <c r="Z65" s="12">
        <v>3</v>
      </c>
      <c r="AA65" s="12">
        <v>6</v>
      </c>
      <c r="AB65" s="12">
        <v>4</v>
      </c>
      <c r="AC65" s="12">
        <v>5</v>
      </c>
      <c r="AD65" s="16">
        <f>SUM(U65:AC65)</f>
        <v>41</v>
      </c>
      <c r="AE65" s="69">
        <f>T65+AD65</f>
        <v>82</v>
      </c>
      <c r="AF65" s="12">
        <f>AD65</f>
        <v>41</v>
      </c>
      <c r="AG65" s="12">
        <f>X65+Y65+Z65+AA65+AB65+AC65</f>
        <v>27</v>
      </c>
      <c r="AH65" s="12">
        <f>AA65+AB65+AC65</f>
        <v>15</v>
      </c>
      <c r="AI65" s="12">
        <f>AC65</f>
        <v>5</v>
      </c>
    </row>
    <row r="66" spans="1:35" ht="12.75">
      <c r="A66" s="32">
        <v>58</v>
      </c>
      <c r="B66" s="18" t="s">
        <v>146</v>
      </c>
      <c r="C66" s="18" t="s">
        <v>39</v>
      </c>
      <c r="D66" s="15">
        <v>4</v>
      </c>
      <c r="E66" s="15" t="s">
        <v>413</v>
      </c>
      <c r="F66" s="33">
        <f>G66+H66+I66+J66</f>
        <v>313</v>
      </c>
      <c r="G66" s="34">
        <f>'D1G'!Y77</f>
        <v>81</v>
      </c>
      <c r="H66" s="35">
        <f>'D2G'!H66</f>
        <v>76</v>
      </c>
      <c r="I66" s="60">
        <f>'D3G'!I72</f>
        <v>80</v>
      </c>
      <c r="J66" s="34">
        <f>AE66</f>
        <v>76</v>
      </c>
      <c r="K66" s="12">
        <v>4</v>
      </c>
      <c r="L66" s="12">
        <v>4</v>
      </c>
      <c r="M66" s="12">
        <v>6</v>
      </c>
      <c r="N66" s="12">
        <v>6</v>
      </c>
      <c r="O66" s="12">
        <v>3</v>
      </c>
      <c r="P66" s="12">
        <v>5</v>
      </c>
      <c r="Q66" s="12">
        <v>4</v>
      </c>
      <c r="R66" s="12">
        <v>5</v>
      </c>
      <c r="S66" s="12">
        <v>3</v>
      </c>
      <c r="T66" s="16">
        <f>SUM(K66:S66)</f>
        <v>40</v>
      </c>
      <c r="U66" s="12">
        <v>5</v>
      </c>
      <c r="V66" s="12">
        <v>5</v>
      </c>
      <c r="W66" s="12">
        <v>4</v>
      </c>
      <c r="X66" s="12">
        <v>4</v>
      </c>
      <c r="Y66" s="12">
        <v>4</v>
      </c>
      <c r="Z66" s="12">
        <v>3</v>
      </c>
      <c r="AA66" s="12">
        <v>4</v>
      </c>
      <c r="AB66" s="12">
        <v>4</v>
      </c>
      <c r="AC66" s="12">
        <v>3</v>
      </c>
      <c r="AD66" s="16">
        <f>SUM(U66:AC66)</f>
        <v>36</v>
      </c>
      <c r="AE66" s="69">
        <f>T66+AD66</f>
        <v>76</v>
      </c>
      <c r="AF66" s="12">
        <f>AD66</f>
        <v>36</v>
      </c>
      <c r="AG66" s="12">
        <f>X66+Y66+Z66+AA66+AB66+AC66</f>
        <v>22</v>
      </c>
      <c r="AH66" s="12">
        <f>AA66+AB66+AC66</f>
        <v>11</v>
      </c>
      <c r="AI66" s="12">
        <f>AC66</f>
        <v>3</v>
      </c>
    </row>
    <row r="67" spans="1:35" ht="12.75">
      <c r="A67" s="32">
        <v>59</v>
      </c>
      <c r="B67" s="18" t="s">
        <v>94</v>
      </c>
      <c r="C67" s="18" t="s">
        <v>95</v>
      </c>
      <c r="D67" s="15" t="s">
        <v>96</v>
      </c>
      <c r="E67" s="15" t="s">
        <v>414</v>
      </c>
      <c r="F67" s="33">
        <f>G67+H67+I67+J67</f>
        <v>313</v>
      </c>
      <c r="G67" s="34">
        <f>'D1G'!Y41</f>
        <v>75</v>
      </c>
      <c r="H67" s="35">
        <f>'D2G'!H61</f>
        <v>80</v>
      </c>
      <c r="I67" s="60">
        <f>'D3G'!I62</f>
        <v>78</v>
      </c>
      <c r="J67" s="34">
        <f>AE67</f>
        <v>80</v>
      </c>
      <c r="K67" s="12">
        <v>4</v>
      </c>
      <c r="L67" s="12">
        <v>4</v>
      </c>
      <c r="M67" s="12">
        <v>5</v>
      </c>
      <c r="N67" s="12">
        <v>6</v>
      </c>
      <c r="O67" s="12">
        <v>3</v>
      </c>
      <c r="P67" s="12">
        <v>6</v>
      </c>
      <c r="Q67" s="12">
        <v>6</v>
      </c>
      <c r="R67" s="12">
        <v>6</v>
      </c>
      <c r="S67" s="12">
        <v>4</v>
      </c>
      <c r="T67" s="16">
        <f>SUM(K67:S67)</f>
        <v>44</v>
      </c>
      <c r="U67" s="12">
        <v>4</v>
      </c>
      <c r="V67" s="12">
        <v>5</v>
      </c>
      <c r="W67" s="12">
        <v>4</v>
      </c>
      <c r="X67" s="12">
        <v>4</v>
      </c>
      <c r="Y67" s="12">
        <v>5</v>
      </c>
      <c r="Z67" s="12">
        <v>3</v>
      </c>
      <c r="AA67" s="12">
        <v>4</v>
      </c>
      <c r="AB67" s="12">
        <v>4</v>
      </c>
      <c r="AC67" s="12">
        <v>3</v>
      </c>
      <c r="AD67" s="16">
        <f>SUM(U67:AC67)</f>
        <v>36</v>
      </c>
      <c r="AE67" s="69">
        <f>T67+AD67</f>
        <v>80</v>
      </c>
      <c r="AF67" s="12">
        <f>AD67</f>
        <v>36</v>
      </c>
      <c r="AG67" s="12">
        <f>X67+Y67+Z67+AA67+AB67+AC67</f>
        <v>23</v>
      </c>
      <c r="AH67" s="12">
        <f>AA67+AB67+AC67</f>
        <v>11</v>
      </c>
      <c r="AI67" s="12">
        <f>AC67</f>
        <v>3</v>
      </c>
    </row>
    <row r="68" spans="1:35" ht="12.75">
      <c r="A68" s="32">
        <v>60</v>
      </c>
      <c r="B68" s="18" t="s">
        <v>130</v>
      </c>
      <c r="C68" s="18" t="s">
        <v>39</v>
      </c>
      <c r="D68" s="15">
        <v>3</v>
      </c>
      <c r="E68" s="15" t="s">
        <v>415</v>
      </c>
      <c r="F68" s="33">
        <f>G68+H68+I68+J68</f>
        <v>314</v>
      </c>
      <c r="G68" s="34">
        <f>'D1G'!Y66</f>
        <v>79</v>
      </c>
      <c r="H68" s="35">
        <f>'D2G'!H63</f>
        <v>77</v>
      </c>
      <c r="I68" s="60">
        <f>'D3G'!I70</f>
        <v>80</v>
      </c>
      <c r="J68" s="34">
        <f>AE68</f>
        <v>78</v>
      </c>
      <c r="K68" s="12">
        <v>4</v>
      </c>
      <c r="L68" s="12">
        <v>4</v>
      </c>
      <c r="M68" s="12">
        <v>5</v>
      </c>
      <c r="N68" s="12">
        <v>5</v>
      </c>
      <c r="O68" s="12">
        <v>4</v>
      </c>
      <c r="P68" s="12">
        <v>5</v>
      </c>
      <c r="Q68" s="12">
        <v>4</v>
      </c>
      <c r="R68" s="12">
        <v>5</v>
      </c>
      <c r="S68" s="12">
        <v>4</v>
      </c>
      <c r="T68" s="16">
        <f>SUM(K68:S68)</f>
        <v>40</v>
      </c>
      <c r="U68" s="12">
        <v>4</v>
      </c>
      <c r="V68" s="12">
        <v>5</v>
      </c>
      <c r="W68" s="12">
        <v>3</v>
      </c>
      <c r="X68" s="12">
        <v>6</v>
      </c>
      <c r="Y68" s="12">
        <v>6</v>
      </c>
      <c r="Z68" s="12">
        <v>2</v>
      </c>
      <c r="AA68" s="12">
        <v>5</v>
      </c>
      <c r="AB68" s="12">
        <v>4</v>
      </c>
      <c r="AC68" s="12">
        <v>3</v>
      </c>
      <c r="AD68" s="16">
        <f>SUM(U68:AC68)</f>
        <v>38</v>
      </c>
      <c r="AE68" s="69">
        <f>T68+AD68</f>
        <v>78</v>
      </c>
      <c r="AF68" s="12">
        <f>AD68</f>
        <v>38</v>
      </c>
      <c r="AG68" s="12">
        <f>X68+Y68+Z68+AA68+AB68+AC68</f>
        <v>26</v>
      </c>
      <c r="AH68" s="12">
        <f>AA68+AB68+AC68</f>
        <v>12</v>
      </c>
      <c r="AI68" s="12">
        <f>AC68</f>
        <v>3</v>
      </c>
    </row>
    <row r="69" spans="1:35" ht="12.75">
      <c r="A69" s="32">
        <v>61</v>
      </c>
      <c r="B69" s="18" t="s">
        <v>107</v>
      </c>
      <c r="C69" s="18" t="s">
        <v>41</v>
      </c>
      <c r="D69" s="15">
        <v>2</v>
      </c>
      <c r="E69" s="15" t="s">
        <v>416</v>
      </c>
      <c r="F69" s="33">
        <f>G69+H69+I69+J69</f>
        <v>314</v>
      </c>
      <c r="G69" s="34">
        <f>'D1G'!Y49</f>
        <v>76</v>
      </c>
      <c r="H69" s="35">
        <f>'D2G'!H65</f>
        <v>80</v>
      </c>
      <c r="I69" s="60">
        <f>'D3G'!I61</f>
        <v>77</v>
      </c>
      <c r="J69" s="34">
        <f>AE69</f>
        <v>81</v>
      </c>
      <c r="K69" s="12">
        <v>4</v>
      </c>
      <c r="L69" s="12">
        <v>4</v>
      </c>
      <c r="M69" s="12">
        <v>7</v>
      </c>
      <c r="N69" s="12">
        <v>5</v>
      </c>
      <c r="O69" s="12">
        <v>3</v>
      </c>
      <c r="P69" s="12">
        <v>5</v>
      </c>
      <c r="Q69" s="12">
        <v>4</v>
      </c>
      <c r="R69" s="12">
        <v>4</v>
      </c>
      <c r="S69" s="12">
        <v>4</v>
      </c>
      <c r="T69" s="16">
        <f>SUM(K69:S69)</f>
        <v>40</v>
      </c>
      <c r="U69" s="12">
        <v>3</v>
      </c>
      <c r="V69" s="12">
        <v>5</v>
      </c>
      <c r="W69" s="12">
        <v>4</v>
      </c>
      <c r="X69" s="12">
        <v>5</v>
      </c>
      <c r="Y69" s="12">
        <v>5</v>
      </c>
      <c r="Z69" s="12">
        <v>4</v>
      </c>
      <c r="AA69" s="12">
        <v>5</v>
      </c>
      <c r="AB69" s="12">
        <v>6</v>
      </c>
      <c r="AC69" s="12">
        <v>4</v>
      </c>
      <c r="AD69" s="16">
        <f>SUM(U69:AC69)</f>
        <v>41</v>
      </c>
      <c r="AE69" s="69">
        <f>T69+AD69</f>
        <v>81</v>
      </c>
      <c r="AF69" s="12">
        <f>AD69</f>
        <v>41</v>
      </c>
      <c r="AG69" s="12">
        <f>X69+Y69+Z69+AA69+AB69+AC69</f>
        <v>29</v>
      </c>
      <c r="AH69" s="12">
        <f>AA69+AB69+AC69</f>
        <v>15</v>
      </c>
      <c r="AI69" s="12">
        <f>AC69</f>
        <v>4</v>
      </c>
    </row>
    <row r="70" spans="1:35" ht="12.75">
      <c r="A70" s="32">
        <v>62</v>
      </c>
      <c r="B70" s="18" t="s">
        <v>115</v>
      </c>
      <c r="C70" s="18" t="s">
        <v>116</v>
      </c>
      <c r="D70" s="15">
        <v>4</v>
      </c>
      <c r="E70" s="15" t="s">
        <v>417</v>
      </c>
      <c r="F70" s="33">
        <f>G70+H70+I70+J70</f>
        <v>314</v>
      </c>
      <c r="G70" s="34">
        <f>'D1G'!Y54</f>
        <v>77</v>
      </c>
      <c r="H70" s="35">
        <f>'D2G'!H60</f>
        <v>78</v>
      </c>
      <c r="I70" s="60">
        <f>'D3G'!I57</f>
        <v>77</v>
      </c>
      <c r="J70" s="34">
        <f>AE70</f>
        <v>82</v>
      </c>
      <c r="K70" s="12">
        <v>4</v>
      </c>
      <c r="L70" s="12">
        <v>4</v>
      </c>
      <c r="M70" s="12">
        <v>5</v>
      </c>
      <c r="N70" s="12">
        <v>4</v>
      </c>
      <c r="O70" s="12">
        <v>3</v>
      </c>
      <c r="P70" s="12">
        <v>4</v>
      </c>
      <c r="Q70" s="12">
        <v>4</v>
      </c>
      <c r="R70" s="12">
        <v>5</v>
      </c>
      <c r="S70" s="12">
        <v>3</v>
      </c>
      <c r="T70" s="16">
        <f>SUM(K70:S70)</f>
        <v>36</v>
      </c>
      <c r="U70" s="12">
        <v>4</v>
      </c>
      <c r="V70" s="12">
        <v>8</v>
      </c>
      <c r="W70" s="12">
        <v>4</v>
      </c>
      <c r="X70" s="12">
        <v>4</v>
      </c>
      <c r="Y70" s="12">
        <v>5</v>
      </c>
      <c r="Z70" s="12">
        <v>5</v>
      </c>
      <c r="AA70" s="12">
        <v>5</v>
      </c>
      <c r="AB70" s="12">
        <v>5</v>
      </c>
      <c r="AC70" s="12">
        <v>6</v>
      </c>
      <c r="AD70" s="16">
        <f>SUM(U70:AC70)</f>
        <v>46</v>
      </c>
      <c r="AE70" s="69">
        <f>T70+AD70</f>
        <v>82</v>
      </c>
      <c r="AF70" s="12">
        <f>AD70</f>
        <v>46</v>
      </c>
      <c r="AG70" s="12">
        <f>X70+Y70+Z70+AA70+AB70+AC70</f>
        <v>30</v>
      </c>
      <c r="AH70" s="12">
        <f>AA70+AB70+AC70</f>
        <v>16</v>
      </c>
      <c r="AI70" s="12">
        <f>AC70</f>
        <v>6</v>
      </c>
    </row>
    <row r="71" spans="1:35" ht="12.75">
      <c r="A71" s="32">
        <v>63</v>
      </c>
      <c r="B71" s="18" t="s">
        <v>149</v>
      </c>
      <c r="C71" s="18" t="s">
        <v>39</v>
      </c>
      <c r="D71" s="15">
        <v>2</v>
      </c>
      <c r="E71" s="15" t="s">
        <v>418</v>
      </c>
      <c r="F71" s="33">
        <f>G71+H71+I71+J71</f>
        <v>315</v>
      </c>
      <c r="G71" s="34">
        <f>'D1G'!Y80</f>
        <v>82</v>
      </c>
      <c r="H71" s="35">
        <f>'D2G'!H56</f>
        <v>73</v>
      </c>
      <c r="I71" s="60">
        <f>'D3G'!I55</f>
        <v>76</v>
      </c>
      <c r="J71" s="34">
        <f>AE71</f>
        <v>84</v>
      </c>
      <c r="K71" s="12">
        <v>4</v>
      </c>
      <c r="L71" s="12">
        <v>5</v>
      </c>
      <c r="M71" s="12">
        <v>5</v>
      </c>
      <c r="N71" s="12">
        <v>5</v>
      </c>
      <c r="O71" s="12">
        <v>3</v>
      </c>
      <c r="P71" s="12">
        <v>4</v>
      </c>
      <c r="Q71" s="12">
        <v>4</v>
      </c>
      <c r="R71" s="12">
        <v>5</v>
      </c>
      <c r="S71" s="12">
        <v>3</v>
      </c>
      <c r="T71" s="16">
        <f>SUM(K71:S71)</f>
        <v>38</v>
      </c>
      <c r="U71" s="12">
        <v>4</v>
      </c>
      <c r="V71" s="12">
        <v>7</v>
      </c>
      <c r="W71" s="12">
        <v>4</v>
      </c>
      <c r="X71" s="12">
        <v>4</v>
      </c>
      <c r="Y71" s="12">
        <v>4</v>
      </c>
      <c r="Z71" s="12">
        <v>4</v>
      </c>
      <c r="AA71" s="12">
        <v>5</v>
      </c>
      <c r="AB71" s="12">
        <v>9</v>
      </c>
      <c r="AC71" s="12">
        <v>5</v>
      </c>
      <c r="AD71" s="16">
        <f>SUM(U71:AC71)</f>
        <v>46</v>
      </c>
      <c r="AE71" s="69">
        <f>T71+AD71</f>
        <v>84</v>
      </c>
      <c r="AF71" s="12">
        <f>AD71</f>
        <v>46</v>
      </c>
      <c r="AG71" s="12">
        <f>X71+Y71+Z71+AA71+AB71+AC71</f>
        <v>31</v>
      </c>
      <c r="AH71" s="12">
        <f>AA71+AB71+AC71</f>
        <v>19</v>
      </c>
      <c r="AI71" s="12">
        <f>AC71</f>
        <v>5</v>
      </c>
    </row>
    <row r="72" spans="1:35" ht="12.75">
      <c r="A72" s="37">
        <v>64</v>
      </c>
      <c r="B72" s="38" t="s">
        <v>142</v>
      </c>
      <c r="C72" s="38" t="s">
        <v>91</v>
      </c>
      <c r="D72" s="39">
        <v>0.2</v>
      </c>
      <c r="E72" s="39" t="s">
        <v>419</v>
      </c>
      <c r="F72" s="40">
        <f>G72+H72+I72+J72</f>
        <v>317</v>
      </c>
      <c r="G72" s="41">
        <f>'D1G'!Y74</f>
        <v>80</v>
      </c>
      <c r="H72" s="42">
        <f>'D2G'!H49</f>
        <v>74</v>
      </c>
      <c r="I72" s="70">
        <f>'D3G'!I71</f>
        <v>82</v>
      </c>
      <c r="J72" s="41">
        <f>AE72</f>
        <v>81</v>
      </c>
      <c r="K72" s="43">
        <v>3</v>
      </c>
      <c r="L72" s="43">
        <v>4</v>
      </c>
      <c r="M72" s="43">
        <v>5</v>
      </c>
      <c r="N72" s="43">
        <v>5</v>
      </c>
      <c r="O72" s="43">
        <v>5</v>
      </c>
      <c r="P72" s="43">
        <v>4</v>
      </c>
      <c r="Q72" s="43">
        <v>5</v>
      </c>
      <c r="R72" s="43">
        <v>4</v>
      </c>
      <c r="S72" s="43">
        <v>4</v>
      </c>
      <c r="T72" s="44">
        <f>SUM(K72:S72)</f>
        <v>39</v>
      </c>
      <c r="U72" s="43">
        <v>4</v>
      </c>
      <c r="V72" s="43">
        <v>5</v>
      </c>
      <c r="W72" s="43">
        <v>4</v>
      </c>
      <c r="X72" s="43">
        <v>5</v>
      </c>
      <c r="Y72" s="43">
        <v>7</v>
      </c>
      <c r="Z72" s="43">
        <v>3</v>
      </c>
      <c r="AA72" s="43">
        <v>5</v>
      </c>
      <c r="AB72" s="43">
        <v>5</v>
      </c>
      <c r="AC72" s="43">
        <v>4</v>
      </c>
      <c r="AD72" s="44">
        <f>SUM(U72:AC72)</f>
        <v>42</v>
      </c>
      <c r="AE72" s="71">
        <f>T72+AD72</f>
        <v>81</v>
      </c>
      <c r="AF72" s="43">
        <f>AD72</f>
        <v>42</v>
      </c>
      <c r="AG72" s="43">
        <f>X72+Y72+Z72+AA72+AB72+AC72</f>
        <v>29</v>
      </c>
      <c r="AH72" s="43">
        <f>AA72+AB72+AC72</f>
        <v>14</v>
      </c>
      <c r="AI72" s="43">
        <f>AC72</f>
        <v>4</v>
      </c>
    </row>
    <row r="73" spans="1:37" ht="12.75">
      <c r="A73" s="47">
        <v>75</v>
      </c>
      <c r="B73" s="72" t="s">
        <v>158</v>
      </c>
      <c r="C73" s="73" t="s">
        <v>159</v>
      </c>
      <c r="D73" s="48">
        <v>1</v>
      </c>
      <c r="E73" s="48" t="s">
        <v>348</v>
      </c>
      <c r="F73" s="49">
        <f>G73+H73+I73</f>
        <v>164</v>
      </c>
      <c r="G73" s="50">
        <f>'D2G'!G83</f>
        <v>84</v>
      </c>
      <c r="H73" s="51">
        <f>'D2G'!H83</f>
        <v>80</v>
      </c>
      <c r="I73" s="63">
        <f aca="true" t="shared" si="0" ref="I73:I103">AE73</f>
        <v>0</v>
      </c>
      <c r="J73" s="50"/>
      <c r="K73" s="46"/>
      <c r="L73" s="46"/>
      <c r="M73" s="46"/>
      <c r="N73" s="46"/>
      <c r="O73" s="46"/>
      <c r="P73" s="46"/>
      <c r="Q73" s="46"/>
      <c r="R73" s="46"/>
      <c r="S73" s="46"/>
      <c r="T73" s="52">
        <f aca="true" t="shared" si="1" ref="T73:T105">SUM(K73:S73)</f>
        <v>0</v>
      </c>
      <c r="U73" s="46"/>
      <c r="V73" s="46"/>
      <c r="W73" s="46"/>
      <c r="X73" s="46"/>
      <c r="Y73" s="46"/>
      <c r="Z73" s="46"/>
      <c r="AA73" s="46"/>
      <c r="AB73" s="46"/>
      <c r="AC73" s="46"/>
      <c r="AD73" s="52">
        <f aca="true" t="shared" si="2" ref="AD73:AD105">SUM(U73:AC73)</f>
        <v>0</v>
      </c>
      <c r="AE73" s="74">
        <f aca="true" t="shared" si="3" ref="AE73:AE105">T73+AD73</f>
        <v>0</v>
      </c>
      <c r="AF73" s="46">
        <f aca="true" t="shared" si="4" ref="AF73:AF110">AD73</f>
        <v>0</v>
      </c>
      <c r="AG73" s="46">
        <f aca="true" t="shared" si="5" ref="AG73:AG110">X73+Y73+Z73+AA73+AB73+AC73</f>
        <v>0</v>
      </c>
      <c r="AH73" s="46">
        <f aca="true" t="shared" si="6" ref="AH73:AH110">AA73+AB73+AC73</f>
        <v>0</v>
      </c>
      <c r="AI73" s="46">
        <f aca="true" t="shared" si="7" ref="AI73:AI110">AC73</f>
        <v>0</v>
      </c>
      <c r="AJ73" s="54" t="s">
        <v>253</v>
      </c>
      <c r="AK73" s="55"/>
    </row>
    <row r="74" spans="1:35" ht="12.75">
      <c r="A74" s="38">
        <v>82</v>
      </c>
      <c r="B74" s="75" t="s">
        <v>176</v>
      </c>
      <c r="C74" s="76" t="s">
        <v>159</v>
      </c>
      <c r="D74" s="39">
        <v>5</v>
      </c>
      <c r="E74" s="39" t="s">
        <v>349</v>
      </c>
      <c r="F74" s="40">
        <f>G74+H74+I74</f>
        <v>167</v>
      </c>
      <c r="G74" s="41">
        <f>'D2G'!G90</f>
        <v>87</v>
      </c>
      <c r="H74" s="42">
        <f>'D2G'!H90</f>
        <v>80</v>
      </c>
      <c r="I74" s="70">
        <f t="shared" si="0"/>
        <v>0</v>
      </c>
      <c r="J74" s="41"/>
      <c r="K74" s="43"/>
      <c r="L74" s="43"/>
      <c r="M74" s="43"/>
      <c r="N74" s="43"/>
      <c r="O74" s="43"/>
      <c r="P74" s="43"/>
      <c r="Q74" s="43"/>
      <c r="R74" s="43"/>
      <c r="S74" s="43"/>
      <c r="T74" s="44">
        <f t="shared" si="1"/>
        <v>0</v>
      </c>
      <c r="U74" s="43"/>
      <c r="V74" s="43"/>
      <c r="W74" s="43"/>
      <c r="X74" s="43"/>
      <c r="Y74" s="43"/>
      <c r="Z74" s="43"/>
      <c r="AA74" s="43"/>
      <c r="AB74" s="43"/>
      <c r="AC74" s="43"/>
      <c r="AD74" s="44">
        <f t="shared" si="2"/>
        <v>0</v>
      </c>
      <c r="AE74" s="71">
        <f t="shared" si="3"/>
        <v>0</v>
      </c>
      <c r="AF74" s="43">
        <f t="shared" si="4"/>
        <v>0</v>
      </c>
      <c r="AG74" s="43">
        <f t="shared" si="5"/>
        <v>0</v>
      </c>
      <c r="AH74" s="43">
        <f t="shared" si="6"/>
        <v>0</v>
      </c>
      <c r="AI74" s="43">
        <f t="shared" si="7"/>
        <v>0</v>
      </c>
    </row>
    <row r="75" spans="1:35" ht="12.75">
      <c r="A75" s="12">
        <v>65</v>
      </c>
      <c r="B75" s="18" t="s">
        <v>148</v>
      </c>
      <c r="C75" s="18" t="s">
        <v>39</v>
      </c>
      <c r="D75" s="15">
        <v>2</v>
      </c>
      <c r="E75" s="15" t="s">
        <v>252</v>
      </c>
      <c r="F75" s="33">
        <f aca="true" t="shared" si="8" ref="F75:F103">G75+H75</f>
        <v>160</v>
      </c>
      <c r="G75" s="34">
        <f>'D1G'!Y79</f>
        <v>82</v>
      </c>
      <c r="H75" s="35">
        <f>'D2G'!H73</f>
        <v>78</v>
      </c>
      <c r="I75" s="60">
        <f t="shared" si="0"/>
        <v>0</v>
      </c>
      <c r="J75" s="34"/>
      <c r="K75" s="12"/>
      <c r="L75" s="12"/>
      <c r="M75" s="12"/>
      <c r="N75" s="12"/>
      <c r="O75" s="12"/>
      <c r="P75" s="12"/>
      <c r="Q75" s="12"/>
      <c r="R75" s="12"/>
      <c r="S75" s="12"/>
      <c r="T75" s="16">
        <f t="shared" si="1"/>
        <v>0</v>
      </c>
      <c r="U75" s="12"/>
      <c r="V75" s="12"/>
      <c r="W75" s="12"/>
      <c r="X75" s="12"/>
      <c r="Y75" s="12"/>
      <c r="Z75" s="12"/>
      <c r="AA75" s="12"/>
      <c r="AB75" s="12"/>
      <c r="AC75" s="12"/>
      <c r="AD75" s="16">
        <f t="shared" si="2"/>
        <v>0</v>
      </c>
      <c r="AE75" s="69">
        <f t="shared" si="3"/>
        <v>0</v>
      </c>
      <c r="AF75" s="12">
        <f t="shared" si="4"/>
        <v>0</v>
      </c>
      <c r="AG75" s="12">
        <f t="shared" si="5"/>
        <v>0</v>
      </c>
      <c r="AH75" s="12">
        <f t="shared" si="6"/>
        <v>0</v>
      </c>
      <c r="AI75" s="12">
        <f t="shared" si="7"/>
        <v>0</v>
      </c>
    </row>
    <row r="76" spans="1:35" ht="12.75">
      <c r="A76" s="12">
        <v>66</v>
      </c>
      <c r="B76" s="18" t="s">
        <v>113</v>
      </c>
      <c r="C76" s="18" t="s">
        <v>114</v>
      </c>
      <c r="D76" s="15">
        <v>4.1</v>
      </c>
      <c r="E76" s="15" t="s">
        <v>254</v>
      </c>
      <c r="F76" s="33">
        <f t="shared" si="8"/>
        <v>160</v>
      </c>
      <c r="G76" s="34">
        <f>'D1G'!Y53</f>
        <v>77</v>
      </c>
      <c r="H76" s="35">
        <f>'D2G'!H74</f>
        <v>83</v>
      </c>
      <c r="I76" s="60">
        <f t="shared" si="0"/>
        <v>0</v>
      </c>
      <c r="J76" s="34"/>
      <c r="K76" s="12"/>
      <c r="L76" s="12"/>
      <c r="M76" s="12"/>
      <c r="N76" s="12"/>
      <c r="O76" s="12"/>
      <c r="P76" s="12"/>
      <c r="Q76" s="12"/>
      <c r="R76" s="12"/>
      <c r="S76" s="12"/>
      <c r="T76" s="16">
        <f t="shared" si="1"/>
        <v>0</v>
      </c>
      <c r="U76" s="12"/>
      <c r="V76" s="12"/>
      <c r="W76" s="12"/>
      <c r="X76" s="12"/>
      <c r="Y76" s="12"/>
      <c r="Z76" s="12"/>
      <c r="AA76" s="12"/>
      <c r="AB76" s="12"/>
      <c r="AC76" s="12"/>
      <c r="AD76" s="16">
        <f t="shared" si="2"/>
        <v>0</v>
      </c>
      <c r="AE76" s="69">
        <f t="shared" si="3"/>
        <v>0</v>
      </c>
      <c r="AF76" s="12">
        <f t="shared" si="4"/>
        <v>0</v>
      </c>
      <c r="AG76" s="12">
        <f t="shared" si="5"/>
        <v>0</v>
      </c>
      <c r="AH76" s="12">
        <f t="shared" si="6"/>
        <v>0</v>
      </c>
      <c r="AI76" s="12">
        <f t="shared" si="7"/>
        <v>0</v>
      </c>
    </row>
    <row r="77" spans="1:35" ht="12.75">
      <c r="A77" s="12">
        <v>67</v>
      </c>
      <c r="B77" s="18" t="s">
        <v>97</v>
      </c>
      <c r="C77" s="18" t="s">
        <v>98</v>
      </c>
      <c r="D77" s="15">
        <v>5</v>
      </c>
      <c r="E77" s="15" t="s">
        <v>255</v>
      </c>
      <c r="F77" s="33">
        <f t="shared" si="8"/>
        <v>160</v>
      </c>
      <c r="G77" s="34">
        <f>'D1G'!Y42</f>
        <v>75</v>
      </c>
      <c r="H77" s="35">
        <f>'D2G'!H75</f>
        <v>85</v>
      </c>
      <c r="I77" s="60">
        <f t="shared" si="0"/>
        <v>0</v>
      </c>
      <c r="J77" s="34"/>
      <c r="K77" s="12"/>
      <c r="L77" s="12"/>
      <c r="M77" s="12"/>
      <c r="N77" s="12"/>
      <c r="O77" s="12"/>
      <c r="P77" s="12"/>
      <c r="Q77" s="12"/>
      <c r="R77" s="12"/>
      <c r="S77" s="12"/>
      <c r="T77" s="16">
        <f t="shared" si="1"/>
        <v>0</v>
      </c>
      <c r="U77" s="12"/>
      <c r="V77" s="12"/>
      <c r="W77" s="12"/>
      <c r="X77" s="12"/>
      <c r="Y77" s="12"/>
      <c r="Z77" s="12"/>
      <c r="AA77" s="12"/>
      <c r="AB77" s="12"/>
      <c r="AC77" s="12"/>
      <c r="AD77" s="16">
        <f t="shared" si="2"/>
        <v>0</v>
      </c>
      <c r="AE77" s="69">
        <f t="shared" si="3"/>
        <v>0</v>
      </c>
      <c r="AF77" s="12">
        <f t="shared" si="4"/>
        <v>0</v>
      </c>
      <c r="AG77" s="12">
        <f t="shared" si="5"/>
        <v>0</v>
      </c>
      <c r="AH77" s="12">
        <f t="shared" si="6"/>
        <v>0</v>
      </c>
      <c r="AI77" s="12">
        <f t="shared" si="7"/>
        <v>0</v>
      </c>
    </row>
    <row r="78" spans="1:35" ht="12.75">
      <c r="A78" s="12">
        <v>68</v>
      </c>
      <c r="B78" s="18" t="s">
        <v>160</v>
      </c>
      <c r="C78" s="18" t="s">
        <v>161</v>
      </c>
      <c r="D78" s="15">
        <v>3.8</v>
      </c>
      <c r="E78" s="15" t="s">
        <v>256</v>
      </c>
      <c r="F78" s="33">
        <f t="shared" si="8"/>
        <v>161</v>
      </c>
      <c r="G78" s="34">
        <f>'D1G'!Y88</f>
        <v>84</v>
      </c>
      <c r="H78" s="35">
        <f>'D2G'!H76</f>
        <v>77</v>
      </c>
      <c r="I78" s="60">
        <f t="shared" si="0"/>
        <v>0</v>
      </c>
      <c r="J78" s="34"/>
      <c r="K78" s="12"/>
      <c r="L78" s="12"/>
      <c r="M78" s="12"/>
      <c r="N78" s="12"/>
      <c r="O78" s="12"/>
      <c r="P78" s="12"/>
      <c r="Q78" s="12"/>
      <c r="R78" s="12"/>
      <c r="S78" s="12"/>
      <c r="T78" s="16">
        <f t="shared" si="1"/>
        <v>0</v>
      </c>
      <c r="U78" s="12"/>
      <c r="V78" s="12"/>
      <c r="W78" s="12"/>
      <c r="X78" s="12"/>
      <c r="Y78" s="12"/>
      <c r="Z78" s="12"/>
      <c r="AA78" s="12"/>
      <c r="AB78" s="12"/>
      <c r="AC78" s="12"/>
      <c r="AD78" s="16">
        <f t="shared" si="2"/>
        <v>0</v>
      </c>
      <c r="AE78" s="69">
        <f t="shared" si="3"/>
        <v>0</v>
      </c>
      <c r="AF78" s="12">
        <f t="shared" si="4"/>
        <v>0</v>
      </c>
      <c r="AG78" s="12">
        <f t="shared" si="5"/>
        <v>0</v>
      </c>
      <c r="AH78" s="12">
        <f t="shared" si="6"/>
        <v>0</v>
      </c>
      <c r="AI78" s="12">
        <f t="shared" si="7"/>
        <v>0</v>
      </c>
    </row>
    <row r="79" spans="1:35" ht="12.75">
      <c r="A79" s="12">
        <v>69</v>
      </c>
      <c r="B79" s="18" t="s">
        <v>147</v>
      </c>
      <c r="C79" s="18" t="s">
        <v>37</v>
      </c>
      <c r="D79" s="15">
        <v>6</v>
      </c>
      <c r="E79" s="15" t="s">
        <v>257</v>
      </c>
      <c r="F79" s="33">
        <f t="shared" si="8"/>
        <v>161</v>
      </c>
      <c r="G79" s="34">
        <f>'D1G'!Y78</f>
        <v>81</v>
      </c>
      <c r="H79" s="35">
        <f>'D2G'!H77</f>
        <v>80</v>
      </c>
      <c r="I79" s="60">
        <f t="shared" si="0"/>
        <v>0</v>
      </c>
      <c r="J79" s="34"/>
      <c r="K79" s="12"/>
      <c r="L79" s="12"/>
      <c r="M79" s="12"/>
      <c r="N79" s="12"/>
      <c r="O79" s="12"/>
      <c r="P79" s="12"/>
      <c r="Q79" s="12"/>
      <c r="R79" s="12"/>
      <c r="S79" s="12"/>
      <c r="T79" s="16">
        <f t="shared" si="1"/>
        <v>0</v>
      </c>
      <c r="U79" s="12"/>
      <c r="V79" s="12"/>
      <c r="W79" s="12"/>
      <c r="X79" s="12"/>
      <c r="Y79" s="12"/>
      <c r="Z79" s="12"/>
      <c r="AA79" s="12"/>
      <c r="AB79" s="12"/>
      <c r="AC79" s="12"/>
      <c r="AD79" s="16">
        <f t="shared" si="2"/>
        <v>0</v>
      </c>
      <c r="AE79" s="69">
        <f t="shared" si="3"/>
        <v>0</v>
      </c>
      <c r="AF79" s="12">
        <f t="shared" si="4"/>
        <v>0</v>
      </c>
      <c r="AG79" s="12">
        <f t="shared" si="5"/>
        <v>0</v>
      </c>
      <c r="AH79" s="12">
        <f t="shared" si="6"/>
        <v>0</v>
      </c>
      <c r="AI79" s="12">
        <f t="shared" si="7"/>
        <v>0</v>
      </c>
    </row>
    <row r="80" spans="1:35" ht="12.75">
      <c r="A80" s="12">
        <v>70</v>
      </c>
      <c r="B80" s="18" t="s">
        <v>162</v>
      </c>
      <c r="C80" s="18" t="s">
        <v>163</v>
      </c>
      <c r="D80" s="15">
        <v>0.1</v>
      </c>
      <c r="E80" s="15" t="s">
        <v>258</v>
      </c>
      <c r="F80" s="33">
        <f t="shared" si="8"/>
        <v>162</v>
      </c>
      <c r="G80" s="34">
        <f>'D1G'!Y89</f>
        <v>84</v>
      </c>
      <c r="H80" s="35">
        <f>'D2G'!H78</f>
        <v>78</v>
      </c>
      <c r="I80" s="60">
        <f t="shared" si="0"/>
        <v>0</v>
      </c>
      <c r="J80" s="34"/>
      <c r="K80" s="12"/>
      <c r="L80" s="12"/>
      <c r="M80" s="12"/>
      <c r="N80" s="12"/>
      <c r="O80" s="12"/>
      <c r="P80" s="12"/>
      <c r="Q80" s="12"/>
      <c r="R80" s="12"/>
      <c r="S80" s="12"/>
      <c r="T80" s="16">
        <f t="shared" si="1"/>
        <v>0</v>
      </c>
      <c r="U80" s="12"/>
      <c r="V80" s="12"/>
      <c r="W80" s="12"/>
      <c r="X80" s="12"/>
      <c r="Y80" s="12"/>
      <c r="Z80" s="12"/>
      <c r="AA80" s="12"/>
      <c r="AB80" s="12"/>
      <c r="AC80" s="12"/>
      <c r="AD80" s="16">
        <f t="shared" si="2"/>
        <v>0</v>
      </c>
      <c r="AE80" s="69">
        <f t="shared" si="3"/>
        <v>0</v>
      </c>
      <c r="AF80" s="12">
        <f t="shared" si="4"/>
        <v>0</v>
      </c>
      <c r="AG80" s="12">
        <f t="shared" si="5"/>
        <v>0</v>
      </c>
      <c r="AH80" s="12">
        <f t="shared" si="6"/>
        <v>0</v>
      </c>
      <c r="AI80" s="12">
        <f t="shared" si="7"/>
        <v>0</v>
      </c>
    </row>
    <row r="81" spans="1:35" ht="12.75">
      <c r="A81" s="12">
        <v>71</v>
      </c>
      <c r="B81" s="18" t="s">
        <v>134</v>
      </c>
      <c r="C81" s="18" t="s">
        <v>135</v>
      </c>
      <c r="D81" s="15">
        <v>2.8</v>
      </c>
      <c r="E81" s="15" t="s">
        <v>259</v>
      </c>
      <c r="F81" s="33">
        <f t="shared" si="8"/>
        <v>162</v>
      </c>
      <c r="G81" s="34">
        <f>'D1G'!Y69</f>
        <v>79</v>
      </c>
      <c r="H81" s="35">
        <f>'D2G'!H79</f>
        <v>83</v>
      </c>
      <c r="I81" s="60">
        <f t="shared" si="0"/>
        <v>0</v>
      </c>
      <c r="J81" s="34"/>
      <c r="K81" s="12"/>
      <c r="L81" s="12"/>
      <c r="M81" s="12"/>
      <c r="N81" s="12"/>
      <c r="O81" s="12"/>
      <c r="P81" s="12"/>
      <c r="Q81" s="12"/>
      <c r="R81" s="12"/>
      <c r="S81" s="12"/>
      <c r="T81" s="16">
        <f t="shared" si="1"/>
        <v>0</v>
      </c>
      <c r="U81" s="12"/>
      <c r="V81" s="12"/>
      <c r="W81" s="12"/>
      <c r="X81" s="12"/>
      <c r="Y81" s="12"/>
      <c r="Z81" s="12"/>
      <c r="AA81" s="12"/>
      <c r="AB81" s="12"/>
      <c r="AC81" s="12"/>
      <c r="AD81" s="16">
        <f t="shared" si="2"/>
        <v>0</v>
      </c>
      <c r="AE81" s="69">
        <f t="shared" si="3"/>
        <v>0</v>
      </c>
      <c r="AF81" s="12">
        <f t="shared" si="4"/>
        <v>0</v>
      </c>
      <c r="AG81" s="12">
        <f t="shared" si="5"/>
        <v>0</v>
      </c>
      <c r="AH81" s="12">
        <f t="shared" si="6"/>
        <v>0</v>
      </c>
      <c r="AI81" s="12">
        <f t="shared" si="7"/>
        <v>0</v>
      </c>
    </row>
    <row r="82" spans="1:35" ht="12.75">
      <c r="A82" s="12">
        <v>72</v>
      </c>
      <c r="B82" s="18" t="s">
        <v>166</v>
      </c>
      <c r="C82" s="18" t="s">
        <v>39</v>
      </c>
      <c r="D82" s="15">
        <v>3</v>
      </c>
      <c r="E82" s="15" t="s">
        <v>260</v>
      </c>
      <c r="F82" s="33">
        <f t="shared" si="8"/>
        <v>163</v>
      </c>
      <c r="G82" s="34">
        <f>'D1G'!Y92</f>
        <v>85</v>
      </c>
      <c r="H82" s="35">
        <f>'D2G'!H80</f>
        <v>78</v>
      </c>
      <c r="I82" s="60">
        <f t="shared" si="0"/>
        <v>0</v>
      </c>
      <c r="J82" s="34"/>
      <c r="K82" s="12"/>
      <c r="L82" s="12"/>
      <c r="M82" s="12"/>
      <c r="N82" s="12"/>
      <c r="O82" s="12"/>
      <c r="P82" s="12"/>
      <c r="Q82" s="12"/>
      <c r="R82" s="12"/>
      <c r="S82" s="12"/>
      <c r="T82" s="16">
        <f t="shared" si="1"/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6">
        <f t="shared" si="2"/>
        <v>0</v>
      </c>
      <c r="AE82" s="69">
        <f t="shared" si="3"/>
        <v>0</v>
      </c>
      <c r="AF82" s="12">
        <f t="shared" si="4"/>
        <v>0</v>
      </c>
      <c r="AG82" s="12">
        <f t="shared" si="5"/>
        <v>0</v>
      </c>
      <c r="AH82" s="12">
        <f t="shared" si="6"/>
        <v>0</v>
      </c>
      <c r="AI82" s="12">
        <f t="shared" si="7"/>
        <v>0</v>
      </c>
    </row>
    <row r="83" spans="1:35" ht="12.75">
      <c r="A83" s="12">
        <v>73</v>
      </c>
      <c r="B83" s="18" t="s">
        <v>140</v>
      </c>
      <c r="C83" s="18" t="s">
        <v>39</v>
      </c>
      <c r="D83" s="15">
        <v>6</v>
      </c>
      <c r="E83" s="15" t="s">
        <v>261</v>
      </c>
      <c r="F83" s="33">
        <f t="shared" si="8"/>
        <v>163</v>
      </c>
      <c r="G83" s="34">
        <f>'D1G'!Y72</f>
        <v>80</v>
      </c>
      <c r="H83" s="35">
        <f>'D2G'!H81</f>
        <v>83</v>
      </c>
      <c r="I83" s="60">
        <f t="shared" si="0"/>
        <v>0</v>
      </c>
      <c r="J83" s="34"/>
      <c r="K83" s="12"/>
      <c r="L83" s="12"/>
      <c r="M83" s="12"/>
      <c r="N83" s="12"/>
      <c r="O83" s="12"/>
      <c r="P83" s="12"/>
      <c r="Q83" s="12"/>
      <c r="R83" s="12"/>
      <c r="S83" s="12"/>
      <c r="T83" s="16">
        <f t="shared" si="1"/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6">
        <f t="shared" si="2"/>
        <v>0</v>
      </c>
      <c r="AE83" s="69">
        <f t="shared" si="3"/>
        <v>0</v>
      </c>
      <c r="AF83" s="12">
        <f t="shared" si="4"/>
        <v>0</v>
      </c>
      <c r="AG83" s="12">
        <f t="shared" si="5"/>
        <v>0</v>
      </c>
      <c r="AH83" s="12">
        <f t="shared" si="6"/>
        <v>0</v>
      </c>
      <c r="AI83" s="12">
        <f t="shared" si="7"/>
        <v>0</v>
      </c>
    </row>
    <row r="84" spans="1:35" ht="12.75">
      <c r="A84" s="12">
        <v>74</v>
      </c>
      <c r="B84" s="18" t="s">
        <v>167</v>
      </c>
      <c r="C84" s="18" t="s">
        <v>168</v>
      </c>
      <c r="D84" s="15">
        <v>4.3</v>
      </c>
      <c r="E84" s="15" t="s">
        <v>262</v>
      </c>
      <c r="F84" s="33">
        <f t="shared" si="8"/>
        <v>164</v>
      </c>
      <c r="G84" s="34">
        <f>'D1G'!Y93</f>
        <v>86</v>
      </c>
      <c r="H84" s="35">
        <f>'D2G'!H82</f>
        <v>78</v>
      </c>
      <c r="I84" s="60">
        <f t="shared" si="0"/>
        <v>0</v>
      </c>
      <c r="J84" s="34"/>
      <c r="K84" s="12"/>
      <c r="L84" s="12"/>
      <c r="M84" s="12"/>
      <c r="N84" s="12"/>
      <c r="O84" s="12"/>
      <c r="P84" s="12"/>
      <c r="Q84" s="12"/>
      <c r="R84" s="12"/>
      <c r="S84" s="12"/>
      <c r="T84" s="16">
        <f t="shared" si="1"/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6">
        <f t="shared" si="2"/>
        <v>0</v>
      </c>
      <c r="AE84" s="69">
        <f t="shared" si="3"/>
        <v>0</v>
      </c>
      <c r="AF84" s="12">
        <f t="shared" si="4"/>
        <v>0</v>
      </c>
      <c r="AG84" s="12">
        <f t="shared" si="5"/>
        <v>0</v>
      </c>
      <c r="AH84" s="12">
        <f t="shared" si="6"/>
        <v>0</v>
      </c>
      <c r="AI84" s="12">
        <f t="shared" si="7"/>
        <v>0</v>
      </c>
    </row>
    <row r="85" spans="1:35" ht="12.75" hidden="1">
      <c r="A85" s="12">
        <v>75</v>
      </c>
      <c r="B85" s="13" t="s">
        <v>158</v>
      </c>
      <c r="C85" s="14" t="s">
        <v>159</v>
      </c>
      <c r="D85" s="15">
        <v>1</v>
      </c>
      <c r="E85" s="15" t="s">
        <v>263</v>
      </c>
      <c r="F85" s="33">
        <f t="shared" si="8"/>
        <v>164</v>
      </c>
      <c r="G85" s="34">
        <f>'D1G'!Y87</f>
        <v>84</v>
      </c>
      <c r="H85" s="35">
        <f>'D2G'!H83</f>
        <v>80</v>
      </c>
      <c r="I85" s="60">
        <f t="shared" si="0"/>
        <v>0</v>
      </c>
      <c r="J85" s="34"/>
      <c r="K85" s="12"/>
      <c r="L85" s="12"/>
      <c r="M85" s="12"/>
      <c r="N85" s="12"/>
      <c r="O85" s="12"/>
      <c r="P85" s="12"/>
      <c r="Q85" s="12"/>
      <c r="R85" s="12"/>
      <c r="S85" s="12"/>
      <c r="T85" s="16">
        <f t="shared" si="1"/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6">
        <f t="shared" si="2"/>
        <v>0</v>
      </c>
      <c r="AE85" s="69">
        <f t="shared" si="3"/>
        <v>0</v>
      </c>
      <c r="AF85" s="12">
        <f t="shared" si="4"/>
        <v>0</v>
      </c>
      <c r="AG85" s="12">
        <f t="shared" si="5"/>
        <v>0</v>
      </c>
      <c r="AH85" s="12">
        <f t="shared" si="6"/>
        <v>0</v>
      </c>
      <c r="AI85" s="12">
        <f t="shared" si="7"/>
        <v>0</v>
      </c>
    </row>
    <row r="86" spans="1:35" ht="12.75">
      <c r="A86" s="12">
        <v>76</v>
      </c>
      <c r="B86" s="18" t="s">
        <v>164</v>
      </c>
      <c r="C86" s="18" t="s">
        <v>39</v>
      </c>
      <c r="D86" s="15">
        <v>0.7</v>
      </c>
      <c r="E86" s="15" t="s">
        <v>263</v>
      </c>
      <c r="F86" s="33">
        <f t="shared" si="8"/>
        <v>164</v>
      </c>
      <c r="G86" s="34">
        <f>'D1G'!Y90</f>
        <v>84</v>
      </c>
      <c r="H86" s="35">
        <f>'D2G'!H84</f>
        <v>80</v>
      </c>
      <c r="I86" s="60">
        <f t="shared" si="0"/>
        <v>0</v>
      </c>
      <c r="J86" s="34"/>
      <c r="K86" s="12"/>
      <c r="L86" s="12"/>
      <c r="M86" s="12"/>
      <c r="N86" s="12"/>
      <c r="O86" s="12"/>
      <c r="P86" s="12"/>
      <c r="Q86" s="12"/>
      <c r="R86" s="12"/>
      <c r="S86" s="12"/>
      <c r="T86" s="16">
        <f t="shared" si="1"/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6">
        <f t="shared" si="2"/>
        <v>0</v>
      </c>
      <c r="AE86" s="69">
        <f t="shared" si="3"/>
        <v>0</v>
      </c>
      <c r="AF86" s="12">
        <f t="shared" si="4"/>
        <v>0</v>
      </c>
      <c r="AG86" s="12">
        <f t="shared" si="5"/>
        <v>0</v>
      </c>
      <c r="AH86" s="12">
        <f t="shared" si="6"/>
        <v>0</v>
      </c>
      <c r="AI86" s="12">
        <f t="shared" si="7"/>
        <v>0</v>
      </c>
    </row>
    <row r="87" spans="1:35" ht="12.75">
      <c r="A87" s="12">
        <v>77</v>
      </c>
      <c r="B87" s="18" t="s">
        <v>155</v>
      </c>
      <c r="C87" s="12" t="s">
        <v>129</v>
      </c>
      <c r="D87" s="15">
        <v>5.4</v>
      </c>
      <c r="E87" s="15" t="s">
        <v>264</v>
      </c>
      <c r="F87" s="33">
        <f t="shared" si="8"/>
        <v>164</v>
      </c>
      <c r="G87" s="34">
        <f>'D1G'!Y84</f>
        <v>83</v>
      </c>
      <c r="H87" s="35">
        <f>'D2G'!H85</f>
        <v>81</v>
      </c>
      <c r="I87" s="60">
        <f t="shared" si="0"/>
        <v>0</v>
      </c>
      <c r="J87" s="34"/>
      <c r="K87" s="12"/>
      <c r="L87" s="12"/>
      <c r="M87" s="12"/>
      <c r="N87" s="12"/>
      <c r="O87" s="12"/>
      <c r="P87" s="12"/>
      <c r="Q87" s="12"/>
      <c r="R87" s="12"/>
      <c r="S87" s="12"/>
      <c r="T87" s="16">
        <f t="shared" si="1"/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6">
        <f t="shared" si="2"/>
        <v>0</v>
      </c>
      <c r="AE87" s="69">
        <f t="shared" si="3"/>
        <v>0</v>
      </c>
      <c r="AF87" s="12">
        <f t="shared" si="4"/>
        <v>0</v>
      </c>
      <c r="AG87" s="12">
        <f t="shared" si="5"/>
        <v>0</v>
      </c>
      <c r="AH87" s="12">
        <f t="shared" si="6"/>
        <v>0</v>
      </c>
      <c r="AI87" s="12">
        <f t="shared" si="7"/>
        <v>0</v>
      </c>
    </row>
    <row r="88" spans="1:35" ht="12.75">
      <c r="A88" s="12">
        <v>78</v>
      </c>
      <c r="B88" s="18" t="s">
        <v>145</v>
      </c>
      <c r="C88" s="18" t="s">
        <v>95</v>
      </c>
      <c r="D88" s="15">
        <v>4.3</v>
      </c>
      <c r="E88" s="15" t="s">
        <v>265</v>
      </c>
      <c r="F88" s="33">
        <f t="shared" si="8"/>
        <v>164</v>
      </c>
      <c r="G88" s="34">
        <f>'D1G'!Y76</f>
        <v>81</v>
      </c>
      <c r="H88" s="35">
        <f>'D2G'!H86</f>
        <v>83</v>
      </c>
      <c r="I88" s="60">
        <f t="shared" si="0"/>
        <v>0</v>
      </c>
      <c r="J88" s="34"/>
      <c r="K88" s="12"/>
      <c r="L88" s="12"/>
      <c r="M88" s="12"/>
      <c r="N88" s="12"/>
      <c r="O88" s="12"/>
      <c r="P88" s="12"/>
      <c r="Q88" s="12"/>
      <c r="R88" s="12"/>
      <c r="S88" s="12"/>
      <c r="T88" s="16">
        <f t="shared" si="1"/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6">
        <f t="shared" si="2"/>
        <v>0</v>
      </c>
      <c r="AE88" s="69">
        <f t="shared" si="3"/>
        <v>0</v>
      </c>
      <c r="AF88" s="12">
        <f t="shared" si="4"/>
        <v>0</v>
      </c>
      <c r="AG88" s="12">
        <f t="shared" si="5"/>
        <v>0</v>
      </c>
      <c r="AH88" s="12">
        <f t="shared" si="6"/>
        <v>0</v>
      </c>
      <c r="AI88" s="12">
        <f t="shared" si="7"/>
        <v>0</v>
      </c>
    </row>
    <row r="89" spans="1:35" ht="12.75">
      <c r="A89" s="12">
        <v>79</v>
      </c>
      <c r="B89" s="18" t="s">
        <v>122</v>
      </c>
      <c r="C89" s="18" t="s">
        <v>44</v>
      </c>
      <c r="D89" s="15">
        <v>2.3</v>
      </c>
      <c r="E89" s="15" t="s">
        <v>266</v>
      </c>
      <c r="F89" s="33">
        <f t="shared" si="8"/>
        <v>164</v>
      </c>
      <c r="G89" s="34">
        <f>'D1G'!Y59</f>
        <v>78</v>
      </c>
      <c r="H89" s="35">
        <f>'D2G'!H87</f>
        <v>86</v>
      </c>
      <c r="I89" s="60">
        <f t="shared" si="0"/>
        <v>0</v>
      </c>
      <c r="J89" s="34"/>
      <c r="K89" s="12"/>
      <c r="L89" s="12"/>
      <c r="M89" s="12"/>
      <c r="N89" s="12"/>
      <c r="O89" s="12"/>
      <c r="P89" s="12"/>
      <c r="Q89" s="12"/>
      <c r="R89" s="12"/>
      <c r="S89" s="12"/>
      <c r="T89" s="16">
        <f t="shared" si="1"/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6">
        <f t="shared" si="2"/>
        <v>0</v>
      </c>
      <c r="AE89" s="69">
        <f t="shared" si="3"/>
        <v>0</v>
      </c>
      <c r="AF89" s="12">
        <f t="shared" si="4"/>
        <v>0</v>
      </c>
      <c r="AG89" s="12">
        <f t="shared" si="5"/>
        <v>0</v>
      </c>
      <c r="AH89" s="12">
        <f t="shared" si="6"/>
        <v>0</v>
      </c>
      <c r="AI89" s="12">
        <f t="shared" si="7"/>
        <v>0</v>
      </c>
    </row>
    <row r="90" spans="1:35" ht="12.75">
      <c r="A90" s="12">
        <v>80</v>
      </c>
      <c r="B90" s="18" t="s">
        <v>128</v>
      </c>
      <c r="C90" s="18" t="s">
        <v>129</v>
      </c>
      <c r="D90" s="15">
        <v>3.7</v>
      </c>
      <c r="E90" s="15" t="s">
        <v>267</v>
      </c>
      <c r="F90" s="33">
        <f t="shared" si="8"/>
        <v>165</v>
      </c>
      <c r="G90" s="34">
        <f>'D1G'!Y65</f>
        <v>79</v>
      </c>
      <c r="H90" s="35">
        <f>'D2G'!H88</f>
        <v>86</v>
      </c>
      <c r="I90" s="60">
        <f t="shared" si="0"/>
        <v>0</v>
      </c>
      <c r="J90" s="34"/>
      <c r="K90" s="12"/>
      <c r="L90" s="12"/>
      <c r="M90" s="12"/>
      <c r="N90" s="12"/>
      <c r="O90" s="12"/>
      <c r="P90" s="12"/>
      <c r="Q90" s="12"/>
      <c r="R90" s="12"/>
      <c r="S90" s="12"/>
      <c r="T90" s="16">
        <f t="shared" si="1"/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6">
        <f t="shared" si="2"/>
        <v>0</v>
      </c>
      <c r="AE90" s="69">
        <f t="shared" si="3"/>
        <v>0</v>
      </c>
      <c r="AF90" s="12">
        <f t="shared" si="4"/>
        <v>0</v>
      </c>
      <c r="AG90" s="12">
        <f t="shared" si="5"/>
        <v>0</v>
      </c>
      <c r="AH90" s="12">
        <f t="shared" si="6"/>
        <v>0</v>
      </c>
      <c r="AI90" s="12">
        <f t="shared" si="7"/>
        <v>0</v>
      </c>
    </row>
    <row r="91" spans="1:35" ht="12.75">
      <c r="A91" s="12">
        <v>81</v>
      </c>
      <c r="B91" s="18" t="s">
        <v>156</v>
      </c>
      <c r="C91" s="18" t="s">
        <v>116</v>
      </c>
      <c r="D91" s="15">
        <v>2.6</v>
      </c>
      <c r="E91" s="15" t="s">
        <v>268</v>
      </c>
      <c r="F91" s="33">
        <f t="shared" si="8"/>
        <v>166</v>
      </c>
      <c r="G91" s="34">
        <f>'D1G'!Y85</f>
        <v>84</v>
      </c>
      <c r="H91" s="35">
        <f>'D2G'!H89</f>
        <v>82</v>
      </c>
      <c r="I91" s="60">
        <f t="shared" si="0"/>
        <v>0</v>
      </c>
      <c r="J91" s="34"/>
      <c r="K91" s="12"/>
      <c r="L91" s="12"/>
      <c r="M91" s="12"/>
      <c r="N91" s="12"/>
      <c r="O91" s="12"/>
      <c r="P91" s="12"/>
      <c r="Q91" s="12"/>
      <c r="R91" s="12"/>
      <c r="S91" s="12"/>
      <c r="T91" s="16">
        <f t="shared" si="1"/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6">
        <f t="shared" si="2"/>
        <v>0</v>
      </c>
      <c r="AE91" s="69">
        <f t="shared" si="3"/>
        <v>0</v>
      </c>
      <c r="AF91" s="12">
        <f t="shared" si="4"/>
        <v>0</v>
      </c>
      <c r="AG91" s="12">
        <f t="shared" si="5"/>
        <v>0</v>
      </c>
      <c r="AH91" s="12">
        <f t="shared" si="6"/>
        <v>0</v>
      </c>
      <c r="AI91" s="12">
        <f t="shared" si="7"/>
        <v>0</v>
      </c>
    </row>
    <row r="92" spans="1:35" ht="12.75" hidden="1">
      <c r="A92" s="12">
        <v>82</v>
      </c>
      <c r="B92" s="13" t="s">
        <v>176</v>
      </c>
      <c r="C92" s="14" t="s">
        <v>159</v>
      </c>
      <c r="D92" s="15">
        <v>5</v>
      </c>
      <c r="E92" s="15" t="s">
        <v>269</v>
      </c>
      <c r="F92" s="33">
        <f t="shared" si="8"/>
        <v>167</v>
      </c>
      <c r="G92" s="34">
        <f>'D1G'!Y99</f>
        <v>87</v>
      </c>
      <c r="H92" s="35">
        <f>'D2G'!H90</f>
        <v>80</v>
      </c>
      <c r="I92" s="60">
        <f t="shared" si="0"/>
        <v>0</v>
      </c>
      <c r="J92" s="34"/>
      <c r="K92" s="12"/>
      <c r="L92" s="12"/>
      <c r="M92" s="12"/>
      <c r="N92" s="12"/>
      <c r="O92" s="12"/>
      <c r="P92" s="12"/>
      <c r="Q92" s="12"/>
      <c r="R92" s="12"/>
      <c r="S92" s="12"/>
      <c r="T92" s="16">
        <f t="shared" si="1"/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6">
        <f t="shared" si="2"/>
        <v>0</v>
      </c>
      <c r="AE92" s="69">
        <f t="shared" si="3"/>
        <v>0</v>
      </c>
      <c r="AF92" s="12">
        <f t="shared" si="4"/>
        <v>0</v>
      </c>
      <c r="AG92" s="12">
        <f t="shared" si="5"/>
        <v>0</v>
      </c>
      <c r="AH92" s="12">
        <f t="shared" si="6"/>
        <v>0</v>
      </c>
      <c r="AI92" s="12">
        <f t="shared" si="7"/>
        <v>0</v>
      </c>
    </row>
    <row r="93" spans="1:35" ht="12.75">
      <c r="A93" s="12">
        <v>83</v>
      </c>
      <c r="B93" s="18" t="s">
        <v>154</v>
      </c>
      <c r="C93" s="18" t="s">
        <v>39</v>
      </c>
      <c r="D93" s="15">
        <v>6</v>
      </c>
      <c r="E93" s="15" t="s">
        <v>270</v>
      </c>
      <c r="F93" s="33">
        <f t="shared" si="8"/>
        <v>169</v>
      </c>
      <c r="G93" s="34">
        <f>'D1G'!Y83</f>
        <v>83</v>
      </c>
      <c r="H93" s="35">
        <f>'D2G'!H91</f>
        <v>86</v>
      </c>
      <c r="I93" s="60">
        <f t="shared" si="0"/>
        <v>0</v>
      </c>
      <c r="J93" s="34"/>
      <c r="K93" s="12"/>
      <c r="L93" s="12"/>
      <c r="M93" s="12"/>
      <c r="N93" s="12"/>
      <c r="O93" s="12"/>
      <c r="P93" s="12"/>
      <c r="Q93" s="12"/>
      <c r="R93" s="12"/>
      <c r="S93" s="12"/>
      <c r="T93" s="16">
        <f t="shared" si="1"/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6">
        <f t="shared" si="2"/>
        <v>0</v>
      </c>
      <c r="AE93" s="69">
        <f t="shared" si="3"/>
        <v>0</v>
      </c>
      <c r="AF93" s="12">
        <f t="shared" si="4"/>
        <v>0</v>
      </c>
      <c r="AG93" s="12">
        <f t="shared" si="5"/>
        <v>0</v>
      </c>
      <c r="AH93" s="12">
        <f t="shared" si="6"/>
        <v>0</v>
      </c>
      <c r="AI93" s="12">
        <f t="shared" si="7"/>
        <v>0</v>
      </c>
    </row>
    <row r="94" spans="1:35" ht="12.75">
      <c r="A94" s="12">
        <v>84</v>
      </c>
      <c r="B94" s="18" t="s">
        <v>150</v>
      </c>
      <c r="C94" s="18" t="s">
        <v>151</v>
      </c>
      <c r="D94" s="15">
        <v>3</v>
      </c>
      <c r="E94" s="15" t="s">
        <v>270</v>
      </c>
      <c r="F94" s="33">
        <f t="shared" si="8"/>
        <v>169</v>
      </c>
      <c r="G94" s="34">
        <f>'D1G'!Y81</f>
        <v>83</v>
      </c>
      <c r="H94" s="35">
        <f>'D2G'!H92</f>
        <v>86</v>
      </c>
      <c r="I94" s="60">
        <f t="shared" si="0"/>
        <v>0</v>
      </c>
      <c r="J94" s="34"/>
      <c r="K94" s="12"/>
      <c r="L94" s="12"/>
      <c r="M94" s="12"/>
      <c r="N94" s="12"/>
      <c r="O94" s="12"/>
      <c r="P94" s="12"/>
      <c r="Q94" s="12"/>
      <c r="R94" s="12"/>
      <c r="S94" s="12"/>
      <c r="T94" s="16">
        <f t="shared" si="1"/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6">
        <f t="shared" si="2"/>
        <v>0</v>
      </c>
      <c r="AE94" s="69">
        <f t="shared" si="3"/>
        <v>0</v>
      </c>
      <c r="AF94" s="12">
        <f t="shared" si="4"/>
        <v>0</v>
      </c>
      <c r="AG94" s="12">
        <f t="shared" si="5"/>
        <v>0</v>
      </c>
      <c r="AH94" s="12">
        <f t="shared" si="6"/>
        <v>0</v>
      </c>
      <c r="AI94" s="12">
        <f t="shared" si="7"/>
        <v>0</v>
      </c>
    </row>
    <row r="95" spans="1:35" ht="12.75">
      <c r="A95" s="12">
        <v>85</v>
      </c>
      <c r="B95" s="18" t="s">
        <v>152</v>
      </c>
      <c r="C95" s="18" t="s">
        <v>153</v>
      </c>
      <c r="D95" s="15">
        <v>0.3</v>
      </c>
      <c r="E95" s="15" t="s">
        <v>270</v>
      </c>
      <c r="F95" s="33">
        <f t="shared" si="8"/>
        <v>169</v>
      </c>
      <c r="G95" s="34">
        <f>'D1G'!Y82</f>
        <v>83</v>
      </c>
      <c r="H95" s="35">
        <f>'D2G'!H93</f>
        <v>86</v>
      </c>
      <c r="I95" s="60">
        <f t="shared" si="0"/>
        <v>0</v>
      </c>
      <c r="J95" s="34"/>
      <c r="K95" s="12"/>
      <c r="L95" s="12"/>
      <c r="M95" s="12"/>
      <c r="N95" s="12"/>
      <c r="O95" s="12"/>
      <c r="P95" s="12"/>
      <c r="Q95" s="12"/>
      <c r="R95" s="12"/>
      <c r="S95" s="12"/>
      <c r="T95" s="16">
        <f t="shared" si="1"/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6">
        <f t="shared" si="2"/>
        <v>0</v>
      </c>
      <c r="AE95" s="69">
        <f t="shared" si="3"/>
        <v>0</v>
      </c>
      <c r="AF95" s="12">
        <f t="shared" si="4"/>
        <v>0</v>
      </c>
      <c r="AG95" s="12">
        <f t="shared" si="5"/>
        <v>0</v>
      </c>
      <c r="AH95" s="12">
        <f t="shared" si="6"/>
        <v>0</v>
      </c>
      <c r="AI95" s="12">
        <f t="shared" si="7"/>
        <v>0</v>
      </c>
    </row>
    <row r="96" spans="1:35" ht="12.75">
      <c r="A96" s="12">
        <v>86</v>
      </c>
      <c r="B96" s="18" t="s">
        <v>177</v>
      </c>
      <c r="C96" s="18" t="s">
        <v>118</v>
      </c>
      <c r="D96" s="15">
        <v>4.2</v>
      </c>
      <c r="E96" s="15" t="s">
        <v>271</v>
      </c>
      <c r="F96" s="33">
        <f t="shared" si="8"/>
        <v>170</v>
      </c>
      <c r="G96" s="34">
        <f>'D1G'!Y100</f>
        <v>88</v>
      </c>
      <c r="H96" s="35">
        <f>'D2G'!H94</f>
        <v>82</v>
      </c>
      <c r="I96" s="60">
        <f t="shared" si="0"/>
        <v>0</v>
      </c>
      <c r="J96" s="34"/>
      <c r="K96" s="12"/>
      <c r="L96" s="12"/>
      <c r="M96" s="12"/>
      <c r="N96" s="12"/>
      <c r="O96" s="12"/>
      <c r="P96" s="12"/>
      <c r="Q96" s="12"/>
      <c r="R96" s="12"/>
      <c r="S96" s="12"/>
      <c r="T96" s="16">
        <f t="shared" si="1"/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6">
        <f t="shared" si="2"/>
        <v>0</v>
      </c>
      <c r="AE96" s="69">
        <f t="shared" si="3"/>
        <v>0</v>
      </c>
      <c r="AF96" s="12">
        <f t="shared" si="4"/>
        <v>0</v>
      </c>
      <c r="AG96" s="12">
        <f t="shared" si="5"/>
        <v>0</v>
      </c>
      <c r="AH96" s="12">
        <f t="shared" si="6"/>
        <v>0</v>
      </c>
      <c r="AI96" s="12">
        <f t="shared" si="7"/>
        <v>0</v>
      </c>
    </row>
    <row r="97" spans="1:35" ht="12.75">
      <c r="A97" s="12">
        <v>87</v>
      </c>
      <c r="B97" s="18" t="s">
        <v>165</v>
      </c>
      <c r="C97" s="18" t="s">
        <v>37</v>
      </c>
      <c r="D97" s="15">
        <v>6</v>
      </c>
      <c r="E97" s="15" t="s">
        <v>272</v>
      </c>
      <c r="F97" s="33">
        <f t="shared" si="8"/>
        <v>170</v>
      </c>
      <c r="G97" s="34">
        <f>'D1G'!Y91</f>
        <v>85</v>
      </c>
      <c r="H97" s="35">
        <f>'D2G'!H95</f>
        <v>85</v>
      </c>
      <c r="I97" s="60">
        <f t="shared" si="0"/>
        <v>0</v>
      </c>
      <c r="J97" s="34"/>
      <c r="K97" s="12"/>
      <c r="L97" s="12"/>
      <c r="M97" s="12"/>
      <c r="N97" s="12"/>
      <c r="O97" s="12"/>
      <c r="P97" s="12"/>
      <c r="Q97" s="12"/>
      <c r="R97" s="12"/>
      <c r="S97" s="12"/>
      <c r="T97" s="16">
        <f t="shared" si="1"/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6">
        <f t="shared" si="2"/>
        <v>0</v>
      </c>
      <c r="AE97" s="69">
        <f t="shared" si="3"/>
        <v>0</v>
      </c>
      <c r="AF97" s="12">
        <f t="shared" si="4"/>
        <v>0</v>
      </c>
      <c r="AG97" s="12">
        <f t="shared" si="5"/>
        <v>0</v>
      </c>
      <c r="AH97" s="12">
        <f t="shared" si="6"/>
        <v>0</v>
      </c>
      <c r="AI97" s="12">
        <f t="shared" si="7"/>
        <v>0</v>
      </c>
    </row>
    <row r="98" spans="1:35" ht="12.75">
      <c r="A98" s="12">
        <v>88</v>
      </c>
      <c r="B98" s="18" t="s">
        <v>171</v>
      </c>
      <c r="C98" s="18" t="s">
        <v>118</v>
      </c>
      <c r="D98" s="15">
        <v>3</v>
      </c>
      <c r="E98" s="15" t="s">
        <v>273</v>
      </c>
      <c r="F98" s="33">
        <f t="shared" si="8"/>
        <v>172</v>
      </c>
      <c r="G98" s="34">
        <f>'D1G'!Y95</f>
        <v>87</v>
      </c>
      <c r="H98" s="35">
        <f>'D2G'!H96</f>
        <v>85</v>
      </c>
      <c r="I98" s="60">
        <f t="shared" si="0"/>
        <v>0</v>
      </c>
      <c r="J98" s="34"/>
      <c r="K98" s="12"/>
      <c r="L98" s="12"/>
      <c r="M98" s="12"/>
      <c r="N98" s="12"/>
      <c r="O98" s="12"/>
      <c r="P98" s="12"/>
      <c r="Q98" s="12"/>
      <c r="R98" s="12"/>
      <c r="S98" s="12"/>
      <c r="T98" s="16">
        <f t="shared" si="1"/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6">
        <f t="shared" si="2"/>
        <v>0</v>
      </c>
      <c r="AE98" s="69">
        <f t="shared" si="3"/>
        <v>0</v>
      </c>
      <c r="AF98" s="12">
        <f t="shared" si="4"/>
        <v>0</v>
      </c>
      <c r="AG98" s="12">
        <f t="shared" si="5"/>
        <v>0</v>
      </c>
      <c r="AH98" s="12">
        <f t="shared" si="6"/>
        <v>0</v>
      </c>
      <c r="AI98" s="12">
        <f t="shared" si="7"/>
        <v>0</v>
      </c>
    </row>
    <row r="99" spans="1:35" ht="12.75">
      <c r="A99" s="12">
        <v>89</v>
      </c>
      <c r="B99" s="18" t="s">
        <v>172</v>
      </c>
      <c r="C99" s="18" t="s">
        <v>173</v>
      </c>
      <c r="D99" s="15">
        <v>3.3</v>
      </c>
      <c r="E99" s="15" t="s">
        <v>274</v>
      </c>
      <c r="F99" s="33">
        <f t="shared" si="8"/>
        <v>173</v>
      </c>
      <c r="G99" s="34">
        <f>'D1G'!Y96</f>
        <v>87</v>
      </c>
      <c r="H99" s="35">
        <f>'D2G'!H97</f>
        <v>86</v>
      </c>
      <c r="I99" s="60">
        <f t="shared" si="0"/>
        <v>0</v>
      </c>
      <c r="J99" s="34"/>
      <c r="K99" s="12"/>
      <c r="L99" s="12"/>
      <c r="M99" s="12"/>
      <c r="N99" s="12"/>
      <c r="O99" s="12"/>
      <c r="P99" s="12"/>
      <c r="Q99" s="12"/>
      <c r="R99" s="12"/>
      <c r="S99" s="12"/>
      <c r="T99" s="16">
        <f t="shared" si="1"/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6">
        <f t="shared" si="2"/>
        <v>0</v>
      </c>
      <c r="AE99" s="69">
        <f t="shared" si="3"/>
        <v>0</v>
      </c>
      <c r="AF99" s="12">
        <f t="shared" si="4"/>
        <v>0</v>
      </c>
      <c r="AG99" s="12">
        <f t="shared" si="5"/>
        <v>0</v>
      </c>
      <c r="AH99" s="12">
        <f t="shared" si="6"/>
        <v>0</v>
      </c>
      <c r="AI99" s="12">
        <f t="shared" si="7"/>
        <v>0</v>
      </c>
    </row>
    <row r="100" spans="1:35" ht="12.75">
      <c r="A100" s="12">
        <v>90</v>
      </c>
      <c r="B100" s="18" t="s">
        <v>178</v>
      </c>
      <c r="C100" s="18" t="s">
        <v>95</v>
      </c>
      <c r="D100" s="15">
        <v>4.5</v>
      </c>
      <c r="E100" s="15" t="s">
        <v>275</v>
      </c>
      <c r="F100" s="33">
        <f t="shared" si="8"/>
        <v>175</v>
      </c>
      <c r="G100" s="34">
        <f>'D1G'!Y101</f>
        <v>89</v>
      </c>
      <c r="H100" s="35">
        <f>'D2G'!H98</f>
        <v>86</v>
      </c>
      <c r="I100" s="60">
        <f t="shared" si="0"/>
        <v>0</v>
      </c>
      <c r="J100" s="34"/>
      <c r="K100" s="12"/>
      <c r="L100" s="12"/>
      <c r="M100" s="12"/>
      <c r="N100" s="12"/>
      <c r="O100" s="12"/>
      <c r="P100" s="12"/>
      <c r="Q100" s="12"/>
      <c r="R100" s="12"/>
      <c r="S100" s="12"/>
      <c r="T100" s="16">
        <f t="shared" si="1"/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6">
        <f t="shared" si="2"/>
        <v>0</v>
      </c>
      <c r="AE100" s="69">
        <f t="shared" si="3"/>
        <v>0</v>
      </c>
      <c r="AF100" s="12">
        <f t="shared" si="4"/>
        <v>0</v>
      </c>
      <c r="AG100" s="12">
        <f t="shared" si="5"/>
        <v>0</v>
      </c>
      <c r="AH100" s="12">
        <f t="shared" si="6"/>
        <v>0</v>
      </c>
      <c r="AI100" s="12">
        <f t="shared" si="7"/>
        <v>0</v>
      </c>
    </row>
    <row r="101" spans="1:35" ht="12.75">
      <c r="A101" s="12">
        <v>91</v>
      </c>
      <c r="B101" s="18" t="s">
        <v>169</v>
      </c>
      <c r="C101" s="18" t="s">
        <v>170</v>
      </c>
      <c r="D101" s="15">
        <v>1.9</v>
      </c>
      <c r="E101" s="15" t="s">
        <v>276</v>
      </c>
      <c r="F101" s="33">
        <f t="shared" si="8"/>
        <v>175</v>
      </c>
      <c r="G101" s="34">
        <f>'D1G'!Y94</f>
        <v>86</v>
      </c>
      <c r="H101" s="35">
        <f>'D2G'!H99</f>
        <v>89</v>
      </c>
      <c r="I101" s="60">
        <f t="shared" si="0"/>
        <v>0</v>
      </c>
      <c r="J101" s="34"/>
      <c r="K101" s="12"/>
      <c r="L101" s="12"/>
      <c r="M101" s="12"/>
      <c r="N101" s="12"/>
      <c r="O101" s="12"/>
      <c r="P101" s="12"/>
      <c r="Q101" s="12"/>
      <c r="R101" s="12"/>
      <c r="S101" s="12"/>
      <c r="T101" s="16">
        <f t="shared" si="1"/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6">
        <f t="shared" si="2"/>
        <v>0</v>
      </c>
      <c r="AE101" s="69">
        <f t="shared" si="3"/>
        <v>0</v>
      </c>
      <c r="AF101" s="12">
        <f t="shared" si="4"/>
        <v>0</v>
      </c>
      <c r="AG101" s="12">
        <f t="shared" si="5"/>
        <v>0</v>
      </c>
      <c r="AH101" s="12">
        <f t="shared" si="6"/>
        <v>0</v>
      </c>
      <c r="AI101" s="12">
        <f t="shared" si="7"/>
        <v>0</v>
      </c>
    </row>
    <row r="102" spans="1:35" ht="12.75">
      <c r="A102" s="12">
        <v>92</v>
      </c>
      <c r="B102" s="18" t="s">
        <v>175</v>
      </c>
      <c r="C102" s="19" t="s">
        <v>118</v>
      </c>
      <c r="D102" s="15">
        <v>4.9</v>
      </c>
      <c r="E102" s="15" t="s">
        <v>277</v>
      </c>
      <c r="F102" s="33">
        <f t="shared" si="8"/>
        <v>176</v>
      </c>
      <c r="G102" s="34">
        <f>'D1G'!Y98</f>
        <v>87</v>
      </c>
      <c r="H102" s="35">
        <f>'D2G'!H100</f>
        <v>89</v>
      </c>
      <c r="I102" s="60">
        <f t="shared" si="0"/>
        <v>0</v>
      </c>
      <c r="J102" s="34"/>
      <c r="K102" s="12"/>
      <c r="L102" s="12"/>
      <c r="M102" s="12"/>
      <c r="N102" s="12"/>
      <c r="O102" s="12"/>
      <c r="P102" s="12"/>
      <c r="Q102" s="12"/>
      <c r="R102" s="12"/>
      <c r="S102" s="12"/>
      <c r="T102" s="16">
        <f t="shared" si="1"/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6">
        <f t="shared" si="2"/>
        <v>0</v>
      </c>
      <c r="AE102" s="69">
        <f t="shared" si="3"/>
        <v>0</v>
      </c>
      <c r="AF102" s="12">
        <f t="shared" si="4"/>
        <v>0</v>
      </c>
      <c r="AG102" s="12">
        <f t="shared" si="5"/>
        <v>0</v>
      </c>
      <c r="AH102" s="12">
        <f t="shared" si="6"/>
        <v>0</v>
      </c>
      <c r="AI102" s="12">
        <f t="shared" si="7"/>
        <v>0</v>
      </c>
    </row>
    <row r="103" spans="1:35" ht="12.75">
      <c r="A103" s="12">
        <v>93</v>
      </c>
      <c r="B103" s="18" t="s">
        <v>174</v>
      </c>
      <c r="C103" s="18" t="s">
        <v>39</v>
      </c>
      <c r="D103" s="15">
        <v>6</v>
      </c>
      <c r="E103" s="15" t="s">
        <v>278</v>
      </c>
      <c r="F103" s="33">
        <f t="shared" si="8"/>
        <v>178</v>
      </c>
      <c r="G103" s="34">
        <f>'D1G'!Y97</f>
        <v>87</v>
      </c>
      <c r="H103" s="35">
        <f>'D2G'!H101</f>
        <v>91</v>
      </c>
      <c r="I103" s="60">
        <f t="shared" si="0"/>
        <v>0</v>
      </c>
      <c r="J103" s="34"/>
      <c r="K103" s="12"/>
      <c r="L103" s="12"/>
      <c r="M103" s="12"/>
      <c r="N103" s="12"/>
      <c r="O103" s="12"/>
      <c r="P103" s="12"/>
      <c r="Q103" s="12"/>
      <c r="R103" s="12"/>
      <c r="S103" s="12"/>
      <c r="T103" s="16">
        <f t="shared" si="1"/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6">
        <f t="shared" si="2"/>
        <v>0</v>
      </c>
      <c r="AE103" s="69">
        <f t="shared" si="3"/>
        <v>0</v>
      </c>
      <c r="AF103" s="12">
        <f t="shared" si="4"/>
        <v>0</v>
      </c>
      <c r="AG103" s="12">
        <f t="shared" si="5"/>
        <v>0</v>
      </c>
      <c r="AH103" s="12">
        <f t="shared" si="6"/>
        <v>0</v>
      </c>
      <c r="AI103" s="12">
        <f t="shared" si="7"/>
        <v>0</v>
      </c>
    </row>
    <row r="104" spans="1:35" ht="12.75">
      <c r="A104" s="12">
        <v>94</v>
      </c>
      <c r="B104" s="18" t="s">
        <v>179</v>
      </c>
      <c r="C104" s="18" t="s">
        <v>41</v>
      </c>
      <c r="D104" s="15" t="s">
        <v>180</v>
      </c>
      <c r="E104" s="15"/>
      <c r="F104" s="33">
        <v>0</v>
      </c>
      <c r="G104" s="34">
        <v>0</v>
      </c>
      <c r="H104" s="35">
        <v>0</v>
      </c>
      <c r="I104" s="60"/>
      <c r="J104" s="34"/>
      <c r="K104" s="12" t="s">
        <v>181</v>
      </c>
      <c r="L104" s="12"/>
      <c r="M104" s="12"/>
      <c r="N104" s="12"/>
      <c r="O104" s="12"/>
      <c r="P104" s="12"/>
      <c r="Q104" s="12"/>
      <c r="R104" s="12"/>
      <c r="S104" s="12"/>
      <c r="T104" s="16">
        <f t="shared" si="1"/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6">
        <f t="shared" si="2"/>
        <v>0</v>
      </c>
      <c r="AE104" s="69">
        <f t="shared" si="3"/>
        <v>0</v>
      </c>
      <c r="AF104" s="12">
        <f t="shared" si="4"/>
        <v>0</v>
      </c>
      <c r="AG104" s="12">
        <f t="shared" si="5"/>
        <v>0</v>
      </c>
      <c r="AH104" s="12">
        <f t="shared" si="6"/>
        <v>0</v>
      </c>
      <c r="AI104" s="12">
        <f t="shared" si="7"/>
        <v>0</v>
      </c>
    </row>
    <row r="105" spans="1:35" ht="12.75">
      <c r="A105" s="12">
        <v>95</v>
      </c>
      <c r="B105" s="18" t="s">
        <v>182</v>
      </c>
      <c r="C105" s="18" t="s">
        <v>47</v>
      </c>
      <c r="D105" s="15">
        <v>0</v>
      </c>
      <c r="E105" s="15"/>
      <c r="F105" s="33">
        <v>0</v>
      </c>
      <c r="G105" s="34">
        <v>0</v>
      </c>
      <c r="H105" s="35">
        <v>0</v>
      </c>
      <c r="I105" s="60"/>
      <c r="J105" s="34"/>
      <c r="K105" s="12" t="s">
        <v>181</v>
      </c>
      <c r="L105" s="12"/>
      <c r="M105" s="12"/>
      <c r="N105" s="12"/>
      <c r="O105" s="12"/>
      <c r="P105" s="12"/>
      <c r="Q105" s="12"/>
      <c r="R105" s="12"/>
      <c r="S105" s="12"/>
      <c r="T105" s="16">
        <f t="shared" si="1"/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6">
        <f t="shared" si="2"/>
        <v>0</v>
      </c>
      <c r="AE105" s="69">
        <f t="shared" si="3"/>
        <v>0</v>
      </c>
      <c r="AF105" s="12">
        <f t="shared" si="4"/>
        <v>0</v>
      </c>
      <c r="AG105" s="12">
        <f t="shared" si="5"/>
        <v>0</v>
      </c>
      <c r="AH105" s="12">
        <f t="shared" si="6"/>
        <v>0</v>
      </c>
      <c r="AI105" s="12">
        <f t="shared" si="7"/>
        <v>0</v>
      </c>
    </row>
    <row r="106" spans="1:35" ht="12.75">
      <c r="A106" s="12">
        <v>96</v>
      </c>
      <c r="B106" s="18" t="s">
        <v>183</v>
      </c>
      <c r="C106" s="18" t="s">
        <v>184</v>
      </c>
      <c r="D106" s="15">
        <v>0</v>
      </c>
      <c r="E106" s="15"/>
      <c r="F106" s="33">
        <v>0</v>
      </c>
      <c r="G106" s="34">
        <v>0</v>
      </c>
      <c r="H106" s="35">
        <v>0</v>
      </c>
      <c r="I106" s="60"/>
      <c r="J106" s="34"/>
      <c r="K106" s="12" t="s">
        <v>181</v>
      </c>
      <c r="L106" s="12"/>
      <c r="M106" s="12"/>
      <c r="N106" s="12"/>
      <c r="O106" s="12"/>
      <c r="P106" s="12"/>
      <c r="Q106" s="12"/>
      <c r="R106" s="12"/>
      <c r="S106" s="12"/>
      <c r="T106" s="16">
        <f>SUM(K106:S106)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6">
        <f>SUM(U106:AC106)</f>
        <v>0</v>
      </c>
      <c r="AE106" s="69">
        <f>T106+AD106</f>
        <v>0</v>
      </c>
      <c r="AF106" s="12">
        <f t="shared" si="4"/>
        <v>0</v>
      </c>
      <c r="AG106" s="12">
        <f t="shared" si="5"/>
        <v>0</v>
      </c>
      <c r="AH106" s="12">
        <f t="shared" si="6"/>
        <v>0</v>
      </c>
      <c r="AI106" s="12">
        <f t="shared" si="7"/>
        <v>0</v>
      </c>
    </row>
    <row r="107" spans="1:35" ht="12.75">
      <c r="A107" s="12">
        <v>97</v>
      </c>
      <c r="B107" s="18" t="s">
        <v>185</v>
      </c>
      <c r="C107" s="18" t="s">
        <v>52</v>
      </c>
      <c r="D107" s="15">
        <v>1</v>
      </c>
      <c r="E107" s="15"/>
      <c r="F107" s="33">
        <v>0</v>
      </c>
      <c r="G107" s="34">
        <v>0</v>
      </c>
      <c r="H107" s="35">
        <v>0</v>
      </c>
      <c r="I107" s="60"/>
      <c r="J107" s="34"/>
      <c r="K107" s="12" t="s">
        <v>181</v>
      </c>
      <c r="L107" s="12"/>
      <c r="M107" s="12"/>
      <c r="N107" s="12"/>
      <c r="O107" s="12"/>
      <c r="P107" s="12"/>
      <c r="Q107" s="12"/>
      <c r="R107" s="12"/>
      <c r="S107" s="12"/>
      <c r="T107" s="16">
        <f>SUM(K107:S107)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6">
        <f>SUM(U107:AC107)</f>
        <v>0</v>
      </c>
      <c r="AE107" s="69">
        <f>T107+AD107</f>
        <v>0</v>
      </c>
      <c r="AF107" s="12">
        <f t="shared" si="4"/>
        <v>0</v>
      </c>
      <c r="AG107" s="12">
        <f t="shared" si="5"/>
        <v>0</v>
      </c>
      <c r="AH107" s="12">
        <f t="shared" si="6"/>
        <v>0</v>
      </c>
      <c r="AI107" s="12">
        <f t="shared" si="7"/>
        <v>0</v>
      </c>
    </row>
    <row r="108" spans="1:35" ht="12.75">
      <c r="A108" s="12">
        <v>98</v>
      </c>
      <c r="B108" s="18" t="s">
        <v>186</v>
      </c>
      <c r="C108" s="18" t="s">
        <v>41</v>
      </c>
      <c r="D108" s="15">
        <v>2</v>
      </c>
      <c r="E108" s="15"/>
      <c r="F108" s="33">
        <v>0</v>
      </c>
      <c r="G108" s="34">
        <v>0</v>
      </c>
      <c r="H108" s="35">
        <v>0</v>
      </c>
      <c r="I108" s="60"/>
      <c r="J108" s="34"/>
      <c r="K108" s="12" t="s">
        <v>181</v>
      </c>
      <c r="L108" s="12"/>
      <c r="M108" s="12"/>
      <c r="N108" s="12"/>
      <c r="O108" s="12"/>
      <c r="P108" s="12"/>
      <c r="Q108" s="12"/>
      <c r="R108" s="12"/>
      <c r="S108" s="12"/>
      <c r="T108" s="16">
        <f>SUM(K108:S108)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6">
        <f>SUM(U108:AC108)</f>
        <v>0</v>
      </c>
      <c r="AE108" s="69">
        <f>T108+AD108</f>
        <v>0</v>
      </c>
      <c r="AF108" s="12">
        <f t="shared" si="4"/>
        <v>0</v>
      </c>
      <c r="AG108" s="12">
        <f t="shared" si="5"/>
        <v>0</v>
      </c>
      <c r="AH108" s="12">
        <f t="shared" si="6"/>
        <v>0</v>
      </c>
      <c r="AI108" s="12">
        <f t="shared" si="7"/>
        <v>0</v>
      </c>
    </row>
    <row r="109" spans="1:35" ht="12.75">
      <c r="A109" s="12">
        <v>99</v>
      </c>
      <c r="B109" s="18" t="s">
        <v>187</v>
      </c>
      <c r="C109" s="18" t="s">
        <v>74</v>
      </c>
      <c r="D109" s="15">
        <v>3</v>
      </c>
      <c r="E109" s="15"/>
      <c r="F109" s="33">
        <v>0</v>
      </c>
      <c r="G109" s="34">
        <v>0</v>
      </c>
      <c r="H109" s="35">
        <v>0</v>
      </c>
      <c r="I109" s="60"/>
      <c r="J109" s="34"/>
      <c r="K109" s="12" t="s">
        <v>188</v>
      </c>
      <c r="L109" s="12"/>
      <c r="M109" s="12"/>
      <c r="N109" s="12"/>
      <c r="O109" s="12"/>
      <c r="P109" s="12"/>
      <c r="Q109" s="12"/>
      <c r="R109" s="12"/>
      <c r="S109" s="12"/>
      <c r="T109" s="16">
        <f>SUM(K109:S109)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6">
        <f>SUM(U109:AC109)</f>
        <v>0</v>
      </c>
      <c r="AE109" s="69">
        <f>T109+AD109</f>
        <v>0</v>
      </c>
      <c r="AF109" s="12">
        <f t="shared" si="4"/>
        <v>0</v>
      </c>
      <c r="AG109" s="12">
        <f t="shared" si="5"/>
        <v>0</v>
      </c>
      <c r="AH109" s="12">
        <f t="shared" si="6"/>
        <v>0</v>
      </c>
      <c r="AI109" s="12">
        <f t="shared" si="7"/>
        <v>0</v>
      </c>
    </row>
    <row r="110" spans="1:35" ht="12.75">
      <c r="A110" s="12">
        <v>100</v>
      </c>
      <c r="B110" s="18" t="s">
        <v>189</v>
      </c>
      <c r="C110" s="18" t="s">
        <v>39</v>
      </c>
      <c r="D110" s="15">
        <v>6</v>
      </c>
      <c r="E110" s="15"/>
      <c r="F110" s="33">
        <v>0</v>
      </c>
      <c r="G110" s="34">
        <v>0</v>
      </c>
      <c r="H110" s="35">
        <v>0</v>
      </c>
      <c r="I110" s="60"/>
      <c r="J110" s="34"/>
      <c r="K110" s="12" t="s">
        <v>181</v>
      </c>
      <c r="L110" s="12"/>
      <c r="M110" s="12"/>
      <c r="N110" s="12"/>
      <c r="O110" s="12"/>
      <c r="P110" s="12"/>
      <c r="Q110" s="12"/>
      <c r="R110" s="12"/>
      <c r="S110" s="12"/>
      <c r="T110" s="16">
        <f>SUM(K110:S110)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6">
        <f>SUM(U110:AC110)</f>
        <v>0</v>
      </c>
      <c r="AE110" s="69">
        <f>T110+AD110</f>
        <v>0</v>
      </c>
      <c r="AF110" s="12">
        <f t="shared" si="4"/>
        <v>0</v>
      </c>
      <c r="AG110" s="12">
        <f t="shared" si="5"/>
        <v>0</v>
      </c>
      <c r="AH110" s="12">
        <f t="shared" si="6"/>
        <v>0</v>
      </c>
      <c r="AI110" s="12">
        <f t="shared" si="7"/>
        <v>0</v>
      </c>
    </row>
    <row r="112" ht="12.75">
      <c r="B112" s="20" t="s">
        <v>190</v>
      </c>
    </row>
    <row r="113" ht="12.75">
      <c r="B113" s="20" t="s">
        <v>191</v>
      </c>
    </row>
  </sheetData>
  <sheetProtection sheet="1" objects="1" scenarios="1"/>
  <mergeCells count="2">
    <mergeCell ref="A5:B5"/>
    <mergeCell ref="E7:F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zoomScale="80" zoomScaleNormal="80" workbookViewId="0" topLeftCell="A1">
      <selection activeCell="A5" sqref="A5"/>
    </sheetView>
  </sheetViews>
  <sheetFormatPr defaultColWidth="10.28125" defaultRowHeight="12"/>
  <cols>
    <col min="1" max="1" width="2.8515625" style="0" customWidth="1"/>
    <col min="2" max="2" width="29.7109375" style="0" customWidth="1"/>
    <col min="3" max="3" width="39.421875" style="0" customWidth="1"/>
    <col min="4" max="4" width="10.28125" style="0" customWidth="1"/>
    <col min="7" max="7" width="14.28125" style="0" customWidth="1"/>
    <col min="8" max="8" width="18.57421875" style="0" customWidth="1"/>
  </cols>
  <sheetData>
    <row r="1" spans="1:2" ht="12.75">
      <c r="A1" s="3" t="s">
        <v>0</v>
      </c>
      <c r="B1" s="77"/>
    </row>
    <row r="2" spans="1:2" ht="12.75">
      <c r="A2" s="5" t="s">
        <v>1</v>
      </c>
      <c r="B2" s="77"/>
    </row>
    <row r="3" spans="1:2" ht="12.75">
      <c r="A3" s="5" t="s">
        <v>2</v>
      </c>
      <c r="B3" s="77"/>
    </row>
    <row r="4" spans="1:8" ht="12.75">
      <c r="A4" s="78"/>
      <c r="B4" s="78"/>
      <c r="C4" s="78"/>
      <c r="D4" s="78"/>
      <c r="E4" s="78"/>
      <c r="F4" s="78"/>
      <c r="G4" s="78"/>
      <c r="H4" s="78"/>
    </row>
    <row r="5" spans="1:8" ht="12.75">
      <c r="A5" s="79" t="s">
        <v>420</v>
      </c>
      <c r="B5" s="79"/>
      <c r="C5" s="79"/>
      <c r="D5" s="79"/>
      <c r="E5" s="79"/>
      <c r="F5" s="79"/>
      <c r="G5" s="79"/>
      <c r="H5" s="79"/>
    </row>
    <row r="6" spans="1:8" ht="12.75">
      <c r="A6" s="78"/>
      <c r="B6" s="78"/>
      <c r="C6" s="78"/>
      <c r="D6" s="78"/>
      <c r="E6" s="78"/>
      <c r="F6" s="78"/>
      <c r="G6" s="78"/>
      <c r="H6" s="78"/>
    </row>
    <row r="7" spans="1:8" ht="12.75">
      <c r="A7" s="80"/>
      <c r="B7" s="81" t="s">
        <v>421</v>
      </c>
      <c r="C7" s="81" t="s">
        <v>422</v>
      </c>
      <c r="D7" s="81" t="s">
        <v>423</v>
      </c>
      <c r="E7" s="81" t="s">
        <v>424</v>
      </c>
      <c r="F7" s="81" t="s">
        <v>425</v>
      </c>
      <c r="G7" s="82" t="s">
        <v>426</v>
      </c>
      <c r="H7" s="82" t="s">
        <v>427</v>
      </c>
    </row>
    <row r="8" ht="12.75">
      <c r="A8" s="80"/>
    </row>
    <row r="9" spans="1:8" ht="12.75">
      <c r="A9" s="80"/>
      <c r="B9" s="83" t="s">
        <v>428</v>
      </c>
      <c r="C9" s="84" t="s">
        <v>57</v>
      </c>
      <c r="D9" s="85">
        <v>72</v>
      </c>
      <c r="E9" s="85">
        <v>69</v>
      </c>
      <c r="F9" s="85">
        <v>70</v>
      </c>
      <c r="G9" s="86">
        <f>D11+E11+F11</f>
        <v>423</v>
      </c>
      <c r="H9" s="87">
        <v>1</v>
      </c>
    </row>
    <row r="10" spans="1:8" ht="12.75">
      <c r="A10" s="80"/>
      <c r="B10" s="83"/>
      <c r="C10" s="84" t="s">
        <v>36</v>
      </c>
      <c r="D10" s="85">
        <v>69</v>
      </c>
      <c r="E10" s="85">
        <v>77</v>
      </c>
      <c r="F10" s="85">
        <v>66</v>
      </c>
      <c r="G10" s="86"/>
      <c r="H10" s="87"/>
    </row>
    <row r="11" spans="1:8" ht="18.75" customHeight="1">
      <c r="A11" s="80"/>
      <c r="B11" s="88"/>
      <c r="C11" s="89"/>
      <c r="D11" s="90">
        <f>D9+D10</f>
        <v>141</v>
      </c>
      <c r="E11" s="90">
        <f>E9+E10</f>
        <v>146</v>
      </c>
      <c r="F11" s="90">
        <f>F9+F10</f>
        <v>136</v>
      </c>
      <c r="G11" s="86"/>
      <c r="H11" s="87"/>
    </row>
    <row r="12" spans="1:8" ht="18.75" customHeight="1">
      <c r="A12" s="80"/>
      <c r="B12" s="91"/>
      <c r="C12" s="91"/>
      <c r="H12" s="92"/>
    </row>
    <row r="13" spans="1:8" ht="18.75" customHeight="1">
      <c r="A13" s="80"/>
      <c r="B13" s="83" t="s">
        <v>54</v>
      </c>
      <c r="C13" s="84" t="s">
        <v>53</v>
      </c>
      <c r="D13" s="85">
        <v>72</v>
      </c>
      <c r="E13" s="85">
        <v>74</v>
      </c>
      <c r="F13" s="85">
        <v>73</v>
      </c>
      <c r="G13" s="86">
        <f>D15+E15+F15</f>
        <v>430</v>
      </c>
      <c r="H13" s="93">
        <v>2</v>
      </c>
    </row>
    <row r="14" spans="1:8" ht="12.75">
      <c r="A14" s="80"/>
      <c r="B14" s="83"/>
      <c r="C14" s="84" t="s">
        <v>77</v>
      </c>
      <c r="D14" s="85">
        <v>73</v>
      </c>
      <c r="E14" s="85">
        <v>70</v>
      </c>
      <c r="F14" s="85">
        <v>68</v>
      </c>
      <c r="G14" s="86"/>
      <c r="H14" s="93"/>
    </row>
    <row r="15" spans="1:8" ht="12.75">
      <c r="A15" s="80"/>
      <c r="B15" s="88"/>
      <c r="C15" s="89"/>
      <c r="D15" s="90">
        <f>D13+D14</f>
        <v>145</v>
      </c>
      <c r="E15" s="90">
        <f>E13+E14</f>
        <v>144</v>
      </c>
      <c r="F15" s="90">
        <f>F13+F14</f>
        <v>141</v>
      </c>
      <c r="G15" s="86"/>
      <c r="H15" s="93"/>
    </row>
    <row r="16" spans="1:3" ht="12.75">
      <c r="A16" s="80"/>
      <c r="B16" s="91"/>
      <c r="C16" s="91"/>
    </row>
    <row r="17" spans="1:8" ht="18.75" customHeight="1">
      <c r="A17" s="80"/>
      <c r="B17" s="83" t="s">
        <v>429</v>
      </c>
      <c r="C17" s="84" t="s">
        <v>33</v>
      </c>
      <c r="D17" s="85">
        <v>67</v>
      </c>
      <c r="E17" s="85">
        <v>76</v>
      </c>
      <c r="F17" s="85">
        <v>76</v>
      </c>
      <c r="G17" s="86">
        <f>D19+E19+F19</f>
        <v>431</v>
      </c>
      <c r="H17" s="94">
        <v>3</v>
      </c>
    </row>
    <row r="18" spans="1:8" ht="18.75" customHeight="1">
      <c r="A18" s="80"/>
      <c r="B18" s="83"/>
      <c r="C18" s="84" t="s">
        <v>43</v>
      </c>
      <c r="D18" s="85">
        <v>71</v>
      </c>
      <c r="E18" s="85">
        <v>73</v>
      </c>
      <c r="F18" s="85">
        <v>68</v>
      </c>
      <c r="G18" s="86"/>
      <c r="H18" s="94"/>
    </row>
    <row r="19" spans="1:8" ht="18.75" customHeight="1">
      <c r="A19" s="80"/>
      <c r="B19" s="95"/>
      <c r="C19" s="89"/>
      <c r="D19" s="90">
        <f>D17+D18</f>
        <v>138</v>
      </c>
      <c r="E19" s="90">
        <f>E17+E18</f>
        <v>149</v>
      </c>
      <c r="F19" s="90">
        <f>F17+F18</f>
        <v>144</v>
      </c>
      <c r="G19" s="86"/>
      <c r="H19" s="94"/>
    </row>
    <row r="20" spans="1:8" ht="12.75">
      <c r="A20" s="80"/>
      <c r="B20" s="91"/>
      <c r="C20" s="91"/>
      <c r="H20" s="92"/>
    </row>
    <row r="21" spans="1:8" ht="12.75">
      <c r="A21" s="80"/>
      <c r="B21" s="83" t="s">
        <v>430</v>
      </c>
      <c r="C21" s="84" t="s">
        <v>48</v>
      </c>
      <c r="D21" s="85">
        <v>71</v>
      </c>
      <c r="E21" s="85">
        <v>74</v>
      </c>
      <c r="F21" s="85">
        <v>72</v>
      </c>
      <c r="G21" s="86">
        <f>D23+E23+F23</f>
        <v>432</v>
      </c>
      <c r="H21" s="96">
        <v>4</v>
      </c>
    </row>
    <row r="22" spans="1:8" ht="12.75">
      <c r="A22" s="80"/>
      <c r="B22" s="83"/>
      <c r="C22" s="84" t="s">
        <v>42</v>
      </c>
      <c r="D22" s="85">
        <v>70</v>
      </c>
      <c r="E22" s="85">
        <v>77</v>
      </c>
      <c r="F22" s="85">
        <v>68</v>
      </c>
      <c r="G22" s="86"/>
      <c r="H22" s="96"/>
    </row>
    <row r="23" spans="1:8" ht="12.75">
      <c r="A23" s="80"/>
      <c r="B23" s="88"/>
      <c r="C23" s="89"/>
      <c r="D23" s="90">
        <f>D21+D22</f>
        <v>141</v>
      </c>
      <c r="E23" s="90">
        <f>E21+E22</f>
        <v>151</v>
      </c>
      <c r="F23" s="90">
        <f>F21+F22</f>
        <v>140</v>
      </c>
      <c r="G23" s="86"/>
      <c r="H23" s="96"/>
    </row>
    <row r="24" spans="1:3" ht="12.75">
      <c r="A24" s="80"/>
      <c r="B24" s="91"/>
      <c r="C24" s="91"/>
    </row>
    <row r="25" spans="1:8" ht="12.75">
      <c r="A25" s="80"/>
      <c r="B25" s="83" t="s">
        <v>431</v>
      </c>
      <c r="C25" s="84" t="s">
        <v>63</v>
      </c>
      <c r="D25" s="85">
        <v>72</v>
      </c>
      <c r="E25" s="85">
        <v>71</v>
      </c>
      <c r="F25" s="85">
        <v>71</v>
      </c>
      <c r="G25" s="86">
        <f>D27+E27+F27</f>
        <v>437</v>
      </c>
      <c r="H25" s="96">
        <v>5</v>
      </c>
    </row>
    <row r="26" spans="1:8" ht="12.75">
      <c r="A26" s="80"/>
      <c r="B26" s="83"/>
      <c r="C26" s="84" t="s">
        <v>120</v>
      </c>
      <c r="D26" s="85">
        <v>78</v>
      </c>
      <c r="E26" s="85">
        <v>69</v>
      </c>
      <c r="F26" s="85">
        <v>76</v>
      </c>
      <c r="G26" s="86"/>
      <c r="H26" s="96"/>
    </row>
    <row r="27" spans="1:8" ht="12.75">
      <c r="A27" s="80"/>
      <c r="B27" s="95"/>
      <c r="C27" s="89"/>
      <c r="D27" s="90">
        <f>D25+D26</f>
        <v>150</v>
      </c>
      <c r="E27" s="90">
        <f>E25+E26</f>
        <v>140</v>
      </c>
      <c r="F27" s="90">
        <f>F25+F26</f>
        <v>147</v>
      </c>
      <c r="G27" s="86"/>
      <c r="H27" s="96"/>
    </row>
    <row r="28" spans="1:3" ht="12.75">
      <c r="A28" s="80"/>
      <c r="B28" s="91"/>
      <c r="C28" s="91"/>
    </row>
    <row r="29" spans="1:8" ht="12.75">
      <c r="A29" s="80"/>
      <c r="B29" s="83" t="s">
        <v>432</v>
      </c>
      <c r="C29" s="84" t="s">
        <v>83</v>
      </c>
      <c r="D29" s="85">
        <v>74</v>
      </c>
      <c r="E29" s="85">
        <v>73</v>
      </c>
      <c r="F29" s="85">
        <v>69</v>
      </c>
      <c r="G29" s="86">
        <f>D31+E31+F31</f>
        <v>438</v>
      </c>
      <c r="H29" s="96">
        <v>6</v>
      </c>
    </row>
    <row r="30" spans="1:8" ht="12.75">
      <c r="A30" s="80"/>
      <c r="B30" s="83"/>
      <c r="C30" s="84" t="s">
        <v>85</v>
      </c>
      <c r="D30" s="85">
        <v>74</v>
      </c>
      <c r="E30" s="85">
        <v>70</v>
      </c>
      <c r="F30" s="85">
        <v>78</v>
      </c>
      <c r="G30" s="86"/>
      <c r="H30" s="96"/>
    </row>
    <row r="31" spans="1:8" ht="12.75">
      <c r="A31" s="80"/>
      <c r="B31" s="88"/>
      <c r="C31" s="89"/>
      <c r="D31" s="90">
        <f>D29+D30</f>
        <v>148</v>
      </c>
      <c r="E31" s="90">
        <f>E29+E30</f>
        <v>143</v>
      </c>
      <c r="F31" s="90">
        <f>F29+F30</f>
        <v>147</v>
      </c>
      <c r="G31" s="86"/>
      <c r="H31" s="96"/>
    </row>
    <row r="32" spans="1:3" ht="12.75">
      <c r="A32" s="80"/>
      <c r="B32" s="91"/>
      <c r="C32" s="91"/>
    </row>
    <row r="33" spans="1:8" ht="12.75">
      <c r="A33" s="80"/>
      <c r="B33" s="83" t="s">
        <v>433</v>
      </c>
      <c r="C33" s="84" t="s">
        <v>67</v>
      </c>
      <c r="D33" s="85">
        <v>73</v>
      </c>
      <c r="E33" s="85">
        <v>76</v>
      </c>
      <c r="F33" s="85">
        <v>77</v>
      </c>
      <c r="G33" s="86">
        <f>D35+E35+F35</f>
        <v>446</v>
      </c>
      <c r="H33" s="96">
        <v>7</v>
      </c>
    </row>
    <row r="34" spans="1:8" ht="12.75">
      <c r="A34" s="80"/>
      <c r="B34" s="83"/>
      <c r="C34" s="84" t="s">
        <v>40</v>
      </c>
      <c r="D34" s="85">
        <v>70</v>
      </c>
      <c r="E34" s="85">
        <v>81</v>
      </c>
      <c r="F34" s="85">
        <v>69</v>
      </c>
      <c r="G34" s="86"/>
      <c r="H34" s="96"/>
    </row>
    <row r="35" spans="1:8" ht="12.75">
      <c r="A35" s="80"/>
      <c r="B35" s="95"/>
      <c r="C35" s="89"/>
      <c r="D35" s="90">
        <f>D33+D34</f>
        <v>143</v>
      </c>
      <c r="E35" s="90">
        <f>E33+E34</f>
        <v>157</v>
      </c>
      <c r="F35" s="97">
        <f>F33+F34</f>
        <v>146</v>
      </c>
      <c r="G35" s="86"/>
      <c r="H35" s="96"/>
    </row>
    <row r="36" spans="1:3" ht="18.75" customHeight="1">
      <c r="A36" s="80"/>
      <c r="B36" s="91"/>
      <c r="C36" s="91"/>
    </row>
    <row r="37" spans="1:8" ht="18.75" customHeight="1">
      <c r="A37" s="80"/>
      <c r="B37" s="83" t="s">
        <v>434</v>
      </c>
      <c r="C37" s="84" t="s">
        <v>121</v>
      </c>
      <c r="D37" s="85">
        <v>78</v>
      </c>
      <c r="E37" s="85">
        <v>71</v>
      </c>
      <c r="F37" s="85">
        <v>74</v>
      </c>
      <c r="G37" s="86">
        <f>D39+E39+F39</f>
        <v>446</v>
      </c>
      <c r="H37" s="96">
        <v>8</v>
      </c>
    </row>
    <row r="38" spans="1:8" ht="18.75" customHeight="1">
      <c r="A38" s="80"/>
      <c r="B38" s="83"/>
      <c r="C38" s="84" t="s">
        <v>103</v>
      </c>
      <c r="D38" s="85">
        <v>76</v>
      </c>
      <c r="E38" s="85">
        <v>74</v>
      </c>
      <c r="F38" s="85">
        <v>73</v>
      </c>
      <c r="G38" s="86"/>
      <c r="H38" s="96"/>
    </row>
    <row r="39" spans="1:8" ht="12.75">
      <c r="A39" s="80"/>
      <c r="B39" s="95"/>
      <c r="C39" s="89"/>
      <c r="D39" s="90">
        <f>D37+D38</f>
        <v>154</v>
      </c>
      <c r="E39" s="90">
        <f>E37+E38</f>
        <v>145</v>
      </c>
      <c r="F39" s="97">
        <f>F37+F38</f>
        <v>147</v>
      </c>
      <c r="G39" s="86"/>
      <c r="H39" s="96"/>
    </row>
    <row r="40" spans="1:3" ht="18.75" customHeight="1">
      <c r="A40" s="80"/>
      <c r="B40" s="91"/>
      <c r="C40" s="91"/>
    </row>
    <row r="41" spans="1:8" ht="18.75" customHeight="1">
      <c r="A41" s="80"/>
      <c r="B41" s="83" t="s">
        <v>435</v>
      </c>
      <c r="C41" s="84" t="s">
        <v>76</v>
      </c>
      <c r="D41" s="85">
        <v>73</v>
      </c>
      <c r="E41" s="85">
        <v>75</v>
      </c>
      <c r="F41" s="85">
        <v>73</v>
      </c>
      <c r="G41" s="86">
        <f>D43+E43+F43</f>
        <v>447</v>
      </c>
      <c r="H41" s="96">
        <v>9</v>
      </c>
    </row>
    <row r="42" spans="1:8" ht="18.75" customHeight="1">
      <c r="A42" s="80"/>
      <c r="B42" s="83"/>
      <c r="C42" s="84" t="s">
        <v>66</v>
      </c>
      <c r="D42" s="85">
        <v>73</v>
      </c>
      <c r="E42" s="85">
        <v>73</v>
      </c>
      <c r="F42" s="85">
        <v>80</v>
      </c>
      <c r="G42" s="86"/>
      <c r="H42" s="96"/>
    </row>
    <row r="43" spans="1:8" ht="12.75">
      <c r="A43" s="80"/>
      <c r="B43" s="88"/>
      <c r="C43" s="89"/>
      <c r="D43" s="90">
        <f>D41+D42</f>
        <v>146</v>
      </c>
      <c r="E43" s="90">
        <f>E41+E42</f>
        <v>148</v>
      </c>
      <c r="F43" s="90">
        <f>F41+F42</f>
        <v>153</v>
      </c>
      <c r="G43" s="86"/>
      <c r="H43" s="96"/>
    </row>
    <row r="44" spans="1:3" ht="18.75" customHeight="1">
      <c r="A44" s="80"/>
      <c r="B44" s="91"/>
      <c r="C44" s="91"/>
    </row>
    <row r="45" spans="1:8" ht="18.75" customHeight="1">
      <c r="A45" s="80"/>
      <c r="B45" s="83" t="s">
        <v>436</v>
      </c>
      <c r="C45" s="84" t="s">
        <v>70</v>
      </c>
      <c r="D45" s="85">
        <v>73</v>
      </c>
      <c r="E45" s="85">
        <v>72</v>
      </c>
      <c r="F45" s="85">
        <v>72</v>
      </c>
      <c r="G45" s="86">
        <f>D47+E47+F47</f>
        <v>450</v>
      </c>
      <c r="H45" s="96">
        <v>10</v>
      </c>
    </row>
    <row r="46" spans="1:8" ht="18.75" customHeight="1">
      <c r="A46" s="80"/>
      <c r="B46" s="83"/>
      <c r="C46" s="84" t="s">
        <v>127</v>
      </c>
      <c r="D46" s="85">
        <v>79</v>
      </c>
      <c r="E46" s="85">
        <v>74</v>
      </c>
      <c r="F46" s="85">
        <v>80</v>
      </c>
      <c r="G46" s="86"/>
      <c r="H46" s="96"/>
    </row>
    <row r="47" spans="1:8" ht="12.75">
      <c r="A47" s="80"/>
      <c r="B47" s="95"/>
      <c r="C47" s="89"/>
      <c r="D47" s="90">
        <f>D45+D46</f>
        <v>152</v>
      </c>
      <c r="E47" s="90">
        <f>E45+E46</f>
        <v>146</v>
      </c>
      <c r="F47" s="90">
        <f>F45+F46</f>
        <v>152</v>
      </c>
      <c r="G47" s="86"/>
      <c r="H47" s="96"/>
    </row>
    <row r="48" spans="1:3" ht="18.75" customHeight="1">
      <c r="A48" s="80"/>
      <c r="B48" s="91"/>
      <c r="C48" s="91"/>
    </row>
    <row r="49" spans="1:8" ht="12.75">
      <c r="A49" s="80"/>
      <c r="B49" s="83" t="s">
        <v>437</v>
      </c>
      <c r="C49" s="84" t="s">
        <v>92</v>
      </c>
      <c r="D49" s="85">
        <v>75</v>
      </c>
      <c r="E49" s="85">
        <v>83</v>
      </c>
      <c r="F49" s="85">
        <v>74</v>
      </c>
      <c r="G49" s="86">
        <f>D51+E51+F51</f>
        <v>455</v>
      </c>
      <c r="H49" s="96">
        <v>11</v>
      </c>
    </row>
    <row r="50" spans="1:8" ht="18.75" customHeight="1">
      <c r="A50" s="80"/>
      <c r="B50" s="83"/>
      <c r="C50" s="84" t="s">
        <v>90</v>
      </c>
      <c r="D50" s="85">
        <v>74</v>
      </c>
      <c r="E50" s="85">
        <v>80</v>
      </c>
      <c r="F50" s="85">
        <v>69</v>
      </c>
      <c r="G50" s="86"/>
      <c r="H50" s="96"/>
    </row>
    <row r="51" spans="1:8" ht="12.75">
      <c r="A51" s="80"/>
      <c r="B51" s="88"/>
      <c r="C51" s="89"/>
      <c r="D51" s="90">
        <f>D49+D50</f>
        <v>149</v>
      </c>
      <c r="E51" s="90">
        <f>E49+E50</f>
        <v>163</v>
      </c>
      <c r="F51" s="97">
        <f>F49+F50</f>
        <v>143</v>
      </c>
      <c r="G51" s="86"/>
      <c r="H51" s="96"/>
    </row>
    <row r="52" spans="1:3" ht="18.75" customHeight="1">
      <c r="A52" s="80"/>
      <c r="B52" s="91"/>
      <c r="C52" s="91"/>
    </row>
    <row r="53" spans="1:8" ht="12.75">
      <c r="A53" s="80"/>
      <c r="B53" s="83" t="s">
        <v>438</v>
      </c>
      <c r="C53" s="84" t="s">
        <v>439</v>
      </c>
      <c r="D53" s="85">
        <v>78</v>
      </c>
      <c r="E53" s="85">
        <v>78</v>
      </c>
      <c r="F53" s="85">
        <v>73</v>
      </c>
      <c r="G53" s="86">
        <f>D55+E55+F55</f>
        <v>455</v>
      </c>
      <c r="H53" s="96">
        <v>12</v>
      </c>
    </row>
    <row r="54" spans="1:8" ht="18.75" customHeight="1">
      <c r="A54" s="80"/>
      <c r="B54" s="83"/>
      <c r="C54" s="84" t="s">
        <v>112</v>
      </c>
      <c r="D54" s="85">
        <v>77</v>
      </c>
      <c r="E54" s="85">
        <v>75</v>
      </c>
      <c r="F54" s="85">
        <v>74</v>
      </c>
      <c r="G54" s="86"/>
      <c r="H54" s="96"/>
    </row>
    <row r="55" spans="1:8" ht="12.75">
      <c r="A55" s="80"/>
      <c r="B55" s="88"/>
      <c r="C55" s="89"/>
      <c r="D55" s="90">
        <f>D53+D54</f>
        <v>155</v>
      </c>
      <c r="E55" s="90">
        <f>E53+E54</f>
        <v>153</v>
      </c>
      <c r="F55" s="97">
        <f>F53+F54</f>
        <v>147</v>
      </c>
      <c r="G55" s="86"/>
      <c r="H55" s="96"/>
    </row>
    <row r="56" spans="1:3" ht="12.75">
      <c r="A56" s="80"/>
      <c r="B56" s="91"/>
      <c r="C56" s="91"/>
    </row>
    <row r="57" spans="1:8" ht="12.75">
      <c r="A57" s="80"/>
      <c r="B57" s="83" t="s">
        <v>440</v>
      </c>
      <c r="C57" s="84" t="s">
        <v>78</v>
      </c>
      <c r="D57" s="85">
        <v>73</v>
      </c>
      <c r="E57" s="85">
        <v>76</v>
      </c>
      <c r="F57" s="85">
        <v>75</v>
      </c>
      <c r="G57" s="86">
        <f>D59+E59+F59</f>
        <v>458</v>
      </c>
      <c r="H57" s="96">
        <v>13</v>
      </c>
    </row>
    <row r="58" spans="1:8" ht="12.75">
      <c r="A58" s="80"/>
      <c r="B58" s="83"/>
      <c r="C58" s="84" t="s">
        <v>108</v>
      </c>
      <c r="D58" s="85">
        <v>77</v>
      </c>
      <c r="E58" s="85">
        <v>80</v>
      </c>
      <c r="F58" s="85">
        <v>77</v>
      </c>
      <c r="G58" s="86"/>
      <c r="H58" s="96"/>
    </row>
    <row r="59" spans="1:8" ht="12.75">
      <c r="A59" s="80"/>
      <c r="B59" s="88"/>
      <c r="C59" s="89"/>
      <c r="D59" s="90">
        <f>D57+D58</f>
        <v>150</v>
      </c>
      <c r="E59" s="90">
        <f>E57+E58</f>
        <v>156</v>
      </c>
      <c r="F59" s="90">
        <f>F57+F58</f>
        <v>152</v>
      </c>
      <c r="G59" s="86"/>
      <c r="H59" s="96"/>
    </row>
    <row r="60" spans="2:3" ht="12.75">
      <c r="B60" s="91"/>
      <c r="C60" s="91"/>
    </row>
    <row r="61" spans="2:8" ht="12.75">
      <c r="B61" s="83" t="s">
        <v>441</v>
      </c>
      <c r="C61" s="84" t="s">
        <v>158</v>
      </c>
      <c r="D61" s="85">
        <v>84</v>
      </c>
      <c r="E61" s="85">
        <v>80</v>
      </c>
      <c r="F61" s="85">
        <v>82</v>
      </c>
      <c r="G61" s="86">
        <f>D63+E63+F63</f>
        <v>499</v>
      </c>
      <c r="H61" s="96">
        <v>14</v>
      </c>
    </row>
    <row r="62" spans="2:8" ht="12.75">
      <c r="B62" s="83"/>
      <c r="C62" s="84" t="s">
        <v>176</v>
      </c>
      <c r="D62" s="85">
        <v>87</v>
      </c>
      <c r="E62" s="85">
        <v>80</v>
      </c>
      <c r="F62" s="85">
        <v>86</v>
      </c>
      <c r="G62" s="86"/>
      <c r="H62" s="96"/>
    </row>
    <row r="63" spans="2:8" ht="12.75">
      <c r="B63" s="98"/>
      <c r="C63" s="99"/>
      <c r="D63" s="90">
        <f>D61+D62</f>
        <v>171</v>
      </c>
      <c r="E63" s="90">
        <f>E61+E62</f>
        <v>160</v>
      </c>
      <c r="F63" s="90">
        <f>F61+F62</f>
        <v>168</v>
      </c>
      <c r="G63" s="86"/>
      <c r="H63" s="96"/>
    </row>
    <row r="65" spans="7:8" ht="12.75">
      <c r="G65" s="100" t="s">
        <v>442</v>
      </c>
      <c r="H65" s="100"/>
    </row>
  </sheetData>
  <sheetProtection sheet="1" objects="1" scenarios="1"/>
  <mergeCells count="44">
    <mergeCell ref="A5:H5"/>
    <mergeCell ref="B9:B10"/>
    <mergeCell ref="G9:G11"/>
    <mergeCell ref="H9:H11"/>
    <mergeCell ref="B13:B14"/>
    <mergeCell ref="G13:G15"/>
    <mergeCell ref="H13:H15"/>
    <mergeCell ref="B17:B18"/>
    <mergeCell ref="G17:G19"/>
    <mergeCell ref="H17:H19"/>
    <mergeCell ref="B21:B22"/>
    <mergeCell ref="G21:G23"/>
    <mergeCell ref="H21:H23"/>
    <mergeCell ref="B25:B26"/>
    <mergeCell ref="G25:G27"/>
    <mergeCell ref="H25:H27"/>
    <mergeCell ref="B29:B30"/>
    <mergeCell ref="G29:G31"/>
    <mergeCell ref="H29:H31"/>
    <mergeCell ref="B33:B34"/>
    <mergeCell ref="G33:G35"/>
    <mergeCell ref="H33:H35"/>
    <mergeCell ref="B37:B38"/>
    <mergeCell ref="G37:G39"/>
    <mergeCell ref="H37:H39"/>
    <mergeCell ref="B41:B42"/>
    <mergeCell ref="G41:G43"/>
    <mergeCell ref="H41:H43"/>
    <mergeCell ref="B45:B46"/>
    <mergeCell ref="G45:G47"/>
    <mergeCell ref="H45:H47"/>
    <mergeCell ref="B49:B50"/>
    <mergeCell ref="G49:G51"/>
    <mergeCell ref="H49:H51"/>
    <mergeCell ref="B53:B54"/>
    <mergeCell ref="G53:G55"/>
    <mergeCell ref="H53:H55"/>
    <mergeCell ref="B57:B58"/>
    <mergeCell ref="G57:G59"/>
    <mergeCell ref="H57:H59"/>
    <mergeCell ref="B61:B62"/>
    <mergeCell ref="G61:G63"/>
    <mergeCell ref="H61:H63"/>
    <mergeCell ref="G65:H65"/>
  </mergeCells>
  <printOptions/>
  <pageMargins left="0.9055555555555556" right="0" top="0.15763888888888888" bottom="0.15763888888888888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K28"/>
  <sheetViews>
    <sheetView zoomScale="80" zoomScaleNormal="80" workbookViewId="0" topLeftCell="A1">
      <pane ySplit="7" topLeftCell="A8" activePane="bottomLeft" state="frozen"/>
      <selection pane="topLeft" activeCell="A1" sqref="A1"/>
      <selection pane="bottomLeft" activeCell="J11" sqref="J11"/>
    </sheetView>
  </sheetViews>
  <sheetFormatPr defaultColWidth="10.28125" defaultRowHeight="12"/>
  <cols>
    <col min="1" max="1" width="10.140625" style="0" customWidth="1"/>
    <col min="2" max="2" width="24.28125" style="0" customWidth="1"/>
    <col min="3" max="3" width="2.00390625" style="0" customWidth="1"/>
    <col min="4" max="4" width="35.00390625" style="0" customWidth="1"/>
    <col min="6" max="6" width="24.28125" style="0" customWidth="1"/>
    <col min="7" max="7" width="38.421875" style="0" customWidth="1"/>
  </cols>
  <sheetData>
    <row r="1" spans="1:11" ht="12.75">
      <c r="A1" s="3" t="s">
        <v>0</v>
      </c>
      <c r="B1" s="101"/>
      <c r="C1" s="101"/>
      <c r="D1" s="101"/>
      <c r="E1" s="101"/>
      <c r="F1" s="101"/>
      <c r="G1" s="101"/>
      <c r="H1" s="101"/>
      <c r="I1" s="101"/>
      <c r="J1" s="102"/>
      <c r="K1" s="102"/>
    </row>
    <row r="2" spans="1:11" ht="12.75">
      <c r="A2" s="5" t="s">
        <v>1</v>
      </c>
      <c r="B2" s="101"/>
      <c r="C2" s="101"/>
      <c r="D2" s="101"/>
      <c r="E2" s="101"/>
      <c r="F2" s="101"/>
      <c r="G2" s="101"/>
      <c r="H2" s="101"/>
      <c r="I2" s="101"/>
      <c r="J2" s="102"/>
      <c r="K2" s="102"/>
    </row>
    <row r="3" spans="1:11" ht="12.75">
      <c r="A3" s="5" t="s">
        <v>2</v>
      </c>
      <c r="B3" s="101"/>
      <c r="C3" s="101"/>
      <c r="D3" s="101"/>
      <c r="E3" s="101"/>
      <c r="F3" s="101"/>
      <c r="G3" s="101"/>
      <c r="H3" s="101"/>
      <c r="I3" s="101"/>
      <c r="J3" s="102"/>
      <c r="K3" s="102"/>
    </row>
    <row r="4" spans="1:11" ht="12.75">
      <c r="A4" s="103"/>
      <c r="B4" s="103"/>
      <c r="C4" s="103"/>
      <c r="D4" s="103"/>
      <c r="E4" s="103"/>
      <c r="F4" s="103"/>
      <c r="G4" s="103"/>
      <c r="H4" s="104"/>
      <c r="I4" s="104"/>
      <c r="J4" s="104"/>
      <c r="K4" s="104"/>
    </row>
    <row r="5" spans="1:11" ht="12.75">
      <c r="A5" s="105" t="s">
        <v>443</v>
      </c>
      <c r="B5" s="105"/>
      <c r="C5" s="105"/>
      <c r="D5" s="105"/>
      <c r="E5" s="105"/>
      <c r="F5" s="105"/>
      <c r="G5" s="105"/>
      <c r="H5" s="106"/>
      <c r="I5" s="106"/>
      <c r="J5" s="106"/>
      <c r="K5" s="106"/>
    </row>
    <row r="6" spans="1:11" ht="12.75">
      <c r="A6" s="103"/>
      <c r="B6" s="103"/>
      <c r="C6" s="103"/>
      <c r="D6" s="103"/>
      <c r="E6" s="103"/>
      <c r="F6" s="103"/>
      <c r="G6" s="103"/>
      <c r="H6" s="104"/>
      <c r="I6" s="104"/>
      <c r="J6" s="104"/>
      <c r="K6" s="104"/>
    </row>
    <row r="7" spans="1:11" ht="12.75">
      <c r="A7" s="107" t="s">
        <v>444</v>
      </c>
      <c r="B7" s="107"/>
      <c r="C7" s="107"/>
      <c r="D7" s="108" t="s">
        <v>445</v>
      </c>
      <c r="E7" s="108" t="s">
        <v>421</v>
      </c>
      <c r="F7" s="108"/>
      <c r="G7" s="108" t="s">
        <v>446</v>
      </c>
      <c r="H7" s="109"/>
      <c r="I7" s="110" t="s">
        <v>447</v>
      </c>
      <c r="J7" s="110" t="s">
        <v>447</v>
      </c>
      <c r="K7" s="110" t="s">
        <v>447</v>
      </c>
    </row>
    <row r="8" spans="1:11" ht="30" customHeight="1">
      <c r="A8" s="111" t="s">
        <v>448</v>
      </c>
      <c r="B8" s="111"/>
      <c r="C8" s="111" t="s">
        <v>449</v>
      </c>
      <c r="D8" s="112" t="s">
        <v>62</v>
      </c>
      <c r="E8" s="113" t="s">
        <v>39</v>
      </c>
      <c r="F8" s="113"/>
      <c r="G8" s="114" t="s">
        <v>356</v>
      </c>
      <c r="H8" s="115"/>
      <c r="I8" s="110" t="s">
        <v>447</v>
      </c>
      <c r="J8" s="110" t="s">
        <v>447</v>
      </c>
      <c r="K8" s="110" t="s">
        <v>450</v>
      </c>
    </row>
    <row r="9" spans="1:11" ht="30" customHeight="1">
      <c r="A9" s="111" t="s">
        <v>451</v>
      </c>
      <c r="B9" s="111"/>
      <c r="C9" s="111" t="s">
        <v>449</v>
      </c>
      <c r="D9" s="112" t="s">
        <v>36</v>
      </c>
      <c r="E9" s="113" t="s">
        <v>37</v>
      </c>
      <c r="F9" s="113"/>
      <c r="G9" s="114" t="s">
        <v>357</v>
      </c>
      <c r="H9" s="115"/>
      <c r="I9" s="115"/>
      <c r="J9" s="115"/>
      <c r="K9" s="115"/>
    </row>
    <row r="10" spans="1:11" ht="30" customHeight="1">
      <c r="A10" s="111" t="s">
        <v>452</v>
      </c>
      <c r="B10" s="111"/>
      <c r="C10" s="111" t="s">
        <v>449</v>
      </c>
      <c r="D10" s="112" t="s">
        <v>43</v>
      </c>
      <c r="E10" s="113" t="s">
        <v>44</v>
      </c>
      <c r="F10" s="113"/>
      <c r="G10" s="114" t="s">
        <v>358</v>
      </c>
      <c r="H10" s="115"/>
      <c r="I10" s="115"/>
      <c r="J10" s="115"/>
      <c r="K10" s="115"/>
    </row>
    <row r="11" spans="1:11" ht="30" customHeight="1">
      <c r="A11" s="116" t="s">
        <v>447</v>
      </c>
      <c r="B11" s="116"/>
      <c r="C11" s="116"/>
      <c r="D11" s="116"/>
      <c r="E11" s="116"/>
      <c r="F11" s="116"/>
      <c r="G11" s="116"/>
      <c r="H11" s="115"/>
      <c r="I11" s="115"/>
      <c r="J11" s="115"/>
      <c r="K11" s="115"/>
    </row>
    <row r="12" spans="1:11" ht="30" customHeight="1">
      <c r="A12" s="111" t="s">
        <v>453</v>
      </c>
      <c r="B12" s="111"/>
      <c r="C12" s="111" t="s">
        <v>449</v>
      </c>
      <c r="D12" s="113" t="s">
        <v>69</v>
      </c>
      <c r="E12" s="113" t="s">
        <v>41</v>
      </c>
      <c r="F12" s="113"/>
      <c r="G12" s="113">
        <v>66</v>
      </c>
      <c r="H12" s="115"/>
      <c r="I12" s="115"/>
      <c r="J12" s="115"/>
      <c r="K12" s="115"/>
    </row>
    <row r="13" spans="1:11" ht="30" customHeight="1">
      <c r="A13" s="116" t="s">
        <v>447</v>
      </c>
      <c r="B13" s="116"/>
      <c r="C13" s="116"/>
      <c r="D13" s="116"/>
      <c r="E13" s="116"/>
      <c r="F13" s="116"/>
      <c r="G13" s="116"/>
      <c r="H13" s="115"/>
      <c r="I13" s="115"/>
      <c r="J13" s="115"/>
      <c r="K13" s="115"/>
    </row>
    <row r="14" spans="1:11" ht="30" customHeight="1">
      <c r="A14" s="111" t="s">
        <v>454</v>
      </c>
      <c r="B14" s="111"/>
      <c r="C14" s="111" t="s">
        <v>449</v>
      </c>
      <c r="D14" s="113" t="s">
        <v>36</v>
      </c>
      <c r="E14" s="113" t="s">
        <v>37</v>
      </c>
      <c r="F14" s="113"/>
      <c r="G14" s="113">
        <v>66</v>
      </c>
      <c r="H14" s="115"/>
      <c r="I14" s="115"/>
      <c r="J14" s="115"/>
      <c r="K14" s="115"/>
    </row>
    <row r="15" spans="1:11" ht="30" customHeight="1">
      <c r="A15" s="116" t="s">
        <v>447</v>
      </c>
      <c r="B15" s="116"/>
      <c r="C15" s="116"/>
      <c r="D15" s="116"/>
      <c r="E15" s="116"/>
      <c r="F15" s="116"/>
      <c r="G15" s="116"/>
      <c r="H15" s="115"/>
      <c r="I15" s="115"/>
      <c r="J15" s="115"/>
      <c r="K15" s="115"/>
    </row>
    <row r="16" spans="1:11" ht="30" customHeight="1">
      <c r="A16" s="111" t="s">
        <v>455</v>
      </c>
      <c r="B16" s="111"/>
      <c r="C16" s="111" t="s">
        <v>449</v>
      </c>
      <c r="D16" s="113" t="s">
        <v>104</v>
      </c>
      <c r="E16" s="113" t="s">
        <v>105</v>
      </c>
      <c r="F16" s="113"/>
      <c r="G16" s="113">
        <v>68</v>
      </c>
      <c r="H16" s="115"/>
      <c r="I16" s="115"/>
      <c r="J16" s="115"/>
      <c r="K16" s="115"/>
    </row>
    <row r="17" spans="1:11" ht="30" customHeight="1">
      <c r="A17" s="116" t="s">
        <v>447</v>
      </c>
      <c r="B17" s="116"/>
      <c r="C17" s="116"/>
      <c r="D17" s="116"/>
      <c r="E17" s="116"/>
      <c r="F17" s="116"/>
      <c r="G17" s="116"/>
      <c r="H17" s="115"/>
      <c r="I17" s="115"/>
      <c r="J17" s="115"/>
      <c r="K17" s="115"/>
    </row>
    <row r="18" spans="1:11" ht="30" customHeight="1">
      <c r="A18" s="111" t="s">
        <v>456</v>
      </c>
      <c r="B18" s="111"/>
      <c r="C18" s="111" t="s">
        <v>449</v>
      </c>
      <c r="D18" s="114" t="s">
        <v>33</v>
      </c>
      <c r="E18" s="113" t="s">
        <v>34</v>
      </c>
      <c r="F18" s="113"/>
      <c r="G18" s="113">
        <v>67</v>
      </c>
      <c r="H18" s="115"/>
      <c r="I18" s="115"/>
      <c r="J18" s="115"/>
      <c r="K18" s="115"/>
    </row>
    <row r="19" spans="1:11" ht="30" customHeight="1">
      <c r="A19" s="117" t="s">
        <v>447</v>
      </c>
      <c r="B19" s="117"/>
      <c r="C19" s="117"/>
      <c r="D19" s="117"/>
      <c r="E19" s="117"/>
      <c r="F19" s="117"/>
      <c r="G19" s="117"/>
      <c r="H19" s="118"/>
      <c r="I19" s="118"/>
      <c r="J19" s="118"/>
      <c r="K19" s="118"/>
    </row>
    <row r="20" spans="1:11" ht="30" customHeight="1">
      <c r="A20" s="111" t="s">
        <v>457</v>
      </c>
      <c r="B20" s="111"/>
      <c r="C20" s="111"/>
      <c r="D20" s="119" t="s">
        <v>421</v>
      </c>
      <c r="E20" s="119" t="s">
        <v>445</v>
      </c>
      <c r="F20" s="119"/>
      <c r="G20" s="119" t="s">
        <v>446</v>
      </c>
      <c r="H20" s="109"/>
      <c r="I20" s="109"/>
      <c r="J20" s="109"/>
      <c r="K20" s="109"/>
    </row>
    <row r="21" spans="1:11" ht="30" customHeight="1">
      <c r="A21" s="120" t="s">
        <v>458</v>
      </c>
      <c r="B21" s="120"/>
      <c r="C21" s="111" t="s">
        <v>449</v>
      </c>
      <c r="D21" s="121" t="s">
        <v>459</v>
      </c>
      <c r="E21" s="122" t="s">
        <v>460</v>
      </c>
      <c r="F21" s="122"/>
      <c r="G21" s="113">
        <v>423</v>
      </c>
      <c r="H21" s="115"/>
      <c r="I21" s="115"/>
      <c r="J21" s="115"/>
      <c r="K21" s="115"/>
    </row>
    <row r="22" spans="1:11" ht="30" customHeight="1">
      <c r="A22" s="120"/>
      <c r="B22" s="120"/>
      <c r="C22" s="111"/>
      <c r="D22" s="121"/>
      <c r="E22" s="113" t="s">
        <v>36</v>
      </c>
      <c r="F22" s="113"/>
      <c r="G22" s="113"/>
      <c r="H22" s="115" t="s">
        <v>447</v>
      </c>
      <c r="I22" s="115"/>
      <c r="J22" s="115"/>
      <c r="K22" s="115"/>
    </row>
    <row r="23" spans="1:11" ht="30" customHeight="1">
      <c r="A23" s="116" t="s">
        <v>447</v>
      </c>
      <c r="B23" s="116"/>
      <c r="C23" s="116"/>
      <c r="D23" s="116"/>
      <c r="E23" s="116"/>
      <c r="F23" s="116"/>
      <c r="G23" s="116"/>
      <c r="H23" s="115"/>
      <c r="I23" s="115"/>
      <c r="J23" s="115"/>
      <c r="K23" s="115"/>
    </row>
    <row r="24" spans="1:11" ht="30" customHeight="1">
      <c r="A24" s="123" t="s">
        <v>461</v>
      </c>
      <c r="B24" s="123"/>
      <c r="C24" s="124" t="s">
        <v>449</v>
      </c>
      <c r="D24" s="121" t="s">
        <v>462</v>
      </c>
      <c r="E24" s="112" t="s">
        <v>53</v>
      </c>
      <c r="F24" s="112"/>
      <c r="G24" s="121">
        <v>430</v>
      </c>
      <c r="H24" s="115"/>
      <c r="I24" s="115"/>
      <c r="J24" s="115"/>
      <c r="K24" s="115"/>
    </row>
    <row r="25" spans="1:11" ht="30" customHeight="1">
      <c r="A25" s="123"/>
      <c r="B25" s="123"/>
      <c r="C25" s="124"/>
      <c r="D25" s="121"/>
      <c r="E25" s="112" t="s">
        <v>77</v>
      </c>
      <c r="F25" s="112"/>
      <c r="G25" s="121"/>
      <c r="H25" s="115"/>
      <c r="I25" s="115"/>
      <c r="J25" s="115"/>
      <c r="K25" s="115"/>
    </row>
    <row r="26" spans="1:11" ht="30" customHeight="1">
      <c r="A26" s="125"/>
      <c r="B26" s="125"/>
      <c r="C26" s="125"/>
      <c r="D26" s="125"/>
      <c r="E26" s="125"/>
      <c r="F26" s="125"/>
      <c r="G26" s="125"/>
      <c r="H26" s="115"/>
      <c r="I26" s="115"/>
      <c r="J26" s="115"/>
      <c r="K26" s="115"/>
    </row>
    <row r="27" spans="1:11" ht="30" customHeight="1">
      <c r="A27" s="123" t="s">
        <v>463</v>
      </c>
      <c r="B27" s="123"/>
      <c r="C27" s="124" t="s">
        <v>449</v>
      </c>
      <c r="D27" s="121" t="s">
        <v>464</v>
      </c>
      <c r="E27" s="112" t="s">
        <v>33</v>
      </c>
      <c r="F27" s="112"/>
      <c r="G27" s="121">
        <v>431</v>
      </c>
      <c r="H27" s="115"/>
      <c r="I27" s="115"/>
      <c r="J27" s="115"/>
      <c r="K27" s="115"/>
    </row>
    <row r="28" spans="1:11" ht="30" customHeight="1">
      <c r="A28" s="123"/>
      <c r="B28" s="123"/>
      <c r="C28" s="124"/>
      <c r="D28" s="121"/>
      <c r="E28" s="112" t="s">
        <v>43</v>
      </c>
      <c r="F28" s="112"/>
      <c r="G28" s="121"/>
      <c r="H28" s="115"/>
      <c r="I28" s="115"/>
      <c r="J28" s="115"/>
      <c r="K28" s="115"/>
    </row>
  </sheetData>
  <sheetProtection sheet="1" objects="1" scenarios="1"/>
  <mergeCells count="42">
    <mergeCell ref="A4:G4"/>
    <mergeCell ref="A5:G5"/>
    <mergeCell ref="A6:G6"/>
    <mergeCell ref="A7:C7"/>
    <mergeCell ref="E7:F7"/>
    <mergeCell ref="A8:B8"/>
    <mergeCell ref="E8:F8"/>
    <mergeCell ref="A9:B9"/>
    <mergeCell ref="E9:F9"/>
    <mergeCell ref="A10:B10"/>
    <mergeCell ref="E10:F10"/>
    <mergeCell ref="A11:G11"/>
    <mergeCell ref="E12:F12"/>
    <mergeCell ref="A13:G13"/>
    <mergeCell ref="E14:F14"/>
    <mergeCell ref="A15:G15"/>
    <mergeCell ref="E16:F16"/>
    <mergeCell ref="A17:G17"/>
    <mergeCell ref="E18:F18"/>
    <mergeCell ref="A19:G19"/>
    <mergeCell ref="A20:C20"/>
    <mergeCell ref="E20:F20"/>
    <mergeCell ref="A21:B22"/>
    <mergeCell ref="C21:C22"/>
    <mergeCell ref="D21:D22"/>
    <mergeCell ref="E21:F21"/>
    <mergeCell ref="G21:G22"/>
    <mergeCell ref="E22:F22"/>
    <mergeCell ref="A23:G23"/>
    <mergeCell ref="A24:B25"/>
    <mergeCell ref="C24:C25"/>
    <mergeCell ref="D24:D25"/>
    <mergeCell ref="E24:F24"/>
    <mergeCell ref="G24:G25"/>
    <mergeCell ref="E25:F25"/>
    <mergeCell ref="A26:G26"/>
    <mergeCell ref="A27:B28"/>
    <mergeCell ref="C27:C28"/>
    <mergeCell ref="D27:D28"/>
    <mergeCell ref="E27:F27"/>
    <mergeCell ref="G27:G28"/>
    <mergeCell ref="E28:F28"/>
  </mergeCells>
  <printOptions/>
  <pageMargins left="0.25" right="0.25" top="0.75" bottom="0.75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</dc:creator>
  <cp:keywords/>
  <dc:description/>
  <cp:lastModifiedBy>Mari Freeman Riza</cp:lastModifiedBy>
  <cp:lastPrinted>2013-07-26T05:31:29Z</cp:lastPrinted>
  <dcterms:created xsi:type="dcterms:W3CDTF">1996-10-14T23:33:28Z</dcterms:created>
  <dcterms:modified xsi:type="dcterms:W3CDTF">2013-07-26T07:05:10Z</dcterms:modified>
  <cp:category/>
  <cp:version/>
  <cp:contentType/>
  <cp:contentStatus/>
</cp:coreProperties>
</file>