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15135" windowHeight="8460" tabRatio="805" activeTab="4"/>
  </bookViews>
  <sheets>
    <sheet name="D1R" sheetId="1" r:id="rId1"/>
    <sheet name="D2R" sheetId="2" r:id="rId2"/>
    <sheet name="D2GBoysOverall" sheetId="3" r:id="rId3"/>
    <sheet name="D2GGirlsOverall" sheetId="4" r:id="rId4"/>
    <sheet name="D3R" sheetId="5" r:id="rId5"/>
    <sheet name="D3BoysOverall" sheetId="6" r:id="rId6"/>
    <sheet name="D3GGirlsOverall" sheetId="7" r:id="rId7"/>
    <sheet name="Team" sheetId="8" r:id="rId8"/>
    <sheet name="Prize Presentation" sheetId="9" r:id="rId9"/>
    <sheet name="WAGR Boys" sheetId="10" state="hidden" r:id="rId10"/>
    <sheet name="WAGR Gilrs" sheetId="11" state="hidden" r:id="rId11"/>
  </sheets>
  <definedNames>
    <definedName name="_xlnm.Print_Area" localSheetId="0">'D1R'!$A$1:$E$112</definedName>
    <definedName name="_xlnm.Print_Area" localSheetId="2">'D2GBoysOverall'!$A$1:$E$63</definedName>
    <definedName name="_xlnm.Print_Area" localSheetId="3">'D2GGirlsOverall'!$A$1:$E$43</definedName>
    <definedName name="_xlnm.Print_Area" localSheetId="1">'D2R'!$A$1:$E$112</definedName>
    <definedName name="_xlnm.Print_Area" localSheetId="5">'D3BoysOverall'!$A$1:$E$50</definedName>
    <definedName name="_xlnm.Print_Area" localSheetId="6">'D3GGirlsOverall'!$A$1:$E$33</definedName>
    <definedName name="_xlnm.Print_Area" localSheetId="4">'D3R'!$A$1:$E$112</definedName>
    <definedName name="_xlnm.Print_Area" localSheetId="8">'Prize Presentation'!$A$1:$G$44</definedName>
    <definedName name="_xlnm.Print_Area" localSheetId="7">'Team'!$A$1:$G$11</definedName>
  </definedNames>
  <calcPr fullCalcOnLoad="1"/>
</workbook>
</file>

<file path=xl/sharedStrings.xml><?xml version="1.0" encoding="utf-8"?>
<sst xmlns="http://schemas.openxmlformats.org/spreadsheetml/2006/main" count="2208" uniqueCount="422">
  <si>
    <t>Leonard Tee Zhi Xian</t>
  </si>
  <si>
    <t>OCC</t>
  </si>
  <si>
    <t>MGK</t>
  </si>
  <si>
    <t>S/N</t>
  </si>
  <si>
    <t>Name</t>
  </si>
  <si>
    <t xml:space="preserve">HI </t>
  </si>
  <si>
    <t>Club</t>
  </si>
  <si>
    <t>Kubota Masaki</t>
  </si>
  <si>
    <t>Nathen Tan En Quan</t>
  </si>
  <si>
    <t>Poh Ming Ying, Aomi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</si>
  <si>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</si>
  <si>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</si>
  <si>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</si>
  <si>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</si>
  <si>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</si>
  <si>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</si>
  <si>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</si>
  <si>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</si>
  <si>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</si>
  <si>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</si>
  <si>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</si>
  <si>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</si>
  <si>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</si>
  <si>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</si>
  <si>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</si>
  <si>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</si>
  <si>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</si>
  <si>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</si>
  <si>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R1</t>
  </si>
  <si>
    <t>L9</t>
  </si>
  <si>
    <t>L6</t>
  </si>
  <si>
    <t>L3</t>
  </si>
  <si>
    <t>L1</t>
  </si>
  <si>
    <t>S/N</t>
  </si>
  <si>
    <t>Name</t>
  </si>
  <si>
    <t>R1F9</t>
  </si>
  <si>
    <t>R1B9</t>
  </si>
  <si>
    <t>RESULT - DAY 1</t>
  </si>
  <si>
    <t>James Leow Kwang Aik</t>
  </si>
  <si>
    <t>Ryan Wong Wey Ren</t>
  </si>
  <si>
    <t>Teng Shao Xuan</t>
  </si>
  <si>
    <t>Desmond Kim</t>
  </si>
  <si>
    <t>Lex Pang Ek Dar</t>
  </si>
  <si>
    <t>Jacqueline Young</t>
  </si>
  <si>
    <t>Keppel Club</t>
  </si>
  <si>
    <t>A BOYS 15 - 17 / HI 16.0 max</t>
  </si>
  <si>
    <t>TPE</t>
  </si>
  <si>
    <t>THA</t>
  </si>
  <si>
    <t>B BOYS 12 - 14 / HI 16.0 max</t>
  </si>
  <si>
    <t>Oscar Stenbak Dylander</t>
  </si>
  <si>
    <t>A GIRLS 15 - 17 / HI 18.0 max</t>
  </si>
  <si>
    <t>B GIRLS 12 - 14 / HI 18.0 max</t>
  </si>
  <si>
    <t>Amanda Tan</t>
  </si>
  <si>
    <t>Chloe Wong</t>
  </si>
  <si>
    <t>Callista Chen Wan Qing</t>
  </si>
  <si>
    <t xml:space="preserve"> </t>
  </si>
  <si>
    <t>Age Group</t>
  </si>
  <si>
    <t>T-Gross</t>
  </si>
  <si>
    <t xml:space="preserve"> Overall Boy Champion</t>
  </si>
  <si>
    <t xml:space="preserve"> (Lee Kim Yew Challenge Trophy &amp; Replica)</t>
  </si>
  <si>
    <t xml:space="preserve"> Overall Boy Runner-Up</t>
  </si>
  <si>
    <t xml:space="preserve"> Overall Girl Champion</t>
  </si>
  <si>
    <t xml:space="preserve"> (Challenge Trophy &amp; Replica)</t>
  </si>
  <si>
    <t xml:space="preserve"> Overall Girl Runner-Up</t>
  </si>
  <si>
    <t xml:space="preserve"> Overall Best Local Boy Performer</t>
  </si>
  <si>
    <t xml:space="preserve"> (Rolex Cup &amp; Replica)</t>
  </si>
  <si>
    <t xml:space="preserve"> Best Gross Boys Winner</t>
  </si>
  <si>
    <t>15 - 17 yrs</t>
  </si>
  <si>
    <t xml:space="preserve"> Best Gross Boys Runner-Up</t>
  </si>
  <si>
    <t>12 - 14 yrs</t>
  </si>
  <si>
    <t xml:space="preserve"> Best Gross Girls Winner</t>
  </si>
  <si>
    <t xml:space="preserve"> Best Gross Girls Runner-Up</t>
  </si>
  <si>
    <t xml:space="preserve"> Daily Best Gross - Boys</t>
  </si>
  <si>
    <t xml:space="preserve"> - Round 1</t>
  </si>
  <si>
    <t xml:space="preserve"> - Round 2</t>
  </si>
  <si>
    <t xml:space="preserve"> - Round 3</t>
  </si>
  <si>
    <t xml:space="preserve"> Daily Best Gross - Girls</t>
  </si>
  <si>
    <t>15 - 17yrs</t>
  </si>
  <si>
    <t xml:space="preserve"> Team Event</t>
  </si>
  <si>
    <t xml:space="preserve"> - Winner</t>
  </si>
  <si>
    <t xml:space="preserve"> - 1st Runner-Up</t>
  </si>
  <si>
    <t>- Round 3</t>
  </si>
  <si>
    <t>TEAM EVENT</t>
  </si>
  <si>
    <t>PRIZE PRESENTATION</t>
  </si>
  <si>
    <t>Thailand</t>
  </si>
  <si>
    <t>Country</t>
  </si>
  <si>
    <t>Players</t>
  </si>
  <si>
    <t>D1</t>
  </si>
  <si>
    <t>D2</t>
  </si>
  <si>
    <t>D3</t>
  </si>
  <si>
    <t>Total Gross</t>
  </si>
  <si>
    <t>Rank</t>
  </si>
  <si>
    <t>Daily Combined Gross</t>
  </si>
  <si>
    <t xml:space="preserve">CTY-Club </t>
  </si>
  <si>
    <t>HI</t>
  </si>
  <si>
    <t>HKG</t>
  </si>
  <si>
    <t>Nicholas Mok</t>
  </si>
  <si>
    <t>Dane Ang</t>
  </si>
  <si>
    <t>Donovan Lee Zhi Peng</t>
  </si>
  <si>
    <t>Louis Tee</t>
  </si>
  <si>
    <t>Bryan Bolte</t>
  </si>
  <si>
    <t>Justin Kuk Zheng Zhong</t>
  </si>
  <si>
    <t>Charles Benjamin Alliston</t>
  </si>
  <si>
    <t>Sarah Tan</t>
  </si>
  <si>
    <t>Bhenyapa Buranasiri</t>
  </si>
  <si>
    <t>Naomi Wong</t>
  </si>
  <si>
    <t>Sabrina Chau</t>
  </si>
  <si>
    <t>Sophia Chen Yi Hui</t>
  </si>
  <si>
    <t>Hong Kong</t>
  </si>
  <si>
    <t>CTY-Club</t>
  </si>
  <si>
    <t>NOTE:</t>
  </si>
  <si>
    <t>playing for the team event</t>
  </si>
  <si>
    <t>3 to 6 June 2014</t>
  </si>
  <si>
    <t>Singapore Junior Golf Championship 2014</t>
  </si>
  <si>
    <t>DIV</t>
  </si>
  <si>
    <t>A Boys</t>
  </si>
  <si>
    <t>SIN-NSRCC</t>
  </si>
  <si>
    <t>Preston Lam</t>
  </si>
  <si>
    <t>Hsu Hui Yu</t>
  </si>
  <si>
    <t>SIN-Pulai</t>
  </si>
  <si>
    <t>Leverett chua</t>
  </si>
  <si>
    <t>SIN/SGA-CGC</t>
  </si>
  <si>
    <t>Jordan Tsan Ming Kang</t>
  </si>
  <si>
    <t>Lo Tsun</t>
  </si>
  <si>
    <t>SIN-MGK</t>
  </si>
  <si>
    <t>Damien Paul</t>
  </si>
  <si>
    <t>SIN-SICC</t>
  </si>
  <si>
    <t>Ankur Malik</t>
  </si>
  <si>
    <t>SIN-RCC</t>
  </si>
  <si>
    <t>SIN/SGA-KepC</t>
  </si>
  <si>
    <t>Sirasit Prateepmongkol</t>
  </si>
  <si>
    <t>SIN-KepC</t>
  </si>
  <si>
    <t>Sangchai Keawcharoen</t>
  </si>
  <si>
    <t>+2.1</t>
  </si>
  <si>
    <t>SIN/SGA-SelCC</t>
  </si>
  <si>
    <t>DEN-KepC</t>
  </si>
  <si>
    <t>Lucius Toh</t>
  </si>
  <si>
    <t>+0.4</t>
  </si>
  <si>
    <t>Ekkarat Leksuwan</t>
  </si>
  <si>
    <t>Nathan Au Tzer Neng</t>
  </si>
  <si>
    <t>+4.8</t>
  </si>
  <si>
    <t>A Girls</t>
  </si>
  <si>
    <t>SIN-SelCC</t>
  </si>
  <si>
    <t>Aloysa Margiela Atienza</t>
  </si>
  <si>
    <t>Grace Lim Ying Jun</t>
  </si>
  <si>
    <t>Kotchapan Thongmanoi</t>
  </si>
  <si>
    <t>Rachael Lim En Yi</t>
  </si>
  <si>
    <t>Thitaree Sakulbunpanich</t>
  </si>
  <si>
    <t>USA-RCC</t>
  </si>
  <si>
    <t>SIN/SGA-SICC</t>
  </si>
  <si>
    <t>Sarah Tan Wei</t>
  </si>
  <si>
    <t>SIN-OCC</t>
  </si>
  <si>
    <t>Wong Yen Ting</t>
  </si>
  <si>
    <t>Maisarah Bte Saandon</t>
  </si>
  <si>
    <t>SIN/SGA-WGCC</t>
  </si>
  <si>
    <t>Jacqueline De Los Reyes Young</t>
  </si>
  <si>
    <t>Budsabakorn Sukapan</t>
  </si>
  <si>
    <t>Deanna Ngo Wei Qi</t>
  </si>
  <si>
    <t>SIN/SGA-SenGC</t>
  </si>
  <si>
    <t>Pannarat Thanapolboonyaras</t>
  </si>
  <si>
    <t>B Boys</t>
  </si>
  <si>
    <t>Cheang Kai Siong</t>
  </si>
  <si>
    <t>MYA</t>
  </si>
  <si>
    <t>Thiha Myo Set</t>
  </si>
  <si>
    <t>SIN-SembCC</t>
  </si>
  <si>
    <t>Emerson Boon</t>
  </si>
  <si>
    <t>KOR</t>
  </si>
  <si>
    <t>Won Yong Jin</t>
  </si>
  <si>
    <t>MAS-KepC</t>
  </si>
  <si>
    <t>Benjamin Yap Jian Xian</t>
  </si>
  <si>
    <t>VIE</t>
  </si>
  <si>
    <t>Tom Anh Drijbooms</t>
  </si>
  <si>
    <t>SIN-GAZ</t>
  </si>
  <si>
    <t>Fabian Lefan Fernandez</t>
  </si>
  <si>
    <t>JPN/PR-JCC</t>
  </si>
  <si>
    <t>Brandon Han Zhen Guang</t>
  </si>
  <si>
    <t>Andre Chong Wei Zer</t>
  </si>
  <si>
    <t>Won Yong Ik</t>
  </si>
  <si>
    <t>FIN-JCC</t>
  </si>
  <si>
    <t>Oliver Forssell</t>
  </si>
  <si>
    <t>SIN-WGCC</t>
  </si>
  <si>
    <t>Joel Boo Keat How</t>
  </si>
  <si>
    <t>Warren Lee</t>
  </si>
  <si>
    <t>AUS</t>
  </si>
  <si>
    <t>Silvester Tan</t>
  </si>
  <si>
    <t>SIN-TMCC</t>
  </si>
  <si>
    <t>Maximus Toh Jun Fai</t>
  </si>
  <si>
    <t>Darren Choo Jun Inn</t>
  </si>
  <si>
    <t>Sornsorawitch Chanpradubfa</t>
  </si>
  <si>
    <t>See Toh Wai Onn</t>
  </si>
  <si>
    <t>Kim Min Seok</t>
  </si>
  <si>
    <t>Jason Kuk Jian Jie</t>
  </si>
  <si>
    <t>David Bandat</t>
  </si>
  <si>
    <t>SIN/SGA-NSRCC</t>
  </si>
  <si>
    <t>Daniel Ian Dean</t>
  </si>
  <si>
    <t>Kho Taichi</t>
  </si>
  <si>
    <t>SIN/SGA-OCC</t>
  </si>
  <si>
    <t>Tommy Tan Xuan Hao</t>
  </si>
  <si>
    <t>Jeryl Tan Foo Yew</t>
  </si>
  <si>
    <t>Peng Cheng Hsiung</t>
  </si>
  <si>
    <t>Louis Tee Jun Jie</t>
  </si>
  <si>
    <t>B Girls</t>
  </si>
  <si>
    <t>AUS/PR-KepC</t>
  </si>
  <si>
    <t>Janice Teo Hua-Yue</t>
  </si>
  <si>
    <t>Yuuga Teo</t>
  </si>
  <si>
    <t>Phu Pwint Yati Khine</t>
  </si>
  <si>
    <t>Lizanne Lam</t>
  </si>
  <si>
    <t>Vanessa Khoo Qi Lin</t>
  </si>
  <si>
    <t>Ng Jingwen</t>
  </si>
  <si>
    <t>Arpichaya Yubol</t>
  </si>
  <si>
    <t>Cheyenne Goh Chin Teng</t>
  </si>
  <si>
    <t>Szeto Wai Sum</t>
  </si>
  <si>
    <t xml:space="preserve">Jeane Kwa Yun Jun </t>
  </si>
  <si>
    <t>Stacey Chiu</t>
  </si>
  <si>
    <t>Denise Wong Mei Yan</t>
  </si>
  <si>
    <t>Erika Layson</t>
  </si>
  <si>
    <t>CHN</t>
  </si>
  <si>
    <t>Zhu Wenqi</t>
  </si>
  <si>
    <t>Selina Li Yuen Yuet</t>
  </si>
  <si>
    <t>+2.5</t>
  </si>
  <si>
    <t>Names highlighted are</t>
  </si>
  <si>
    <t>Singapore</t>
  </si>
  <si>
    <t>A</t>
  </si>
  <si>
    <t xml:space="preserve">Singapore </t>
  </si>
  <si>
    <t>B</t>
  </si>
  <si>
    <t>C</t>
  </si>
  <si>
    <t>D</t>
  </si>
  <si>
    <t>E</t>
  </si>
  <si>
    <t>Myanmar</t>
  </si>
  <si>
    <t>James Leow</t>
  </si>
  <si>
    <t>Ryan Wong</t>
  </si>
  <si>
    <t>Leonard Tee</t>
  </si>
  <si>
    <t>Callista Chen</t>
  </si>
  <si>
    <t>Phu Pwint Yat Khine</t>
  </si>
  <si>
    <t>WD</t>
  </si>
  <si>
    <t>NS</t>
  </si>
  <si>
    <t>MC</t>
  </si>
  <si>
    <t>DQ</t>
  </si>
  <si>
    <t>Ekthumrong Luanganuruk</t>
  </si>
  <si>
    <r>
      <t>The R&amp;A/USGA WORLD AMATEUR GOLF RANKING</t>
    </r>
    <r>
      <rPr>
        <b/>
        <vertAlign val="superscript"/>
        <sz val="14"/>
        <color indexed="8"/>
        <rFont val="Gill Sans MT"/>
        <family val="2"/>
      </rPr>
      <t>TM</t>
    </r>
  </si>
  <si>
    <t xml:space="preserve">Course/s: </t>
  </si>
  <si>
    <t>Location:</t>
  </si>
  <si>
    <t>Start Date:</t>
  </si>
  <si>
    <t>End Date:</t>
  </si>
  <si>
    <t>Par:</t>
  </si>
  <si>
    <t>Website:</t>
  </si>
  <si>
    <t>Notes:</t>
  </si>
  <si>
    <t>If a round or rounds are cancelled, please explain in "Notes" above.</t>
  </si>
  <si>
    <t>If the event is stroke play followed by match play please attach the match play brackets.</t>
  </si>
  <si>
    <t xml:space="preserve">If the event is played over more than one course, treat each course as a different round.  </t>
  </si>
  <si>
    <t>Be sure to state par for each course and which rounds were played on which course.</t>
  </si>
  <si>
    <r>
      <t xml:space="preserve">The completed spreadsheet should be returned </t>
    </r>
    <r>
      <rPr>
        <b/>
        <u val="single"/>
        <sz val="12"/>
        <color indexed="50"/>
        <rFont val="Gill Sans MT"/>
        <family val="2"/>
      </rPr>
      <t>immediately</t>
    </r>
    <r>
      <rPr>
        <b/>
        <sz val="12"/>
        <color indexed="50"/>
        <rFont val="Gill Sans MT"/>
        <family val="2"/>
      </rPr>
      <t xml:space="preserve"> on completion of events to:</t>
    </r>
  </si>
  <si>
    <t>AndyMcDonald@randa.org</t>
  </si>
  <si>
    <t>The finish column must include all players exact finishing positions, including notation of ties</t>
  </si>
  <si>
    <t>Missed cuts (MC), Disqualifications (DQ), and Withdrawals (WD) must also be included --</t>
  </si>
  <si>
    <t xml:space="preserve">     indicate these with a "0" in the round column</t>
  </si>
  <si>
    <t>Play-off details if any should be recorded in "Notes" above</t>
  </si>
  <si>
    <t>Event column should detail the exact event name</t>
  </si>
  <si>
    <r>
      <t>Name column should detail the player's exact name in WAGR</t>
    </r>
    <r>
      <rPr>
        <b/>
        <vertAlign val="superscript"/>
        <sz val="12"/>
        <color indexed="12"/>
        <rFont val="Gill Sans MT"/>
        <family val="2"/>
      </rPr>
      <t xml:space="preserve">TM </t>
    </r>
    <r>
      <rPr>
        <b/>
        <sz val="12"/>
        <color indexed="12"/>
        <rFont val="Gill Sans MT"/>
        <family val="2"/>
      </rPr>
      <t>listing</t>
    </r>
  </si>
  <si>
    <t>This should be displayed as:  (first name} {last name}  (preferred format),</t>
  </si>
  <si>
    <t xml:space="preserve">     alternatively:  {last name}, {first name} or {last name} {first name} </t>
  </si>
  <si>
    <t>Total score not required</t>
  </si>
  <si>
    <t>Score in Round 1</t>
  </si>
  <si>
    <t>Score in Round 2 (include players/scores missing the cut)</t>
  </si>
  <si>
    <t>Score in Round 3 (include players/scores missing the cut)</t>
  </si>
  <si>
    <t>Score in Round 4 (include players/scores missing the cut)</t>
  </si>
  <si>
    <t>Finish</t>
  </si>
  <si>
    <t>Event</t>
  </si>
  <si>
    <t>Rd1</t>
  </si>
  <si>
    <t>Rd2</t>
  </si>
  <si>
    <t>Rd3</t>
  </si>
  <si>
    <t>Rd4</t>
  </si>
  <si>
    <t>(add columns as needed)</t>
  </si>
  <si>
    <t>RESULT - DAY 2</t>
  </si>
  <si>
    <t>R2F9</t>
  </si>
  <si>
    <t>R2B9</t>
  </si>
  <si>
    <t>R2</t>
  </si>
  <si>
    <t>2DsG</t>
  </si>
  <si>
    <t>183(95,88)</t>
  </si>
  <si>
    <t>217(109,108)</t>
  </si>
  <si>
    <t>176(86,90)</t>
  </si>
  <si>
    <t>178(81,87)</t>
  </si>
  <si>
    <t>206(107,99)</t>
  </si>
  <si>
    <t>187(96,91)</t>
  </si>
  <si>
    <t>209(100,109)</t>
  </si>
  <si>
    <t>186(89,97)</t>
  </si>
  <si>
    <t>160(75,85)</t>
  </si>
  <si>
    <t>175(87,88)</t>
  </si>
  <si>
    <t>186(95,91)</t>
  </si>
  <si>
    <t>161(77,84)</t>
  </si>
  <si>
    <t>Nicole Mok Shue Ying</t>
  </si>
  <si>
    <t>165(80,85)</t>
  </si>
  <si>
    <t>175(82,93)</t>
  </si>
  <si>
    <t>160(78,82)</t>
  </si>
  <si>
    <t>180(88,92)</t>
  </si>
  <si>
    <t>166(85,81)</t>
  </si>
  <si>
    <t>182(92,90)</t>
  </si>
  <si>
    <t>151(77,74)</t>
  </si>
  <si>
    <t>187(87,100)</t>
  </si>
  <si>
    <t>203(109,94)</t>
  </si>
  <si>
    <t>165(85,80)</t>
  </si>
  <si>
    <t>144(75,69)</t>
  </si>
  <si>
    <t>177(90,87)</t>
  </si>
  <si>
    <t>156(78,78)</t>
  </si>
  <si>
    <t>177(91,86)</t>
  </si>
  <si>
    <t>173(87,86)</t>
  </si>
  <si>
    <t>153(80,73)</t>
  </si>
  <si>
    <t>missed cut</t>
  </si>
  <si>
    <t>154(77,77)</t>
  </si>
  <si>
    <t>173(86,87)</t>
  </si>
  <si>
    <t>GIRLS OVERALL</t>
  </si>
  <si>
    <t>175(85,90)</t>
  </si>
  <si>
    <t>167(79,88)</t>
  </si>
  <si>
    <t>188(95,93)</t>
  </si>
  <si>
    <t>163(78,85)</t>
  </si>
  <si>
    <t>165(77,88)</t>
  </si>
  <si>
    <t>172(85,87)</t>
  </si>
  <si>
    <t>180(90,90)</t>
  </si>
  <si>
    <t>161(83,78)</t>
  </si>
  <si>
    <t>161(82,79)</t>
  </si>
  <si>
    <t>170(86,84)</t>
  </si>
  <si>
    <t>171(79,92)</t>
  </si>
  <si>
    <t>158(79,79)</t>
  </si>
  <si>
    <t>151(76,75)</t>
  </si>
  <si>
    <t>172(79,93)</t>
  </si>
  <si>
    <t>172(84,88)</t>
  </si>
  <si>
    <t>164(81,83)</t>
  </si>
  <si>
    <t>192(102,90)</t>
  </si>
  <si>
    <t>197(100,97)</t>
  </si>
  <si>
    <t>173(84,89)</t>
  </si>
  <si>
    <t>169(84,85)</t>
  </si>
  <si>
    <t>173(89,84)</t>
  </si>
  <si>
    <t>187(93,94)</t>
  </si>
  <si>
    <t>179(93,86)</t>
  </si>
  <si>
    <t>172(86,86)</t>
  </si>
  <si>
    <t>169(88,81)</t>
  </si>
  <si>
    <t>178(90,88)</t>
  </si>
  <si>
    <t>177(84,93)</t>
  </si>
  <si>
    <t>177(88,89)</t>
  </si>
  <si>
    <t>156(74,82)</t>
  </si>
  <si>
    <t>161(76,85)</t>
  </si>
  <si>
    <t>179(87,92)</t>
  </si>
  <si>
    <t>175(90,85)</t>
  </si>
  <si>
    <t>181(96,85)</t>
  </si>
  <si>
    <t>184(92,92)</t>
  </si>
  <si>
    <t>150(77,73)</t>
  </si>
  <si>
    <t>158(84,74)</t>
  </si>
  <si>
    <t>158(81,77)</t>
  </si>
  <si>
    <t>159(75,84)</t>
  </si>
  <si>
    <t>165(82,83)</t>
  </si>
  <si>
    <t>158(78,80)</t>
  </si>
  <si>
    <t>168(84,84)</t>
  </si>
  <si>
    <t>163(79,84)</t>
  </si>
  <si>
    <t>151(75,76)</t>
  </si>
  <si>
    <t>156(73,83)</t>
  </si>
  <si>
    <t>149(79,70)</t>
  </si>
  <si>
    <t>160(77,83)</t>
  </si>
  <si>
    <t>BOYS OVERALL</t>
  </si>
  <si>
    <t>R3</t>
  </si>
  <si>
    <t>RESULT - DAY 3</t>
  </si>
  <si>
    <t>3DsG</t>
  </si>
  <si>
    <t>R3F9</t>
  </si>
  <si>
    <t>R3B9</t>
  </si>
  <si>
    <t>172(89,83)</t>
  </si>
  <si>
    <t>254(86,87,80)</t>
  </si>
  <si>
    <t>258(87,86,85)</t>
  </si>
  <si>
    <t>250(85,81,84)</t>
  </si>
  <si>
    <t>249(80,85,84)</t>
  </si>
  <si>
    <t>240(77,84,79)</t>
  </si>
  <si>
    <t>254(85,80,89)</t>
  </si>
  <si>
    <t>261(87,88,86)</t>
  </si>
  <si>
    <t>259(87,88,84)</t>
  </si>
  <si>
    <t>256(82,93,81)</t>
  </si>
  <si>
    <t>243(77,83,83)</t>
  </si>
  <si>
    <t>237(78,82,77)</t>
  </si>
  <si>
    <t>236(75,85,76)</t>
  </si>
  <si>
    <t>229(77,77,75)</t>
  </si>
  <si>
    <t>230(78,78,74)</t>
  </si>
  <si>
    <t>234(78,78,78)</t>
  </si>
  <si>
    <t>222(75,69,78)</t>
  </si>
  <si>
    <t>224(77,74,73)</t>
  </si>
  <si>
    <t>233(80,73,80)</t>
  </si>
  <si>
    <t>249(79,84,86)</t>
  </si>
  <si>
    <t>245(81,83,81)</t>
  </si>
  <si>
    <t>246(78,85,83)</t>
  </si>
  <si>
    <t>262(86,90,86)</t>
  </si>
  <si>
    <t>273(92,90,91)</t>
  </si>
  <si>
    <t>264(91,87,86)</t>
  </si>
  <si>
    <t>248(80,85,83)</t>
  </si>
  <si>
    <t>250(85,80,85)</t>
  </si>
  <si>
    <t>254(82,83,89)</t>
  </si>
  <si>
    <t>247(77,88,82)</t>
  </si>
  <si>
    <t>243(79,88,76)</t>
  </si>
  <si>
    <t>251(84,84,83)</t>
  </si>
  <si>
    <t>244(82,79,83)</t>
  </si>
  <si>
    <t>240(76,85,79)</t>
  </si>
  <si>
    <t>244(83,78,83)</t>
  </si>
  <si>
    <t>238(79,79,80)</t>
  </si>
  <si>
    <t>234(75,84,75)</t>
  </si>
  <si>
    <t>240(78,80,82)</t>
  </si>
  <si>
    <t>252(86,84,82)</t>
  </si>
  <si>
    <t>256(79,92,85)</t>
  </si>
  <si>
    <t>232(73,83,76)</t>
  </si>
  <si>
    <t>235(84,74,77)</t>
  </si>
  <si>
    <t>232(81,77,74)</t>
  </si>
  <si>
    <t>252(88,81,83)</t>
  </si>
  <si>
    <t>265(88,81,96)</t>
  </si>
  <si>
    <t>260(84,85,91)</t>
  </si>
  <si>
    <t>255(79,93,83)</t>
  </si>
  <si>
    <t>263(85,87,91)</t>
  </si>
  <si>
    <t>253(85,87,81)</t>
  </si>
  <si>
    <t>258(90,85,83)</t>
  </si>
  <si>
    <t>252(84,89,79)</t>
  </si>
  <si>
    <t>232(77,77,78)</t>
  </si>
  <si>
    <t>224(75,76,73)</t>
  </si>
  <si>
    <t>234(74,82,78)</t>
  </si>
  <si>
    <t>259(85,90,84)</t>
  </si>
  <si>
    <t>272(95,93,84)</t>
  </si>
  <si>
    <t>227(79,70,78)</t>
  </si>
  <si>
    <t>224 (77,73,74)</t>
  </si>
  <si>
    <t>229(76,75,78)</t>
  </si>
  <si>
    <t>232(81,77,74) OCB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</si>
</sst>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0.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\+0.0"/>
    <numFmt numFmtId="197" formatCode="[$$-1004]#,##0"/>
    <numFmt numFmtId="198" formatCode="[$-4809]dddd\,\ d\ mmmm\,\ yyyy"/>
    <numFmt numFmtId="199" formatCode="dd/mm/yyyy"/>
    <numFmt numFmtId="200" formatCode="dd\-mmmm\-yyyy"/>
    <numFmt numFmtId="201" formatCode="dd\-mmm\-yyyy"/>
    <numFmt numFmtId="202" formatCode="dd\-mmm\-yy"/>
  </numFmts>
  <fonts count="11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1"/>
      <name val="Calibri"/>
      <family val="2"/>
    </font>
    <font>
      <sz val="13"/>
      <name val="Calibri"/>
      <family val="2"/>
    </font>
    <font>
      <b/>
      <vertAlign val="superscript"/>
      <sz val="14"/>
      <color indexed="8"/>
      <name val="Gill Sans MT"/>
      <family val="2"/>
    </font>
    <font>
      <sz val="10"/>
      <name val="Gill Sans MT"/>
      <family val="2"/>
    </font>
    <font>
      <b/>
      <sz val="14"/>
      <name val="Gill Sans MT"/>
      <family val="2"/>
    </font>
    <font>
      <b/>
      <sz val="12"/>
      <name val="Gill Sans MT"/>
      <family val="2"/>
    </font>
    <font>
      <b/>
      <sz val="11"/>
      <color indexed="10"/>
      <name val="Gill Sans MT"/>
      <family val="2"/>
    </font>
    <font>
      <b/>
      <sz val="12"/>
      <color indexed="50"/>
      <name val="Gill Sans MT"/>
      <family val="2"/>
    </font>
    <font>
      <b/>
      <u val="single"/>
      <sz val="12"/>
      <name val="Gill Sans MT"/>
      <family val="2"/>
    </font>
    <font>
      <sz val="12"/>
      <color indexed="50"/>
      <name val="Gill Sans MT"/>
      <family val="2"/>
    </font>
    <font>
      <sz val="10"/>
      <color indexed="50"/>
      <name val="Gill Sans MT"/>
      <family val="2"/>
    </font>
    <font>
      <b/>
      <u val="single"/>
      <sz val="12"/>
      <color indexed="50"/>
      <name val="Gill Sans MT"/>
      <family val="2"/>
    </font>
    <font>
      <u val="single"/>
      <sz val="16"/>
      <color indexed="12"/>
      <name val="Arial"/>
      <family val="2"/>
    </font>
    <font>
      <b/>
      <sz val="16"/>
      <name val="Gill Sans MT"/>
      <family val="2"/>
    </font>
    <font>
      <b/>
      <sz val="12"/>
      <color indexed="10"/>
      <name val="Gill Sans MT"/>
      <family val="2"/>
    </font>
    <font>
      <sz val="12"/>
      <color indexed="10"/>
      <name val="Gill Sans MT"/>
      <family val="2"/>
    </font>
    <font>
      <sz val="10"/>
      <color indexed="10"/>
      <name val="Gill Sans MT"/>
      <family val="2"/>
    </font>
    <font>
      <sz val="12"/>
      <name val="Gill Sans MT"/>
      <family val="2"/>
    </font>
    <font>
      <b/>
      <vertAlign val="superscript"/>
      <sz val="12"/>
      <color indexed="12"/>
      <name val="Gill Sans MT"/>
      <family val="2"/>
    </font>
    <font>
      <b/>
      <sz val="12"/>
      <color indexed="12"/>
      <name val="Gill Sans MT"/>
      <family val="2"/>
    </font>
    <font>
      <sz val="12"/>
      <color indexed="12"/>
      <name val="Gill Sans MT"/>
      <family val="2"/>
    </font>
    <font>
      <sz val="10"/>
      <color indexed="12"/>
      <name val="Gill Sans MT"/>
      <family val="2"/>
    </font>
    <font>
      <b/>
      <sz val="12"/>
      <color indexed="46"/>
      <name val="Gill Sans MT"/>
      <family val="2"/>
    </font>
    <font>
      <sz val="12"/>
      <color indexed="46"/>
      <name val="Gill Sans MT"/>
      <family val="2"/>
    </font>
    <font>
      <b/>
      <u val="single"/>
      <sz val="12"/>
      <color indexed="10"/>
      <name val="Gill Sans MT"/>
      <family val="2"/>
    </font>
    <font>
      <b/>
      <u val="single"/>
      <sz val="12"/>
      <color indexed="12"/>
      <name val="Gill Sans MT"/>
      <family val="2"/>
    </font>
    <font>
      <b/>
      <u val="single"/>
      <sz val="12"/>
      <color indexed="46"/>
      <name val="Gill Sans MT"/>
      <family val="2"/>
    </font>
    <font>
      <sz val="10"/>
      <color indexed="46"/>
      <name val="Gill Sans MT"/>
      <family val="2"/>
    </font>
    <font>
      <sz val="10"/>
      <color indexed="4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name val="新細明體"/>
      <family val="1"/>
    </font>
    <font>
      <b/>
      <sz val="10"/>
      <color indexed="10"/>
      <name val="Arial"/>
      <family val="2"/>
    </font>
    <font>
      <sz val="10"/>
      <name val="新細明體"/>
      <family val="1"/>
    </font>
    <font>
      <sz val="11"/>
      <name val="新細明體"/>
      <family val="1"/>
    </font>
    <font>
      <b/>
      <u val="single"/>
      <sz val="14"/>
      <name val="新細明體"/>
      <family val="1"/>
    </font>
    <font>
      <b/>
      <sz val="10"/>
      <name val="新細明體"/>
      <family val="1"/>
    </font>
    <font>
      <sz val="8"/>
      <name val="新細明體"/>
      <family val="1"/>
    </font>
    <font>
      <b/>
      <sz val="10"/>
      <color indexed="10"/>
      <name val="新細明體"/>
      <family val="1"/>
    </font>
    <font>
      <sz val="10"/>
      <color indexed="10"/>
      <name val="Arial"/>
      <family val="2"/>
    </font>
    <font>
      <b/>
      <u val="single"/>
      <sz val="10"/>
      <name val="新細明體"/>
      <family val="1"/>
    </font>
    <font>
      <sz val="13"/>
      <name val="新細明體"/>
      <family val="1"/>
    </font>
    <font>
      <b/>
      <u val="single"/>
      <sz val="12"/>
      <color indexed="8"/>
      <name val="Gill Sans MT"/>
      <family val="2"/>
    </font>
    <font>
      <b/>
      <sz val="11"/>
      <name val="新細明體"/>
      <family val="1"/>
    </font>
    <font>
      <b/>
      <sz val="12"/>
      <name val="新細明體"/>
      <family val="1"/>
    </font>
    <font>
      <b/>
      <u val="single"/>
      <sz val="12"/>
      <color indexed="13"/>
      <name val="Arial"/>
      <family val="2"/>
    </font>
    <font>
      <i/>
      <sz val="10"/>
      <name val="新細明體"/>
      <family val="1"/>
    </font>
    <font>
      <b/>
      <sz val="18"/>
      <name val="新細明體"/>
      <family val="1"/>
    </font>
    <font>
      <sz val="14"/>
      <name val="新細明體"/>
      <family val="1"/>
    </font>
    <font>
      <b/>
      <sz val="14"/>
      <color indexed="8"/>
      <name val="Gill Sans MT"/>
      <family val="2"/>
    </font>
    <font>
      <sz val="9"/>
      <name val="細明體"/>
      <family val="3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12"/>
      <name val="Calibri"/>
      <family val="1"/>
    </font>
    <font>
      <b/>
      <sz val="10"/>
      <color rgb="FFFF0000"/>
      <name val="Arial"/>
      <family val="2"/>
    </font>
    <font>
      <sz val="10"/>
      <name val="Calibri"/>
      <family val="1"/>
    </font>
    <font>
      <b/>
      <u val="single"/>
      <sz val="14"/>
      <name val="Calibri"/>
      <family val="1"/>
    </font>
    <font>
      <b/>
      <sz val="10"/>
      <name val="Calibri"/>
      <family val="1"/>
    </font>
    <font>
      <sz val="8"/>
      <name val="Calibri"/>
      <family val="1"/>
    </font>
    <font>
      <b/>
      <sz val="10"/>
      <color rgb="FFFF0000"/>
      <name val="Calibri"/>
      <family val="1"/>
    </font>
    <font>
      <sz val="10"/>
      <color rgb="FFFF0000"/>
      <name val="Arial"/>
      <family val="2"/>
    </font>
    <font>
      <b/>
      <u val="single"/>
      <sz val="10"/>
      <name val="Calibri"/>
      <family val="1"/>
    </font>
    <font>
      <b/>
      <sz val="12"/>
      <color rgb="FF0000FF"/>
      <name val="Gill Sans MT"/>
      <family val="2"/>
    </font>
    <font>
      <b/>
      <u val="single"/>
      <sz val="12"/>
      <color theme="1"/>
      <name val="Gill Sans MT"/>
      <family val="2"/>
    </font>
    <font>
      <b/>
      <sz val="11"/>
      <name val="Calibri"/>
      <family val="1"/>
    </font>
    <font>
      <b/>
      <sz val="12"/>
      <name val="Calibri"/>
      <family val="1"/>
    </font>
    <font>
      <b/>
      <u val="single"/>
      <sz val="12"/>
      <color rgb="FFFFFF00"/>
      <name val="Arial"/>
      <family val="2"/>
    </font>
    <font>
      <i/>
      <sz val="10"/>
      <name val="Calibri"/>
      <family val="1"/>
    </font>
    <font>
      <b/>
      <sz val="18"/>
      <name val="Calibri"/>
      <family val="1"/>
    </font>
    <font>
      <sz val="14"/>
      <name val="Calibri"/>
      <family val="1"/>
    </font>
    <font>
      <b/>
      <sz val="14"/>
      <color rgb="FF000000"/>
      <name val="Gill Sans M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0" borderId="1" applyNumberFormat="0" applyFill="0" applyAlignment="0" applyProtection="0"/>
    <xf numFmtId="0" fontId="80" fillId="21" borderId="0" applyNumberFormat="0" applyBorder="0" applyAlignment="0" applyProtection="0"/>
    <xf numFmtId="9" fontId="0" fillId="0" borderId="0" applyFont="0" applyFill="0" applyBorder="0" applyAlignment="0" applyProtection="0"/>
    <xf numFmtId="0" fontId="8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2" applyNumberFormat="0" applyAlignment="0" applyProtection="0"/>
    <xf numFmtId="0" fontId="89" fillId="22" borderId="8" applyNumberFormat="0" applyAlignment="0" applyProtection="0"/>
    <xf numFmtId="0" fontId="90" fillId="31" borderId="9" applyNumberFormat="0" applyAlignment="0" applyProtection="0"/>
    <xf numFmtId="0" fontId="91" fillId="32" borderId="0" applyNumberFormat="0" applyBorder="0" applyAlignment="0" applyProtection="0"/>
    <xf numFmtId="0" fontId="9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0" xfId="0" applyFont="1" applyBorder="1" applyAlignment="1">
      <alignment/>
    </xf>
    <xf numFmtId="0" fontId="93" fillId="0" borderId="0" xfId="0" applyFont="1" applyFill="1" applyBorder="1" applyAlignment="1">
      <alignment/>
    </xf>
    <xf numFmtId="190" fontId="9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94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9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96" fillId="0" borderId="0" xfId="0" applyFont="1" applyAlignment="1">
      <alignment/>
    </xf>
    <xf numFmtId="0" fontId="97" fillId="0" borderId="12" xfId="0" applyFont="1" applyBorder="1" applyAlignment="1">
      <alignment horizontal="center"/>
    </xf>
    <xf numFmtId="0" fontId="98" fillId="19" borderId="13" xfId="0" applyFont="1" applyFill="1" applyBorder="1" applyAlignment="1">
      <alignment horizontal="right"/>
    </xf>
    <xf numFmtId="0" fontId="95" fillId="0" borderId="0" xfId="0" applyFont="1" applyAlignment="1">
      <alignment horizontal="center"/>
    </xf>
    <xf numFmtId="0" fontId="95" fillId="0" borderId="14" xfId="0" applyFont="1" applyBorder="1" applyAlignment="1">
      <alignment horizontal="center"/>
    </xf>
    <xf numFmtId="0" fontId="95" fillId="0" borderId="15" xfId="0" applyFont="1" applyBorder="1" applyAlignment="1">
      <alignment horizontal="center"/>
    </xf>
    <xf numFmtId="0" fontId="95" fillId="19" borderId="13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95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90" fontId="0" fillId="0" borderId="0" xfId="0" applyNumberFormat="1" applyFill="1" applyBorder="1" applyAlignment="1">
      <alignment horizontal="center"/>
    </xf>
    <xf numFmtId="190" fontId="0" fillId="0" borderId="11" xfId="0" applyNumberFormat="1" applyFill="1" applyBorder="1" applyAlignment="1">
      <alignment horizontal="center" vertical="center"/>
    </xf>
    <xf numFmtId="190" fontId="0" fillId="0" borderId="11" xfId="0" applyNumberForma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5" fillId="0" borderId="15" xfId="0" applyFont="1" applyBorder="1" applyAlignment="1" quotePrefix="1">
      <alignment horizontal="center"/>
    </xf>
    <xf numFmtId="0" fontId="95" fillId="12" borderId="0" xfId="0" applyFont="1" applyFill="1" applyAlignment="1">
      <alignment horizontal="center"/>
    </xf>
    <xf numFmtId="0" fontId="99" fillId="0" borderId="0" xfId="0" applyFont="1" applyAlignment="1">
      <alignment horizontal="center"/>
    </xf>
    <xf numFmtId="0" fontId="95" fillId="0" borderId="12" xfId="0" applyFont="1" applyBorder="1" applyAlignment="1">
      <alignment horizontal="center"/>
    </xf>
    <xf numFmtId="0" fontId="95" fillId="12" borderId="12" xfId="0" applyFont="1" applyFill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5" fillId="0" borderId="14" xfId="0" applyFont="1" applyBorder="1" applyAlignment="1" quotePrefix="1">
      <alignment horizontal="center"/>
    </xf>
    <xf numFmtId="0" fontId="100" fillId="0" borderId="0" xfId="0" applyFont="1" applyAlignment="1">
      <alignment/>
    </xf>
    <xf numFmtId="0" fontId="101" fillId="0" borderId="0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 quotePrefix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3" fillId="0" borderId="12" xfId="0" applyFont="1" applyFill="1" applyBorder="1" applyAlignment="1">
      <alignment horizontal="center" vertical="center" wrapText="1"/>
    </xf>
    <xf numFmtId="190" fontId="93" fillId="0" borderId="12" xfId="0" applyNumberFormat="1" applyFont="1" applyFill="1" applyBorder="1" applyAlignment="1">
      <alignment horizontal="center" vertical="center" wrapText="1"/>
    </xf>
    <xf numFmtId="190" fontId="93" fillId="0" borderId="12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shrinkToFit="1"/>
    </xf>
    <xf numFmtId="0" fontId="93" fillId="0" borderId="12" xfId="0" applyFont="1" applyFill="1" applyBorder="1" applyAlignment="1">
      <alignment horizontal="center" vertical="center" shrinkToFit="1"/>
    </xf>
    <xf numFmtId="0" fontId="93" fillId="0" borderId="0" xfId="0" applyFont="1" applyFill="1" applyBorder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6" fillId="0" borderId="0" xfId="0" applyFont="1" applyFill="1" applyAlignment="1">
      <alignment horizontal="center" shrinkToFit="1"/>
    </xf>
    <xf numFmtId="0" fontId="6" fillId="0" borderId="0" xfId="0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shrinkToFit="1"/>
    </xf>
    <xf numFmtId="0" fontId="0" fillId="33" borderId="11" xfId="0" applyFill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190" fontId="93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93" fillId="35" borderId="12" xfId="0" applyFont="1" applyFill="1" applyBorder="1" applyAlignment="1">
      <alignment horizontal="center" vertical="center" wrapText="1"/>
    </xf>
    <xf numFmtId="0" fontId="93" fillId="35" borderId="12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3" fillId="0" borderId="22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5" fillId="0" borderId="22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 wrapText="1"/>
    </xf>
    <xf numFmtId="0" fontId="14" fillId="0" borderId="22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16" fillId="0" borderId="22" xfId="0" applyFont="1" applyFill="1" applyBorder="1" applyAlignment="1">
      <alignment horizontal="left"/>
    </xf>
    <xf numFmtId="0" fontId="17" fillId="0" borderId="22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 wrapText="1"/>
    </xf>
    <xf numFmtId="0" fontId="21" fillId="0" borderId="22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4" fillId="0" borderId="22" xfId="0" applyFont="1" applyFill="1" applyBorder="1" applyAlignment="1">
      <alignment horizontal="left"/>
    </xf>
    <xf numFmtId="0" fontId="102" fillId="0" borderId="0" xfId="0" applyFont="1" applyAlignment="1">
      <alignment/>
    </xf>
    <xf numFmtId="0" fontId="26" fillId="0" borderId="22" xfId="0" applyFont="1" applyFill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27" fillId="0" borderId="22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9" fillId="0" borderId="22" xfId="0" applyFont="1" applyFill="1" applyBorder="1" applyAlignment="1">
      <alignment horizontal="left"/>
    </xf>
    <xf numFmtId="0" fontId="29" fillId="0" borderId="22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2" xfId="0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  <xf numFmtId="0" fontId="31" fillId="0" borderId="22" xfId="0" applyFont="1" applyFill="1" applyBorder="1" applyAlignment="1">
      <alignment horizontal="left"/>
    </xf>
    <xf numFmtId="0" fontId="103" fillId="0" borderId="22" xfId="0" applyFont="1" applyFill="1" applyBorder="1" applyAlignment="1">
      <alignment horizontal="left"/>
    </xf>
    <xf numFmtId="0" fontId="32" fillId="0" borderId="22" xfId="0" applyFont="1" applyFill="1" applyBorder="1" applyAlignment="1">
      <alignment horizontal="left"/>
    </xf>
    <xf numFmtId="0" fontId="33" fillId="0" borderId="22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left"/>
    </xf>
    <xf numFmtId="0" fontId="35" fillId="0" borderId="22" xfId="0" applyFont="1" applyFill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36" fillId="0" borderId="22" xfId="0" applyFont="1" applyBorder="1" applyAlignment="1">
      <alignment horizontal="left"/>
    </xf>
    <xf numFmtId="190" fontId="0" fillId="0" borderId="0" xfId="0" applyNumberFormat="1" applyFill="1" applyBorder="1" applyAlignment="1">
      <alignment horizontal="center" vertical="center"/>
    </xf>
    <xf numFmtId="0" fontId="93" fillId="33" borderId="12" xfId="0" applyFont="1" applyFill="1" applyBorder="1" applyAlignment="1">
      <alignment horizontal="center" vertical="center" wrapText="1"/>
    </xf>
    <xf numFmtId="0" fontId="93" fillId="33" borderId="12" xfId="0" applyFont="1" applyFill="1" applyBorder="1" applyAlignment="1">
      <alignment horizontal="center" vertical="center" shrinkToFit="1"/>
    </xf>
    <xf numFmtId="190" fontId="93" fillId="33" borderId="12" xfId="0" applyNumberFormat="1" applyFont="1" applyFill="1" applyBorder="1" applyAlignment="1">
      <alignment horizontal="center" vertical="center" wrapText="1"/>
    </xf>
    <xf numFmtId="0" fontId="95" fillId="33" borderId="12" xfId="0" applyFont="1" applyFill="1" applyBorder="1" applyAlignment="1">
      <alignment horizontal="center"/>
    </xf>
    <xf numFmtId="0" fontId="99" fillId="33" borderId="12" xfId="0" applyFont="1" applyFill="1" applyBorder="1" applyAlignment="1">
      <alignment horizontal="center"/>
    </xf>
    <xf numFmtId="0" fontId="7" fillId="19" borderId="1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0" fontId="104" fillId="0" borderId="12" xfId="0" applyFont="1" applyFill="1" applyBorder="1" applyAlignment="1">
      <alignment horizontal="center" vertical="center" wrapText="1"/>
    </xf>
    <xf numFmtId="0" fontId="105" fillId="33" borderId="12" xfId="0" applyFont="1" applyFill="1" applyBorder="1" applyAlignment="1">
      <alignment horizontal="center" vertical="center" wrapText="1"/>
    </xf>
    <xf numFmtId="190" fontId="105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90" fontId="37" fillId="0" borderId="0" xfId="0" applyNumberFormat="1" applyFont="1" applyFill="1" applyBorder="1" applyAlignment="1">
      <alignment horizontal="center"/>
    </xf>
    <xf numFmtId="190" fontId="37" fillId="0" borderId="0" xfId="0" applyNumberFormat="1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/>
    </xf>
    <xf numFmtId="0" fontId="95" fillId="0" borderId="0" xfId="0" applyFont="1" applyFill="1" applyAlignment="1">
      <alignment/>
    </xf>
    <xf numFmtId="0" fontId="95" fillId="0" borderId="0" xfId="0" applyFont="1" applyFill="1" applyBorder="1" applyAlignment="1">
      <alignment/>
    </xf>
    <xf numFmtId="190" fontId="95" fillId="0" borderId="0" xfId="0" applyNumberFormat="1" applyFont="1" applyFill="1" applyBorder="1" applyAlignment="1">
      <alignment horizontal="center"/>
    </xf>
    <xf numFmtId="190" fontId="95" fillId="0" borderId="0" xfId="0" applyNumberFormat="1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33" borderId="12" xfId="0" applyFont="1" applyFill="1" applyBorder="1" applyAlignment="1">
      <alignment horizontal="center" vertical="center" wrapText="1"/>
    </xf>
    <xf numFmtId="0" fontId="95" fillId="0" borderId="12" xfId="0" applyFont="1" applyFill="1" applyBorder="1" applyAlignment="1">
      <alignment horizontal="center" vertical="center" shrinkToFit="1"/>
    </xf>
    <xf numFmtId="0" fontId="0" fillId="36" borderId="14" xfId="0" applyFill="1" applyBorder="1" applyAlignment="1">
      <alignment horizontal="center"/>
    </xf>
    <xf numFmtId="0" fontId="93" fillId="0" borderId="14" xfId="0" applyFont="1" applyFill="1" applyBorder="1" applyAlignment="1">
      <alignment horizontal="center" vertical="center" shrinkToFit="1"/>
    </xf>
    <xf numFmtId="190" fontId="93" fillId="0" borderId="14" xfId="0" applyNumberFormat="1" applyFont="1" applyFill="1" applyBorder="1" applyAlignment="1">
      <alignment horizontal="center" vertical="center" shrinkToFit="1"/>
    </xf>
    <xf numFmtId="0" fontId="95" fillId="0" borderId="14" xfId="0" applyFont="1" applyFill="1" applyBorder="1" applyAlignment="1">
      <alignment horizontal="center" vertical="center" shrinkToFit="1"/>
    </xf>
    <xf numFmtId="0" fontId="104" fillId="0" borderId="14" xfId="0" applyFont="1" applyFill="1" applyBorder="1" applyAlignment="1">
      <alignment horizontal="center" vertical="center" wrapText="1"/>
    </xf>
    <xf numFmtId="0" fontId="7" fillId="19" borderId="14" xfId="0" applyFont="1" applyFill="1" applyBorder="1" applyAlignment="1">
      <alignment horizontal="center" vertical="center" wrapText="1"/>
    </xf>
    <xf numFmtId="0" fontId="95" fillId="0" borderId="14" xfId="0" applyFont="1" applyFill="1" applyBorder="1" applyAlignment="1">
      <alignment horizontal="center"/>
    </xf>
    <xf numFmtId="0" fontId="95" fillId="12" borderId="14" xfId="0" applyFont="1" applyFill="1" applyBorder="1" applyAlignment="1">
      <alignment horizontal="center"/>
    </xf>
    <xf numFmtId="0" fontId="99" fillId="0" borderId="1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93" fillId="0" borderId="24" xfId="0" applyFont="1" applyFill="1" applyBorder="1" applyAlignment="1">
      <alignment horizontal="center" vertical="center" shrinkToFit="1"/>
    </xf>
    <xf numFmtId="190" fontId="93" fillId="0" borderId="24" xfId="0" applyNumberFormat="1" applyFont="1" applyFill="1" applyBorder="1" applyAlignment="1">
      <alignment horizontal="center" vertical="center" shrinkToFit="1"/>
    </xf>
    <xf numFmtId="0" fontId="95" fillId="0" borderId="24" xfId="0" applyFont="1" applyFill="1" applyBorder="1" applyAlignment="1">
      <alignment horizontal="center" vertical="center" shrinkToFit="1"/>
    </xf>
    <xf numFmtId="0" fontId="104" fillId="0" borderId="24" xfId="0" applyFont="1" applyFill="1" applyBorder="1" applyAlignment="1">
      <alignment horizontal="center" vertical="center" wrapText="1"/>
    </xf>
    <xf numFmtId="0" fontId="7" fillId="19" borderId="24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/>
    </xf>
    <xf numFmtId="0" fontId="95" fillId="12" borderId="24" xfId="0" applyFont="1" applyFill="1" applyBorder="1" applyAlignment="1">
      <alignment horizontal="center"/>
    </xf>
    <xf numFmtId="0" fontId="95" fillId="0" borderId="24" xfId="0" applyFont="1" applyBorder="1" applyAlignment="1">
      <alignment horizontal="center"/>
    </xf>
    <xf numFmtId="0" fontId="99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8" fillId="0" borderId="25" xfId="0" applyFont="1" applyBorder="1" applyAlignment="1">
      <alignment/>
    </xf>
    <xf numFmtId="190" fontId="93" fillId="0" borderId="14" xfId="0" applyNumberFormat="1" applyFont="1" applyFill="1" applyBorder="1" applyAlignment="1">
      <alignment horizontal="center" vertical="center" wrapText="1"/>
    </xf>
    <xf numFmtId="0" fontId="93" fillId="0" borderId="14" xfId="0" applyFont="1" applyFill="1" applyBorder="1" applyAlignment="1">
      <alignment horizontal="center" vertical="center" wrapText="1"/>
    </xf>
    <xf numFmtId="0" fontId="95" fillId="0" borderId="1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190" fontId="93" fillId="0" borderId="24" xfId="0" applyNumberFormat="1" applyFont="1" applyFill="1" applyBorder="1" applyAlignment="1">
      <alignment horizontal="center" vertical="center" wrapText="1"/>
    </xf>
    <xf numFmtId="0" fontId="93" fillId="0" borderId="24" xfId="0" applyFont="1" applyFill="1" applyBorder="1" applyAlignment="1">
      <alignment horizontal="center" vertical="center" wrapText="1"/>
    </xf>
    <xf numFmtId="0" fontId="95" fillId="0" borderId="24" xfId="0" applyFont="1" applyFill="1" applyBorder="1" applyAlignment="1">
      <alignment horizontal="center" vertical="center" wrapText="1"/>
    </xf>
    <xf numFmtId="0" fontId="93" fillId="34" borderId="12" xfId="0" applyFont="1" applyFill="1" applyBorder="1" applyAlignment="1">
      <alignment horizontal="center" vertical="center" wrapText="1"/>
    </xf>
    <xf numFmtId="0" fontId="93" fillId="34" borderId="12" xfId="0" applyFont="1" applyFill="1" applyBorder="1" applyAlignment="1">
      <alignment horizontal="center" vertical="center" shrinkToFit="1"/>
    </xf>
    <xf numFmtId="190" fontId="93" fillId="34" borderId="12" xfId="0" applyNumberFormat="1" applyFont="1" applyFill="1" applyBorder="1" applyAlignment="1">
      <alignment horizontal="center" vertical="center" wrapText="1"/>
    </xf>
    <xf numFmtId="0" fontId="95" fillId="34" borderId="12" xfId="0" applyFont="1" applyFill="1" applyBorder="1" applyAlignment="1">
      <alignment horizontal="center" vertical="center" wrapText="1"/>
    </xf>
    <xf numFmtId="0" fontId="104" fillId="34" borderId="12" xfId="0" applyFont="1" applyFill="1" applyBorder="1" applyAlignment="1">
      <alignment horizontal="center" vertical="center" wrapText="1"/>
    </xf>
    <xf numFmtId="0" fontId="95" fillId="34" borderId="12" xfId="0" applyFont="1" applyFill="1" applyBorder="1" applyAlignment="1">
      <alignment horizontal="center"/>
    </xf>
    <xf numFmtId="0" fontId="99" fillId="34" borderId="12" xfId="0" applyFont="1" applyFill="1" applyBorder="1" applyAlignment="1">
      <alignment horizontal="center"/>
    </xf>
    <xf numFmtId="0" fontId="93" fillId="34" borderId="24" xfId="0" applyFont="1" applyFill="1" applyBorder="1" applyAlignment="1">
      <alignment horizontal="center" vertical="center" shrinkToFit="1"/>
    </xf>
    <xf numFmtId="190" fontId="93" fillId="34" borderId="24" xfId="0" applyNumberFormat="1" applyFont="1" applyFill="1" applyBorder="1" applyAlignment="1">
      <alignment horizontal="center" vertical="center" wrapText="1"/>
    </xf>
    <xf numFmtId="0" fontId="93" fillId="34" borderId="24" xfId="0" applyFont="1" applyFill="1" applyBorder="1" applyAlignment="1">
      <alignment horizontal="center" vertical="center" wrapText="1"/>
    </xf>
    <xf numFmtId="0" fontId="95" fillId="34" borderId="24" xfId="0" applyFont="1" applyFill="1" applyBorder="1" applyAlignment="1">
      <alignment horizontal="center" vertical="center" wrapText="1"/>
    </xf>
    <xf numFmtId="0" fontId="104" fillId="34" borderId="24" xfId="0" applyFont="1" applyFill="1" applyBorder="1" applyAlignment="1">
      <alignment horizontal="center" vertical="center" wrapText="1"/>
    </xf>
    <xf numFmtId="0" fontId="95" fillId="34" borderId="24" xfId="0" applyFont="1" applyFill="1" applyBorder="1" applyAlignment="1">
      <alignment horizontal="center"/>
    </xf>
    <xf numFmtId="0" fontId="99" fillId="34" borderId="24" xfId="0" applyFont="1" applyFill="1" applyBorder="1" applyAlignment="1">
      <alignment horizontal="center"/>
    </xf>
    <xf numFmtId="0" fontId="93" fillId="35" borderId="14" xfId="0" applyFont="1" applyFill="1" applyBorder="1" applyAlignment="1">
      <alignment horizontal="center" vertical="center" shrinkToFit="1"/>
    </xf>
    <xf numFmtId="190" fontId="93" fillId="34" borderId="12" xfId="0" applyNumberFormat="1" applyFont="1" applyFill="1" applyBorder="1" applyAlignment="1">
      <alignment horizontal="center" vertical="center" shrinkToFit="1"/>
    </xf>
    <xf numFmtId="0" fontId="95" fillId="34" borderId="12" xfId="0" applyFont="1" applyFill="1" applyBorder="1" applyAlignment="1">
      <alignment horizontal="center" vertical="center" shrinkToFit="1"/>
    </xf>
    <xf numFmtId="190" fontId="93" fillId="34" borderId="24" xfId="0" applyNumberFormat="1" applyFont="1" applyFill="1" applyBorder="1" applyAlignment="1">
      <alignment horizontal="center" vertical="center" shrinkToFit="1"/>
    </xf>
    <xf numFmtId="0" fontId="95" fillId="34" borderId="24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shrinkToFit="1"/>
    </xf>
    <xf numFmtId="190" fontId="8" fillId="0" borderId="12" xfId="0" applyNumberFormat="1" applyFont="1" applyFill="1" applyBorder="1" applyAlignment="1" quotePrefix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90" fontId="8" fillId="0" borderId="12" xfId="0" applyNumberFormat="1" applyFont="1" applyFill="1" applyBorder="1" applyAlignment="1">
      <alignment horizontal="center" vertical="center" wrapText="1"/>
    </xf>
    <xf numFmtId="190" fontId="8" fillId="0" borderId="12" xfId="0" applyNumberFormat="1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3" fillId="0" borderId="0" xfId="0" applyFont="1" applyFill="1" applyBorder="1" applyAlignment="1">
      <alignment horizontal="center" vertical="center" shrinkToFit="1"/>
    </xf>
    <xf numFmtId="190" fontId="93" fillId="0" borderId="0" xfId="0" applyNumberFormat="1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6" fillId="37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107" fillId="0" borderId="14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107" fillId="0" borderId="13" xfId="0" applyFont="1" applyBorder="1" applyAlignment="1">
      <alignment horizontal="center" vertical="center"/>
    </xf>
    <xf numFmtId="0" fontId="95" fillId="0" borderId="14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105" fillId="0" borderId="14" xfId="0" applyFont="1" applyFill="1" applyBorder="1" applyAlignment="1">
      <alignment horizontal="center" vertical="center"/>
    </xf>
    <xf numFmtId="0" fontId="105" fillId="0" borderId="15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108" fillId="0" borderId="0" xfId="0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0" fillId="0" borderId="26" xfId="0" applyFont="1" applyBorder="1" applyAlignment="1">
      <alignment vertical="center"/>
    </xf>
    <xf numFmtId="0" fontId="110" fillId="0" borderId="27" xfId="0" applyFont="1" applyBorder="1" applyAlignment="1">
      <alignment vertical="center"/>
    </xf>
    <xf numFmtId="0" fontId="11" fillId="0" borderId="22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14" fontId="12" fillId="0" borderId="22" xfId="0" applyNumberFormat="1" applyFont="1" applyFill="1" applyBorder="1" applyAlignment="1">
      <alignment horizontal="left" wrapText="1"/>
    </xf>
    <xf numFmtId="0" fontId="12" fillId="0" borderId="22" xfId="0" applyFont="1" applyFill="1" applyBorder="1" applyAlignment="1">
      <alignment horizontal="left" wrapText="1"/>
    </xf>
    <xf numFmtId="0" fontId="19" fillId="0" borderId="22" xfId="46" applyFont="1" applyFill="1" applyBorder="1" applyAlignment="1" applyProtection="1">
      <alignment horizontal="left" wrapText="1"/>
      <protection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 wrapText="1"/>
    </xf>
    <xf numFmtId="0" fontId="21" fillId="0" borderId="22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left"/>
    </xf>
    <xf numFmtId="0" fontId="26" fillId="0" borderId="22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19" fillId="0" borderId="22" xfId="46" applyFont="1" applyFill="1" applyBorder="1" applyAlignment="1" applyProtection="1">
      <alignment horizontal="left"/>
      <protection/>
    </xf>
    <xf numFmtId="0" fontId="20" fillId="0" borderId="22" xfId="0" applyFont="1" applyFill="1" applyBorder="1" applyAlignment="1">
      <alignment horizontal="lef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ndyMcDonald@randa.or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ndyMcDonald@randa.or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55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79" customWidth="1"/>
    <col min="4" max="4" width="7.8515625" style="0" customWidth="1"/>
    <col min="5" max="5" width="7.8515625" style="10" customWidth="1"/>
    <col min="6" max="14" width="4.57421875" style="2" customWidth="1"/>
    <col min="15" max="15" width="5.00390625" style="2" customWidth="1"/>
    <col min="16" max="24" width="4.57421875" style="2" customWidth="1"/>
    <col min="25" max="25" width="5.00390625" style="2" customWidth="1"/>
    <col min="26" max="26" width="5.7109375" style="21" customWidth="1"/>
    <col min="27" max="30" width="4.7109375" style="2" customWidth="1"/>
  </cols>
  <sheetData>
    <row r="1" ht="24.75">
      <c r="A1" s="1" t="s">
        <v>113</v>
      </c>
    </row>
    <row r="2" ht="18">
      <c r="A2" s="3" t="s">
        <v>44</v>
      </c>
    </row>
    <row r="3" ht="18">
      <c r="A3" s="3" t="s">
        <v>112</v>
      </c>
    </row>
    <row r="5" spans="1:2" ht="15.75">
      <c r="A5" s="226" t="s">
        <v>37</v>
      </c>
      <c r="B5" s="227"/>
    </row>
    <row r="7" spans="1:30" ht="14.25">
      <c r="A7" t="s">
        <v>33</v>
      </c>
      <c r="B7" t="s">
        <v>34</v>
      </c>
      <c r="C7" s="79" t="s">
        <v>93</v>
      </c>
      <c r="D7" s="2" t="s">
        <v>94</v>
      </c>
      <c r="E7" s="37" t="s">
        <v>114</v>
      </c>
      <c r="F7" s="31" t="s">
        <v>10</v>
      </c>
      <c r="G7" s="31" t="s">
        <v>11</v>
      </c>
      <c r="H7" s="31" t="s">
        <v>12</v>
      </c>
      <c r="I7" s="31" t="s">
        <v>13</v>
      </c>
      <c r="J7" s="31" t="s">
        <v>14</v>
      </c>
      <c r="K7" s="31" t="s">
        <v>15</v>
      </c>
      <c r="L7" s="31" t="s">
        <v>16</v>
      </c>
      <c r="M7" s="31" t="s">
        <v>17</v>
      </c>
      <c r="N7" s="31" t="s">
        <v>18</v>
      </c>
      <c r="O7" s="47" t="s">
        <v>35</v>
      </c>
      <c r="P7" s="31" t="s">
        <v>19</v>
      </c>
      <c r="Q7" s="31" t="s">
        <v>20</v>
      </c>
      <c r="R7" s="31" t="s">
        <v>21</v>
      </c>
      <c r="S7" s="31" t="s">
        <v>22</v>
      </c>
      <c r="T7" s="31" t="s">
        <v>23</v>
      </c>
      <c r="U7" s="31" t="s">
        <v>24</v>
      </c>
      <c r="V7" s="31" t="s">
        <v>25</v>
      </c>
      <c r="W7" s="31" t="s">
        <v>26</v>
      </c>
      <c r="X7" s="31" t="s">
        <v>27</v>
      </c>
      <c r="Y7" s="47" t="s">
        <v>36</v>
      </c>
      <c r="Z7" s="48" t="s">
        <v>28</v>
      </c>
      <c r="AA7" s="31" t="s">
        <v>29</v>
      </c>
      <c r="AB7" s="31" t="s">
        <v>30</v>
      </c>
      <c r="AC7" s="31" t="s">
        <v>31</v>
      </c>
      <c r="AD7" s="31" t="s">
        <v>32</v>
      </c>
    </row>
    <row r="8" spans="6:30" ht="14.25">
      <c r="F8" s="31">
        <v>4</v>
      </c>
      <c r="G8" s="31">
        <v>4</v>
      </c>
      <c r="H8" s="31">
        <v>4</v>
      </c>
      <c r="I8" s="31">
        <v>3</v>
      </c>
      <c r="J8" s="31">
        <v>5</v>
      </c>
      <c r="K8" s="31">
        <v>3</v>
      </c>
      <c r="L8" s="31">
        <v>4</v>
      </c>
      <c r="M8" s="31">
        <v>4</v>
      </c>
      <c r="N8" s="31">
        <v>5</v>
      </c>
      <c r="O8" s="47">
        <f>SUM(F8:N8)</f>
        <v>36</v>
      </c>
      <c r="P8" s="31">
        <v>5</v>
      </c>
      <c r="Q8" s="31">
        <v>4</v>
      </c>
      <c r="R8" s="31">
        <v>3</v>
      </c>
      <c r="S8" s="31">
        <v>4</v>
      </c>
      <c r="T8" s="31">
        <v>4</v>
      </c>
      <c r="U8" s="31">
        <v>5</v>
      </c>
      <c r="V8" s="31">
        <v>3</v>
      </c>
      <c r="W8" s="31">
        <v>4</v>
      </c>
      <c r="X8" s="31">
        <v>4</v>
      </c>
      <c r="Y8" s="47">
        <f>SUM(P8:X8)</f>
        <v>36</v>
      </c>
      <c r="Z8" s="48">
        <f>O8+Y8</f>
        <v>72</v>
      </c>
      <c r="AA8" s="31">
        <f>Y8</f>
        <v>36</v>
      </c>
      <c r="AB8" s="31">
        <f>S8+T8+U8+V8+W8+X8</f>
        <v>24</v>
      </c>
      <c r="AC8" s="31">
        <f>V8+W8+X8</f>
        <v>11</v>
      </c>
      <c r="AD8" s="31">
        <f>X8</f>
        <v>4</v>
      </c>
    </row>
    <row r="9" spans="1:30" ht="15.75">
      <c r="A9" s="4" t="s">
        <v>45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48"/>
      <c r="AA9" s="31"/>
      <c r="AB9" s="31"/>
      <c r="AC9" s="31"/>
      <c r="AD9" s="31"/>
    </row>
    <row r="10" spans="1:30" ht="15.75">
      <c r="A10" s="4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48"/>
      <c r="AA10" s="31"/>
      <c r="AB10" s="31"/>
      <c r="AC10" s="31"/>
      <c r="AD10" s="31"/>
    </row>
    <row r="11" spans="1:30" ht="16.5">
      <c r="A11" s="14">
        <v>1</v>
      </c>
      <c r="B11" s="91" t="s">
        <v>238</v>
      </c>
      <c r="C11" s="80" t="s">
        <v>47</v>
      </c>
      <c r="D11" s="78" t="s">
        <v>219</v>
      </c>
      <c r="E11" s="76" t="s">
        <v>115</v>
      </c>
      <c r="F11" s="49">
        <v>4</v>
      </c>
      <c r="G11" s="49">
        <v>4</v>
      </c>
      <c r="H11" s="49">
        <v>4</v>
      </c>
      <c r="I11" s="49">
        <v>3</v>
      </c>
      <c r="J11" s="49">
        <v>5</v>
      </c>
      <c r="K11" s="49">
        <v>3</v>
      </c>
      <c r="L11" s="49">
        <v>5</v>
      </c>
      <c r="M11" s="49">
        <v>3</v>
      </c>
      <c r="N11" s="49">
        <v>5</v>
      </c>
      <c r="O11" s="50">
        <f aca="true" t="shared" si="0" ref="O11:O30">SUM(F11:N11)</f>
        <v>36</v>
      </c>
      <c r="P11" s="49">
        <v>5</v>
      </c>
      <c r="Q11" s="49">
        <v>5</v>
      </c>
      <c r="R11" s="49">
        <v>3</v>
      </c>
      <c r="S11" s="49">
        <v>4</v>
      </c>
      <c r="T11" s="49">
        <v>4</v>
      </c>
      <c r="U11" s="49">
        <v>5</v>
      </c>
      <c r="V11" s="49">
        <v>3</v>
      </c>
      <c r="W11" s="49">
        <v>5</v>
      </c>
      <c r="X11" s="49">
        <v>3</v>
      </c>
      <c r="Y11" s="50">
        <f aca="true" t="shared" si="1" ref="Y11:Y30">SUM(P11:X11)</f>
        <v>37</v>
      </c>
      <c r="Z11" s="51">
        <f aca="true" t="shared" si="2" ref="Z11:Z30">O11+Y11</f>
        <v>73</v>
      </c>
      <c r="AA11" s="49">
        <f aca="true" t="shared" si="3" ref="AA11:AA30">Y11</f>
        <v>37</v>
      </c>
      <c r="AB11" s="49">
        <f aca="true" t="shared" si="4" ref="AB11:AB30">S11+T11+U11+V11+W11+X11</f>
        <v>24</v>
      </c>
      <c r="AC11" s="49">
        <f aca="true" t="shared" si="5" ref="AC11:AC30">V11+W11+X11</f>
        <v>11</v>
      </c>
      <c r="AD11" s="49">
        <f aca="true" t="shared" si="6" ref="AD11:AD30">X11</f>
        <v>3</v>
      </c>
    </row>
    <row r="12" spans="1:30" ht="16.5">
      <c r="A12" s="14">
        <v>2</v>
      </c>
      <c r="B12" s="76" t="s">
        <v>41</v>
      </c>
      <c r="C12" s="80" t="s">
        <v>129</v>
      </c>
      <c r="D12" s="77">
        <v>1.8</v>
      </c>
      <c r="E12" s="76" t="s">
        <v>115</v>
      </c>
      <c r="F12" s="49">
        <v>4</v>
      </c>
      <c r="G12" s="49">
        <v>5</v>
      </c>
      <c r="H12" s="49">
        <v>5</v>
      </c>
      <c r="I12" s="49">
        <v>3</v>
      </c>
      <c r="J12" s="49">
        <v>4</v>
      </c>
      <c r="K12" s="49">
        <v>3</v>
      </c>
      <c r="L12" s="49">
        <v>4</v>
      </c>
      <c r="M12" s="49">
        <v>4</v>
      </c>
      <c r="N12" s="49">
        <v>6</v>
      </c>
      <c r="O12" s="50">
        <f t="shared" si="0"/>
        <v>38</v>
      </c>
      <c r="P12" s="49">
        <v>5</v>
      </c>
      <c r="Q12" s="49">
        <v>4</v>
      </c>
      <c r="R12" s="49">
        <v>3</v>
      </c>
      <c r="S12" s="49">
        <v>4</v>
      </c>
      <c r="T12" s="49">
        <v>4</v>
      </c>
      <c r="U12" s="49">
        <v>5</v>
      </c>
      <c r="V12" s="49">
        <v>4</v>
      </c>
      <c r="W12" s="49">
        <v>3</v>
      </c>
      <c r="X12" s="49">
        <v>4</v>
      </c>
      <c r="Y12" s="50">
        <f t="shared" si="1"/>
        <v>36</v>
      </c>
      <c r="Z12" s="51">
        <f t="shared" si="2"/>
        <v>74</v>
      </c>
      <c r="AA12" s="49">
        <f t="shared" si="3"/>
        <v>36</v>
      </c>
      <c r="AB12" s="49">
        <f t="shared" si="4"/>
        <v>24</v>
      </c>
      <c r="AC12" s="49">
        <f t="shared" si="5"/>
        <v>11</v>
      </c>
      <c r="AD12" s="49">
        <f t="shared" si="6"/>
        <v>4</v>
      </c>
    </row>
    <row r="13" spans="1:30" ht="16.5">
      <c r="A13" s="14">
        <v>3</v>
      </c>
      <c r="B13" s="92" t="s">
        <v>138</v>
      </c>
      <c r="C13" s="80" t="s">
        <v>47</v>
      </c>
      <c r="D13" s="78" t="s">
        <v>137</v>
      </c>
      <c r="E13" s="76" t="s">
        <v>115</v>
      </c>
      <c r="F13" s="49">
        <v>4</v>
      </c>
      <c r="G13" s="49">
        <v>4</v>
      </c>
      <c r="H13" s="49">
        <v>4</v>
      </c>
      <c r="I13" s="49">
        <v>5</v>
      </c>
      <c r="J13" s="49">
        <v>4</v>
      </c>
      <c r="K13" s="49">
        <v>3</v>
      </c>
      <c r="L13" s="49">
        <v>6</v>
      </c>
      <c r="M13" s="49">
        <v>3</v>
      </c>
      <c r="N13" s="49">
        <v>5</v>
      </c>
      <c r="O13" s="50">
        <f t="shared" si="0"/>
        <v>38</v>
      </c>
      <c r="P13" s="49">
        <v>4</v>
      </c>
      <c r="Q13" s="49">
        <v>6</v>
      </c>
      <c r="R13" s="49">
        <v>3</v>
      </c>
      <c r="S13" s="49">
        <v>3</v>
      </c>
      <c r="T13" s="49">
        <v>5</v>
      </c>
      <c r="U13" s="49">
        <v>5</v>
      </c>
      <c r="V13" s="49">
        <v>3</v>
      </c>
      <c r="W13" s="49">
        <v>4</v>
      </c>
      <c r="X13" s="49">
        <v>4</v>
      </c>
      <c r="Y13" s="50">
        <f t="shared" si="1"/>
        <v>37</v>
      </c>
      <c r="Z13" s="51">
        <f t="shared" si="2"/>
        <v>75</v>
      </c>
      <c r="AA13" s="49">
        <f t="shared" si="3"/>
        <v>37</v>
      </c>
      <c r="AB13" s="49">
        <f t="shared" si="4"/>
        <v>24</v>
      </c>
      <c r="AC13" s="49">
        <f t="shared" si="5"/>
        <v>11</v>
      </c>
      <c r="AD13" s="49">
        <f t="shared" si="6"/>
        <v>4</v>
      </c>
    </row>
    <row r="14" spans="1:30" ht="16.5">
      <c r="A14" s="14">
        <v>4</v>
      </c>
      <c r="B14" s="92" t="s">
        <v>38</v>
      </c>
      <c r="C14" s="80" t="s">
        <v>134</v>
      </c>
      <c r="D14" s="78" t="s">
        <v>137</v>
      </c>
      <c r="E14" s="76" t="s">
        <v>115</v>
      </c>
      <c r="F14" s="49">
        <v>4</v>
      </c>
      <c r="G14" s="49">
        <v>5</v>
      </c>
      <c r="H14" s="49">
        <v>4</v>
      </c>
      <c r="I14" s="49">
        <v>4</v>
      </c>
      <c r="J14" s="49">
        <v>5</v>
      </c>
      <c r="K14" s="49">
        <v>3</v>
      </c>
      <c r="L14" s="49">
        <v>3</v>
      </c>
      <c r="M14" s="49">
        <v>4</v>
      </c>
      <c r="N14" s="49">
        <v>6</v>
      </c>
      <c r="O14" s="50">
        <f t="shared" si="0"/>
        <v>38</v>
      </c>
      <c r="P14" s="49">
        <v>5</v>
      </c>
      <c r="Q14" s="49">
        <v>4</v>
      </c>
      <c r="R14" s="49">
        <v>3</v>
      </c>
      <c r="S14" s="49">
        <v>6</v>
      </c>
      <c r="T14" s="49">
        <v>4</v>
      </c>
      <c r="U14" s="49">
        <v>6</v>
      </c>
      <c r="V14" s="49">
        <v>2</v>
      </c>
      <c r="W14" s="49">
        <v>4</v>
      </c>
      <c r="X14" s="49">
        <v>3</v>
      </c>
      <c r="Y14" s="50">
        <f t="shared" si="1"/>
        <v>37</v>
      </c>
      <c r="Z14" s="51">
        <f t="shared" si="2"/>
        <v>75</v>
      </c>
      <c r="AA14" s="49">
        <f t="shared" si="3"/>
        <v>37</v>
      </c>
      <c r="AB14" s="49">
        <f t="shared" si="4"/>
        <v>25</v>
      </c>
      <c r="AC14" s="49">
        <f t="shared" si="5"/>
        <v>9</v>
      </c>
      <c r="AD14" s="49">
        <f t="shared" si="6"/>
        <v>3</v>
      </c>
    </row>
    <row r="15" spans="1:30" ht="16.5">
      <c r="A15" s="14">
        <v>5</v>
      </c>
      <c r="B15" s="76" t="s">
        <v>130</v>
      </c>
      <c r="C15" s="80" t="s">
        <v>47</v>
      </c>
      <c r="D15" s="77">
        <v>0</v>
      </c>
      <c r="E15" s="76" t="s">
        <v>115</v>
      </c>
      <c r="F15" s="49">
        <v>4</v>
      </c>
      <c r="G15" s="49">
        <v>5</v>
      </c>
      <c r="H15" s="49">
        <v>5</v>
      </c>
      <c r="I15" s="49">
        <v>4</v>
      </c>
      <c r="J15" s="49">
        <v>4</v>
      </c>
      <c r="K15" s="49">
        <v>3</v>
      </c>
      <c r="L15" s="49">
        <v>4</v>
      </c>
      <c r="M15" s="49">
        <v>4</v>
      </c>
      <c r="N15" s="49">
        <v>6</v>
      </c>
      <c r="O15" s="50">
        <f t="shared" si="0"/>
        <v>39</v>
      </c>
      <c r="P15" s="49">
        <v>5</v>
      </c>
      <c r="Q15" s="49">
        <v>5</v>
      </c>
      <c r="R15" s="49">
        <v>2</v>
      </c>
      <c r="S15" s="49">
        <v>5</v>
      </c>
      <c r="T15" s="49">
        <v>4</v>
      </c>
      <c r="U15" s="49">
        <v>5</v>
      </c>
      <c r="V15" s="49">
        <v>3</v>
      </c>
      <c r="W15" s="49">
        <v>4</v>
      </c>
      <c r="X15" s="49">
        <v>4</v>
      </c>
      <c r="Y15" s="50">
        <f t="shared" si="1"/>
        <v>37</v>
      </c>
      <c r="Z15" s="51">
        <f t="shared" si="2"/>
        <v>76</v>
      </c>
      <c r="AA15" s="49">
        <f t="shared" si="3"/>
        <v>37</v>
      </c>
      <c r="AB15" s="49">
        <f t="shared" si="4"/>
        <v>25</v>
      </c>
      <c r="AC15" s="49">
        <f t="shared" si="5"/>
        <v>11</v>
      </c>
      <c r="AD15" s="49">
        <f t="shared" si="6"/>
        <v>4</v>
      </c>
    </row>
    <row r="16" spans="1:30" ht="16.5">
      <c r="A16" s="14">
        <v>6</v>
      </c>
      <c r="B16" s="76" t="s">
        <v>132</v>
      </c>
      <c r="C16" s="80" t="s">
        <v>47</v>
      </c>
      <c r="D16" s="77">
        <v>0</v>
      </c>
      <c r="E16" s="76" t="s">
        <v>115</v>
      </c>
      <c r="F16" s="49">
        <v>4</v>
      </c>
      <c r="G16" s="49">
        <v>4</v>
      </c>
      <c r="H16" s="49">
        <v>5</v>
      </c>
      <c r="I16" s="49">
        <v>3</v>
      </c>
      <c r="J16" s="49">
        <v>5</v>
      </c>
      <c r="K16" s="49">
        <v>3</v>
      </c>
      <c r="L16" s="49">
        <v>4</v>
      </c>
      <c r="M16" s="49">
        <v>4</v>
      </c>
      <c r="N16" s="49">
        <v>7</v>
      </c>
      <c r="O16" s="50">
        <f t="shared" si="0"/>
        <v>39</v>
      </c>
      <c r="P16" s="49">
        <v>5</v>
      </c>
      <c r="Q16" s="49">
        <v>6</v>
      </c>
      <c r="R16" s="49">
        <v>3</v>
      </c>
      <c r="S16" s="49">
        <v>5</v>
      </c>
      <c r="T16" s="49">
        <v>4</v>
      </c>
      <c r="U16" s="49">
        <v>4</v>
      </c>
      <c r="V16" s="49">
        <v>3</v>
      </c>
      <c r="W16" s="49">
        <v>4</v>
      </c>
      <c r="X16" s="49">
        <v>4</v>
      </c>
      <c r="Y16" s="50">
        <f t="shared" si="1"/>
        <v>38</v>
      </c>
      <c r="Z16" s="51">
        <f t="shared" si="2"/>
        <v>77</v>
      </c>
      <c r="AA16" s="49">
        <f t="shared" si="3"/>
        <v>38</v>
      </c>
      <c r="AB16" s="49">
        <f t="shared" si="4"/>
        <v>24</v>
      </c>
      <c r="AC16" s="49">
        <f t="shared" si="5"/>
        <v>11</v>
      </c>
      <c r="AD16" s="49">
        <f t="shared" si="6"/>
        <v>4</v>
      </c>
    </row>
    <row r="17" spans="1:30" ht="16.5">
      <c r="A17" s="14">
        <v>7</v>
      </c>
      <c r="B17" s="92" t="s">
        <v>123</v>
      </c>
      <c r="C17" s="80" t="s">
        <v>95</v>
      </c>
      <c r="D17" s="77">
        <v>3.9</v>
      </c>
      <c r="E17" s="76" t="s">
        <v>115</v>
      </c>
      <c r="F17" s="49">
        <v>7</v>
      </c>
      <c r="G17" s="49">
        <v>7</v>
      </c>
      <c r="H17" s="49">
        <v>3</v>
      </c>
      <c r="I17" s="49">
        <v>4</v>
      </c>
      <c r="J17" s="49">
        <v>4</v>
      </c>
      <c r="K17" s="49">
        <v>3</v>
      </c>
      <c r="L17" s="49">
        <v>5</v>
      </c>
      <c r="M17" s="49">
        <v>5</v>
      </c>
      <c r="N17" s="49">
        <v>5</v>
      </c>
      <c r="O17" s="50">
        <f t="shared" si="0"/>
        <v>43</v>
      </c>
      <c r="P17" s="49">
        <v>5</v>
      </c>
      <c r="Q17" s="49">
        <v>4</v>
      </c>
      <c r="R17" s="49">
        <v>3</v>
      </c>
      <c r="S17" s="49">
        <v>5</v>
      </c>
      <c r="T17" s="49">
        <v>4</v>
      </c>
      <c r="U17" s="49">
        <v>5</v>
      </c>
      <c r="V17" s="49">
        <v>3</v>
      </c>
      <c r="W17" s="49">
        <v>4</v>
      </c>
      <c r="X17" s="49">
        <v>3</v>
      </c>
      <c r="Y17" s="50">
        <f t="shared" si="1"/>
        <v>36</v>
      </c>
      <c r="Z17" s="51">
        <f t="shared" si="2"/>
        <v>79</v>
      </c>
      <c r="AA17" s="49">
        <f t="shared" si="3"/>
        <v>36</v>
      </c>
      <c r="AB17" s="49">
        <f t="shared" si="4"/>
        <v>24</v>
      </c>
      <c r="AC17" s="49">
        <f t="shared" si="5"/>
        <v>10</v>
      </c>
      <c r="AD17" s="49">
        <f t="shared" si="6"/>
        <v>3</v>
      </c>
    </row>
    <row r="18" spans="1:30" ht="16.5">
      <c r="A18" s="14">
        <v>8</v>
      </c>
      <c r="B18" s="92" t="s">
        <v>0</v>
      </c>
      <c r="C18" s="80" t="s">
        <v>134</v>
      </c>
      <c r="D18" s="78" t="s">
        <v>133</v>
      </c>
      <c r="E18" s="76" t="s">
        <v>115</v>
      </c>
      <c r="F18" s="49">
        <v>5</v>
      </c>
      <c r="G18" s="49">
        <v>6</v>
      </c>
      <c r="H18" s="49">
        <v>5</v>
      </c>
      <c r="I18" s="49">
        <v>3</v>
      </c>
      <c r="J18" s="49">
        <v>6</v>
      </c>
      <c r="K18" s="49">
        <v>3</v>
      </c>
      <c r="L18" s="49">
        <v>4</v>
      </c>
      <c r="M18" s="49">
        <v>4</v>
      </c>
      <c r="N18" s="49">
        <v>6</v>
      </c>
      <c r="O18" s="50">
        <f t="shared" si="0"/>
        <v>42</v>
      </c>
      <c r="P18" s="49">
        <v>5</v>
      </c>
      <c r="Q18" s="49">
        <v>4</v>
      </c>
      <c r="R18" s="49">
        <v>4</v>
      </c>
      <c r="S18" s="49">
        <v>4</v>
      </c>
      <c r="T18" s="49">
        <v>4</v>
      </c>
      <c r="U18" s="49">
        <v>5</v>
      </c>
      <c r="V18" s="49">
        <v>2</v>
      </c>
      <c r="W18" s="49">
        <v>4</v>
      </c>
      <c r="X18" s="49">
        <v>5</v>
      </c>
      <c r="Y18" s="50">
        <f t="shared" si="1"/>
        <v>37</v>
      </c>
      <c r="Z18" s="51">
        <f t="shared" si="2"/>
        <v>79</v>
      </c>
      <c r="AA18" s="49">
        <f t="shared" si="3"/>
        <v>37</v>
      </c>
      <c r="AB18" s="49">
        <f t="shared" si="4"/>
        <v>24</v>
      </c>
      <c r="AC18" s="49">
        <f t="shared" si="5"/>
        <v>11</v>
      </c>
      <c r="AD18" s="49">
        <f t="shared" si="6"/>
        <v>5</v>
      </c>
    </row>
    <row r="19" spans="1:30" ht="16.5">
      <c r="A19" s="14">
        <v>9</v>
      </c>
      <c r="B19" s="76" t="s">
        <v>139</v>
      </c>
      <c r="C19" s="80" t="s">
        <v>116</v>
      </c>
      <c r="D19" s="77">
        <v>3.4</v>
      </c>
      <c r="E19" s="76" t="s">
        <v>115</v>
      </c>
      <c r="F19" s="49">
        <v>6</v>
      </c>
      <c r="G19" s="49">
        <v>4</v>
      </c>
      <c r="H19" s="49">
        <v>3</v>
      </c>
      <c r="I19" s="49">
        <v>4</v>
      </c>
      <c r="J19" s="49">
        <v>4</v>
      </c>
      <c r="K19" s="49">
        <v>4</v>
      </c>
      <c r="L19" s="49">
        <v>4</v>
      </c>
      <c r="M19" s="49">
        <v>4</v>
      </c>
      <c r="N19" s="49">
        <v>5</v>
      </c>
      <c r="O19" s="50">
        <f t="shared" si="0"/>
        <v>38</v>
      </c>
      <c r="P19" s="49">
        <v>6</v>
      </c>
      <c r="Q19" s="49">
        <v>5</v>
      </c>
      <c r="R19" s="49">
        <v>4</v>
      </c>
      <c r="S19" s="49">
        <v>4</v>
      </c>
      <c r="T19" s="49">
        <v>3</v>
      </c>
      <c r="U19" s="49">
        <v>4</v>
      </c>
      <c r="V19" s="49">
        <v>4</v>
      </c>
      <c r="W19" s="49">
        <v>6</v>
      </c>
      <c r="X19" s="49">
        <v>5</v>
      </c>
      <c r="Y19" s="50">
        <f t="shared" si="1"/>
        <v>41</v>
      </c>
      <c r="Z19" s="51">
        <f t="shared" si="2"/>
        <v>79</v>
      </c>
      <c r="AA19" s="49">
        <f t="shared" si="3"/>
        <v>41</v>
      </c>
      <c r="AB19" s="49">
        <f t="shared" si="4"/>
        <v>26</v>
      </c>
      <c r="AC19" s="49">
        <f t="shared" si="5"/>
        <v>15</v>
      </c>
      <c r="AD19" s="49">
        <f t="shared" si="6"/>
        <v>5</v>
      </c>
    </row>
    <row r="20" spans="1:30" ht="16.5">
      <c r="A20" s="14">
        <v>10</v>
      </c>
      <c r="B20" s="76" t="s">
        <v>97</v>
      </c>
      <c r="C20" s="80" t="s">
        <v>128</v>
      </c>
      <c r="D20" s="77">
        <v>3.8</v>
      </c>
      <c r="E20" s="76" t="s">
        <v>115</v>
      </c>
      <c r="F20" s="49">
        <v>4</v>
      </c>
      <c r="G20" s="49">
        <v>4</v>
      </c>
      <c r="H20" s="49">
        <v>5</v>
      </c>
      <c r="I20" s="49">
        <v>3</v>
      </c>
      <c r="J20" s="49">
        <v>4</v>
      </c>
      <c r="K20" s="49">
        <v>3</v>
      </c>
      <c r="L20" s="49">
        <v>5</v>
      </c>
      <c r="M20" s="49">
        <v>5</v>
      </c>
      <c r="N20" s="49">
        <v>5</v>
      </c>
      <c r="O20" s="50">
        <f t="shared" si="0"/>
        <v>38</v>
      </c>
      <c r="P20" s="49">
        <v>5</v>
      </c>
      <c r="Q20" s="49">
        <v>6</v>
      </c>
      <c r="R20" s="49">
        <v>3</v>
      </c>
      <c r="S20" s="49">
        <v>5</v>
      </c>
      <c r="T20" s="49">
        <v>6</v>
      </c>
      <c r="U20" s="49">
        <v>6</v>
      </c>
      <c r="V20" s="49">
        <v>4</v>
      </c>
      <c r="W20" s="49">
        <v>4</v>
      </c>
      <c r="X20" s="49">
        <v>3</v>
      </c>
      <c r="Y20" s="50">
        <f t="shared" si="1"/>
        <v>42</v>
      </c>
      <c r="Z20" s="51">
        <f t="shared" si="2"/>
        <v>80</v>
      </c>
      <c r="AA20" s="49">
        <f t="shared" si="3"/>
        <v>42</v>
      </c>
      <c r="AB20" s="49">
        <f t="shared" si="4"/>
        <v>28</v>
      </c>
      <c r="AC20" s="49">
        <f t="shared" si="5"/>
        <v>11</v>
      </c>
      <c r="AD20" s="49">
        <f t="shared" si="6"/>
        <v>3</v>
      </c>
    </row>
    <row r="21" spans="1:30" ht="16.5">
      <c r="A21" s="14">
        <v>11</v>
      </c>
      <c r="B21" s="76" t="s">
        <v>122</v>
      </c>
      <c r="C21" s="80" t="s">
        <v>121</v>
      </c>
      <c r="D21" s="77">
        <v>5.8</v>
      </c>
      <c r="E21" s="76" t="s">
        <v>115</v>
      </c>
      <c r="F21" s="49">
        <v>5</v>
      </c>
      <c r="G21" s="49">
        <v>4</v>
      </c>
      <c r="H21" s="49">
        <v>4</v>
      </c>
      <c r="I21" s="49">
        <v>3</v>
      </c>
      <c r="J21" s="49">
        <v>6</v>
      </c>
      <c r="K21" s="49">
        <v>3</v>
      </c>
      <c r="L21" s="49">
        <v>5</v>
      </c>
      <c r="M21" s="49">
        <v>5</v>
      </c>
      <c r="N21" s="49">
        <v>6</v>
      </c>
      <c r="O21" s="50">
        <f t="shared" si="0"/>
        <v>41</v>
      </c>
      <c r="P21" s="49">
        <v>5</v>
      </c>
      <c r="Q21" s="49">
        <v>5</v>
      </c>
      <c r="R21" s="49">
        <v>4</v>
      </c>
      <c r="S21" s="49">
        <v>5</v>
      </c>
      <c r="T21" s="49">
        <v>5</v>
      </c>
      <c r="U21" s="49">
        <v>6</v>
      </c>
      <c r="V21" s="49">
        <v>4</v>
      </c>
      <c r="W21" s="49">
        <v>3</v>
      </c>
      <c r="X21" s="49">
        <v>3</v>
      </c>
      <c r="Y21" s="50">
        <f t="shared" si="1"/>
        <v>40</v>
      </c>
      <c r="Z21" s="51">
        <f t="shared" si="2"/>
        <v>81</v>
      </c>
      <c r="AA21" s="49">
        <f t="shared" si="3"/>
        <v>40</v>
      </c>
      <c r="AB21" s="49">
        <f t="shared" si="4"/>
        <v>26</v>
      </c>
      <c r="AC21" s="49">
        <f t="shared" si="5"/>
        <v>10</v>
      </c>
      <c r="AD21" s="49">
        <f t="shared" si="6"/>
        <v>3</v>
      </c>
    </row>
    <row r="22" spans="1:30" ht="16.5">
      <c r="A22" s="14">
        <v>12</v>
      </c>
      <c r="B22" s="92" t="s">
        <v>136</v>
      </c>
      <c r="C22" s="80" t="s">
        <v>134</v>
      </c>
      <c r="D22" s="76">
        <v>0.1</v>
      </c>
      <c r="E22" s="76" t="s">
        <v>115</v>
      </c>
      <c r="F22" s="49">
        <v>4</v>
      </c>
      <c r="G22" s="49">
        <v>5</v>
      </c>
      <c r="H22" s="49">
        <v>4</v>
      </c>
      <c r="I22" s="49">
        <v>3</v>
      </c>
      <c r="J22" s="49">
        <v>4</v>
      </c>
      <c r="K22" s="49">
        <v>4</v>
      </c>
      <c r="L22" s="49">
        <v>3</v>
      </c>
      <c r="M22" s="49">
        <v>4</v>
      </c>
      <c r="N22" s="49">
        <v>8</v>
      </c>
      <c r="O22" s="50">
        <f t="shared" si="0"/>
        <v>39</v>
      </c>
      <c r="P22" s="49">
        <v>6</v>
      </c>
      <c r="Q22" s="49">
        <v>4</v>
      </c>
      <c r="R22" s="49">
        <v>4</v>
      </c>
      <c r="S22" s="49">
        <v>7</v>
      </c>
      <c r="T22" s="49">
        <v>4</v>
      </c>
      <c r="U22" s="49">
        <v>6</v>
      </c>
      <c r="V22" s="49">
        <v>3</v>
      </c>
      <c r="W22" s="49">
        <v>3</v>
      </c>
      <c r="X22" s="49">
        <v>5</v>
      </c>
      <c r="Y22" s="50">
        <f t="shared" si="1"/>
        <v>42</v>
      </c>
      <c r="Z22" s="51">
        <f t="shared" si="2"/>
        <v>81</v>
      </c>
      <c r="AA22" s="49">
        <f t="shared" si="3"/>
        <v>42</v>
      </c>
      <c r="AB22" s="49">
        <f t="shared" si="4"/>
        <v>28</v>
      </c>
      <c r="AC22" s="49">
        <f t="shared" si="5"/>
        <v>11</v>
      </c>
      <c r="AD22" s="49">
        <f t="shared" si="6"/>
        <v>5</v>
      </c>
    </row>
    <row r="23" spans="1:30" ht="16.5">
      <c r="A23" s="14">
        <v>13</v>
      </c>
      <c r="B23" s="76" t="s">
        <v>120</v>
      </c>
      <c r="C23" s="80" t="s">
        <v>119</v>
      </c>
      <c r="D23" s="77">
        <v>8.2</v>
      </c>
      <c r="E23" s="76" t="s">
        <v>115</v>
      </c>
      <c r="F23" s="49">
        <v>5</v>
      </c>
      <c r="G23" s="49">
        <v>4</v>
      </c>
      <c r="H23" s="49">
        <v>6</v>
      </c>
      <c r="I23" s="49">
        <v>4</v>
      </c>
      <c r="J23" s="49">
        <v>6</v>
      </c>
      <c r="K23" s="49">
        <v>4</v>
      </c>
      <c r="L23" s="49">
        <v>3</v>
      </c>
      <c r="M23" s="49">
        <v>5</v>
      </c>
      <c r="N23" s="49">
        <v>6</v>
      </c>
      <c r="O23" s="50">
        <f t="shared" si="0"/>
        <v>43</v>
      </c>
      <c r="P23" s="49">
        <v>5</v>
      </c>
      <c r="Q23" s="49">
        <v>4</v>
      </c>
      <c r="R23" s="49">
        <v>4</v>
      </c>
      <c r="S23" s="49">
        <v>6</v>
      </c>
      <c r="T23" s="49">
        <v>5</v>
      </c>
      <c r="U23" s="49">
        <v>5</v>
      </c>
      <c r="V23" s="49">
        <v>2</v>
      </c>
      <c r="W23" s="49">
        <v>4</v>
      </c>
      <c r="X23" s="49">
        <v>6</v>
      </c>
      <c r="Y23" s="50">
        <f t="shared" si="1"/>
        <v>41</v>
      </c>
      <c r="Z23" s="51">
        <f t="shared" si="2"/>
        <v>84</v>
      </c>
      <c r="AA23" s="49">
        <f t="shared" si="3"/>
        <v>41</v>
      </c>
      <c r="AB23" s="49">
        <f t="shared" si="4"/>
        <v>28</v>
      </c>
      <c r="AC23" s="49">
        <f t="shared" si="5"/>
        <v>12</v>
      </c>
      <c r="AD23" s="49">
        <f t="shared" si="6"/>
        <v>6</v>
      </c>
    </row>
    <row r="24" spans="1:30" ht="16.5">
      <c r="A24" s="14">
        <v>14</v>
      </c>
      <c r="B24" s="76" t="s">
        <v>96</v>
      </c>
      <c r="C24" s="80" t="s">
        <v>131</v>
      </c>
      <c r="D24" s="77">
        <v>4</v>
      </c>
      <c r="E24" s="76" t="s">
        <v>115</v>
      </c>
      <c r="F24" s="49">
        <v>4</v>
      </c>
      <c r="G24" s="49">
        <v>4</v>
      </c>
      <c r="H24" s="49">
        <v>4</v>
      </c>
      <c r="I24" s="49">
        <v>4</v>
      </c>
      <c r="J24" s="49">
        <v>4</v>
      </c>
      <c r="K24" s="49">
        <v>3</v>
      </c>
      <c r="L24" s="49">
        <v>4</v>
      </c>
      <c r="M24" s="49">
        <v>6</v>
      </c>
      <c r="N24" s="49">
        <v>5</v>
      </c>
      <c r="O24" s="50">
        <f t="shared" si="0"/>
        <v>38</v>
      </c>
      <c r="P24" s="49">
        <v>4</v>
      </c>
      <c r="Q24" s="49">
        <v>6</v>
      </c>
      <c r="R24" s="49">
        <v>4</v>
      </c>
      <c r="S24" s="49">
        <v>5</v>
      </c>
      <c r="T24" s="49">
        <v>4</v>
      </c>
      <c r="U24" s="49">
        <v>5</v>
      </c>
      <c r="V24" s="49">
        <v>5</v>
      </c>
      <c r="W24" s="49">
        <v>7</v>
      </c>
      <c r="X24" s="49">
        <v>6</v>
      </c>
      <c r="Y24" s="50">
        <f t="shared" si="1"/>
        <v>46</v>
      </c>
      <c r="Z24" s="51">
        <f t="shared" si="2"/>
        <v>84</v>
      </c>
      <c r="AA24" s="49">
        <f t="shared" si="3"/>
        <v>46</v>
      </c>
      <c r="AB24" s="49">
        <f t="shared" si="4"/>
        <v>32</v>
      </c>
      <c r="AC24" s="49">
        <f t="shared" si="5"/>
        <v>18</v>
      </c>
      <c r="AD24" s="49">
        <f t="shared" si="6"/>
        <v>6</v>
      </c>
    </row>
    <row r="25" spans="1:30" ht="16.5">
      <c r="A25" s="14">
        <v>15</v>
      </c>
      <c r="B25" s="76" t="s">
        <v>125</v>
      </c>
      <c r="C25" s="80" t="s">
        <v>124</v>
      </c>
      <c r="D25" s="77">
        <v>7.9</v>
      </c>
      <c r="E25" s="76" t="s">
        <v>115</v>
      </c>
      <c r="F25" s="49">
        <v>5</v>
      </c>
      <c r="G25" s="49">
        <v>5</v>
      </c>
      <c r="H25" s="49">
        <v>4</v>
      </c>
      <c r="I25" s="49">
        <v>4</v>
      </c>
      <c r="J25" s="49">
        <v>7</v>
      </c>
      <c r="K25" s="49">
        <v>3</v>
      </c>
      <c r="L25" s="49">
        <v>4</v>
      </c>
      <c r="M25" s="49">
        <v>4</v>
      </c>
      <c r="N25" s="49">
        <v>7</v>
      </c>
      <c r="O25" s="50">
        <f t="shared" si="0"/>
        <v>43</v>
      </c>
      <c r="P25" s="49">
        <v>6</v>
      </c>
      <c r="Q25" s="49">
        <v>6</v>
      </c>
      <c r="R25" s="49">
        <v>3</v>
      </c>
      <c r="S25" s="49">
        <v>5</v>
      </c>
      <c r="T25" s="49">
        <v>4</v>
      </c>
      <c r="U25" s="49">
        <v>6</v>
      </c>
      <c r="V25" s="49">
        <v>3</v>
      </c>
      <c r="W25" s="49">
        <v>4</v>
      </c>
      <c r="X25" s="49">
        <v>5</v>
      </c>
      <c r="Y25" s="50">
        <f t="shared" si="1"/>
        <v>42</v>
      </c>
      <c r="Z25" s="51">
        <f t="shared" si="2"/>
        <v>85</v>
      </c>
      <c r="AA25" s="49">
        <f t="shared" si="3"/>
        <v>42</v>
      </c>
      <c r="AB25" s="49">
        <f t="shared" si="4"/>
        <v>27</v>
      </c>
      <c r="AC25" s="49">
        <f t="shared" si="5"/>
        <v>12</v>
      </c>
      <c r="AD25" s="49">
        <f t="shared" si="6"/>
        <v>5</v>
      </c>
    </row>
    <row r="26" spans="1:30" ht="16.5">
      <c r="A26" s="14">
        <v>16</v>
      </c>
      <c r="B26" s="76" t="s">
        <v>127</v>
      </c>
      <c r="C26" s="80" t="s">
        <v>126</v>
      </c>
      <c r="D26" s="77">
        <v>5.4</v>
      </c>
      <c r="E26" s="76" t="s">
        <v>115</v>
      </c>
      <c r="F26" s="49">
        <v>4</v>
      </c>
      <c r="G26" s="49">
        <v>7</v>
      </c>
      <c r="H26" s="49">
        <v>5</v>
      </c>
      <c r="I26" s="49">
        <v>4</v>
      </c>
      <c r="J26" s="49">
        <v>5</v>
      </c>
      <c r="K26" s="49">
        <v>4</v>
      </c>
      <c r="L26" s="49">
        <v>6</v>
      </c>
      <c r="M26" s="49">
        <v>4</v>
      </c>
      <c r="N26" s="49">
        <v>6</v>
      </c>
      <c r="O26" s="50">
        <f t="shared" si="0"/>
        <v>45</v>
      </c>
      <c r="P26" s="49">
        <v>5</v>
      </c>
      <c r="Q26" s="49">
        <v>6</v>
      </c>
      <c r="R26" s="49">
        <v>3</v>
      </c>
      <c r="S26" s="49">
        <v>4</v>
      </c>
      <c r="T26" s="49">
        <v>4</v>
      </c>
      <c r="U26" s="49">
        <v>6</v>
      </c>
      <c r="V26" s="49">
        <v>3</v>
      </c>
      <c r="W26" s="49">
        <v>5</v>
      </c>
      <c r="X26" s="49">
        <v>5</v>
      </c>
      <c r="Y26" s="50">
        <f t="shared" si="1"/>
        <v>41</v>
      </c>
      <c r="Z26" s="51">
        <f t="shared" si="2"/>
        <v>86</v>
      </c>
      <c r="AA26" s="49">
        <f t="shared" si="3"/>
        <v>41</v>
      </c>
      <c r="AB26" s="49">
        <f t="shared" si="4"/>
        <v>27</v>
      </c>
      <c r="AC26" s="49">
        <f t="shared" si="5"/>
        <v>13</v>
      </c>
      <c r="AD26" s="49">
        <f t="shared" si="6"/>
        <v>5</v>
      </c>
    </row>
    <row r="27" spans="1:30" ht="16.5">
      <c r="A27" s="14">
        <v>17</v>
      </c>
      <c r="B27" s="76" t="s">
        <v>8</v>
      </c>
      <c r="C27" s="80" t="s">
        <v>124</v>
      </c>
      <c r="D27" s="77">
        <v>6.7</v>
      </c>
      <c r="E27" s="76" t="s">
        <v>115</v>
      </c>
      <c r="F27" s="49">
        <v>4</v>
      </c>
      <c r="G27" s="49">
        <v>5</v>
      </c>
      <c r="H27" s="49">
        <v>5</v>
      </c>
      <c r="I27" s="49">
        <v>3</v>
      </c>
      <c r="J27" s="49">
        <v>5</v>
      </c>
      <c r="K27" s="49">
        <v>3</v>
      </c>
      <c r="L27" s="49">
        <v>5</v>
      </c>
      <c r="M27" s="49">
        <v>5</v>
      </c>
      <c r="N27" s="49">
        <v>6</v>
      </c>
      <c r="O27" s="50">
        <f t="shared" si="0"/>
        <v>41</v>
      </c>
      <c r="P27" s="49">
        <v>7</v>
      </c>
      <c r="Q27" s="49">
        <v>5</v>
      </c>
      <c r="R27" s="49">
        <v>4</v>
      </c>
      <c r="S27" s="49">
        <v>8</v>
      </c>
      <c r="T27" s="49">
        <v>4</v>
      </c>
      <c r="U27" s="49">
        <v>6</v>
      </c>
      <c r="V27" s="49">
        <v>3</v>
      </c>
      <c r="W27" s="49">
        <v>4</v>
      </c>
      <c r="X27" s="49">
        <v>5</v>
      </c>
      <c r="Y27" s="50">
        <f t="shared" si="1"/>
        <v>46</v>
      </c>
      <c r="Z27" s="51">
        <f t="shared" si="2"/>
        <v>87</v>
      </c>
      <c r="AA27" s="49">
        <f t="shared" si="3"/>
        <v>46</v>
      </c>
      <c r="AB27" s="49">
        <f t="shared" si="4"/>
        <v>30</v>
      </c>
      <c r="AC27" s="49">
        <f t="shared" si="5"/>
        <v>12</v>
      </c>
      <c r="AD27" s="49">
        <f t="shared" si="6"/>
        <v>5</v>
      </c>
    </row>
    <row r="28" spans="1:30" ht="16.5">
      <c r="A28" s="14">
        <v>18</v>
      </c>
      <c r="B28" s="76" t="s">
        <v>117</v>
      </c>
      <c r="C28" s="80" t="s">
        <v>116</v>
      </c>
      <c r="D28" s="77">
        <v>11.9</v>
      </c>
      <c r="E28" s="76" t="s">
        <v>115</v>
      </c>
      <c r="F28" s="49">
        <v>4</v>
      </c>
      <c r="G28" s="49">
        <v>5</v>
      </c>
      <c r="H28" s="49">
        <v>4</v>
      </c>
      <c r="I28" s="49">
        <v>4</v>
      </c>
      <c r="J28" s="49">
        <v>6</v>
      </c>
      <c r="K28" s="49">
        <v>4</v>
      </c>
      <c r="L28" s="49">
        <v>4</v>
      </c>
      <c r="M28" s="49">
        <v>4</v>
      </c>
      <c r="N28" s="49">
        <v>7</v>
      </c>
      <c r="O28" s="50">
        <f t="shared" si="0"/>
        <v>42</v>
      </c>
      <c r="P28" s="49">
        <v>7</v>
      </c>
      <c r="Q28" s="49">
        <v>6</v>
      </c>
      <c r="R28" s="49">
        <v>4</v>
      </c>
      <c r="S28" s="49">
        <v>5</v>
      </c>
      <c r="T28" s="49">
        <v>4</v>
      </c>
      <c r="U28" s="49">
        <v>7</v>
      </c>
      <c r="V28" s="49">
        <v>3</v>
      </c>
      <c r="W28" s="49">
        <v>8</v>
      </c>
      <c r="X28" s="49">
        <v>4</v>
      </c>
      <c r="Y28" s="50">
        <f t="shared" si="1"/>
        <v>48</v>
      </c>
      <c r="Z28" s="51">
        <f t="shared" si="2"/>
        <v>90</v>
      </c>
      <c r="AA28" s="49">
        <f t="shared" si="3"/>
        <v>48</v>
      </c>
      <c r="AB28" s="49">
        <f t="shared" si="4"/>
        <v>31</v>
      </c>
      <c r="AC28" s="49">
        <f t="shared" si="5"/>
        <v>15</v>
      </c>
      <c r="AD28" s="49">
        <f t="shared" si="6"/>
        <v>4</v>
      </c>
    </row>
    <row r="29" spans="1:30" ht="16.5">
      <c r="A29" s="14">
        <v>19</v>
      </c>
      <c r="B29" s="76" t="s">
        <v>49</v>
      </c>
      <c r="C29" s="80" t="s">
        <v>135</v>
      </c>
      <c r="D29" s="77">
        <v>1.7</v>
      </c>
      <c r="E29" s="76" t="s">
        <v>115</v>
      </c>
      <c r="F29" s="49" t="s">
        <v>234</v>
      </c>
      <c r="G29" s="49"/>
      <c r="H29" s="49"/>
      <c r="I29" s="49"/>
      <c r="J29" s="49"/>
      <c r="K29" s="49"/>
      <c r="L29" s="49"/>
      <c r="M29" s="49"/>
      <c r="N29" s="49"/>
      <c r="O29" s="50">
        <f t="shared" si="0"/>
        <v>0</v>
      </c>
      <c r="P29" s="49"/>
      <c r="Q29" s="49"/>
      <c r="R29" s="49"/>
      <c r="S29" s="49"/>
      <c r="T29" s="49"/>
      <c r="U29" s="49"/>
      <c r="V29" s="49"/>
      <c r="W29" s="49"/>
      <c r="X29" s="49"/>
      <c r="Y29" s="50">
        <f t="shared" si="1"/>
        <v>0</v>
      </c>
      <c r="Z29" s="51">
        <f t="shared" si="2"/>
        <v>0</v>
      </c>
      <c r="AA29" s="49">
        <f t="shared" si="3"/>
        <v>0</v>
      </c>
      <c r="AB29" s="49">
        <f t="shared" si="4"/>
        <v>0</v>
      </c>
      <c r="AC29" s="49">
        <f t="shared" si="5"/>
        <v>0</v>
      </c>
      <c r="AD29" s="49">
        <f t="shared" si="6"/>
        <v>0</v>
      </c>
    </row>
    <row r="30" spans="1:30" ht="16.5">
      <c r="A30" s="14">
        <v>20</v>
      </c>
      <c r="B30" s="76" t="s">
        <v>118</v>
      </c>
      <c r="C30" s="80" t="s">
        <v>46</v>
      </c>
      <c r="D30" s="77">
        <v>10</v>
      </c>
      <c r="E30" s="76" t="s">
        <v>115</v>
      </c>
      <c r="F30" s="49" t="s">
        <v>235</v>
      </c>
      <c r="G30" s="49"/>
      <c r="H30" s="49"/>
      <c r="I30" s="49"/>
      <c r="J30" s="49"/>
      <c r="K30" s="49"/>
      <c r="L30" s="49"/>
      <c r="M30" s="49"/>
      <c r="N30" s="49"/>
      <c r="O30" s="50">
        <f t="shared" si="0"/>
        <v>0</v>
      </c>
      <c r="P30" s="49"/>
      <c r="Q30" s="49"/>
      <c r="R30" s="49"/>
      <c r="S30" s="49"/>
      <c r="T30" s="49"/>
      <c r="U30" s="49"/>
      <c r="V30" s="49"/>
      <c r="W30" s="49"/>
      <c r="X30" s="49"/>
      <c r="Y30" s="50">
        <f t="shared" si="1"/>
        <v>0</v>
      </c>
      <c r="Z30" s="51">
        <f t="shared" si="2"/>
        <v>0</v>
      </c>
      <c r="AA30" s="49">
        <f t="shared" si="3"/>
        <v>0</v>
      </c>
      <c r="AB30" s="49">
        <f t="shared" si="4"/>
        <v>0</v>
      </c>
      <c r="AC30" s="49">
        <f t="shared" si="5"/>
        <v>0</v>
      </c>
      <c r="AD30" s="49">
        <f t="shared" si="6"/>
        <v>0</v>
      </c>
    </row>
    <row r="31" spans="1:30" ht="16.5">
      <c r="A31" s="20"/>
      <c r="B31" s="17"/>
      <c r="C31" s="81"/>
      <c r="D31" s="17"/>
      <c r="E31" s="18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48"/>
      <c r="AA31" s="31"/>
      <c r="AB31" s="31"/>
      <c r="AC31" s="31"/>
      <c r="AD31" s="31"/>
    </row>
    <row r="32" spans="1:30" ht="15.75">
      <c r="A32" s="11" t="s">
        <v>48</v>
      </c>
      <c r="B32" s="10"/>
      <c r="C32" s="82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48"/>
      <c r="AA32" s="31"/>
      <c r="AB32" s="31"/>
      <c r="AC32" s="31"/>
      <c r="AD32" s="31"/>
    </row>
    <row r="33" spans="1:30" ht="15.75">
      <c r="A33" s="11"/>
      <c r="B33" s="10"/>
      <c r="C33" s="82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48"/>
      <c r="AA33" s="31"/>
      <c r="AB33" s="31"/>
      <c r="AC33" s="31"/>
      <c r="AD33" s="31"/>
    </row>
    <row r="34" spans="1:30" ht="16.5">
      <c r="A34" s="15">
        <v>1</v>
      </c>
      <c r="B34" s="80" t="s">
        <v>199</v>
      </c>
      <c r="C34" s="80" t="s">
        <v>46</v>
      </c>
      <c r="D34" s="77">
        <v>3</v>
      </c>
      <c r="E34" s="76" t="s">
        <v>160</v>
      </c>
      <c r="F34" s="49">
        <v>3</v>
      </c>
      <c r="G34" s="49">
        <v>4</v>
      </c>
      <c r="H34" s="49">
        <v>4</v>
      </c>
      <c r="I34" s="49">
        <v>4</v>
      </c>
      <c r="J34" s="49">
        <v>5</v>
      </c>
      <c r="K34" s="49">
        <v>2</v>
      </c>
      <c r="L34" s="49">
        <v>4</v>
      </c>
      <c r="M34" s="49">
        <v>6</v>
      </c>
      <c r="N34" s="49">
        <v>5</v>
      </c>
      <c r="O34" s="50">
        <f aca="true" t="shared" si="7" ref="O34:O68">SUM(F34:N34)</f>
        <v>37</v>
      </c>
      <c r="P34" s="49">
        <v>4</v>
      </c>
      <c r="Q34" s="49">
        <v>4</v>
      </c>
      <c r="R34" s="49">
        <v>3</v>
      </c>
      <c r="S34" s="49">
        <v>4</v>
      </c>
      <c r="T34" s="49">
        <v>6</v>
      </c>
      <c r="U34" s="49">
        <v>5</v>
      </c>
      <c r="V34" s="49">
        <v>3</v>
      </c>
      <c r="W34" s="49">
        <v>5</v>
      </c>
      <c r="X34" s="49">
        <v>5</v>
      </c>
      <c r="Y34" s="50">
        <f aca="true" t="shared" si="8" ref="Y34:Y68">SUM(P34:X34)</f>
        <v>39</v>
      </c>
      <c r="Z34" s="51">
        <f aca="true" t="shared" si="9" ref="Z34:Z68">O34+Y34</f>
        <v>76</v>
      </c>
      <c r="AA34" s="49">
        <f aca="true" t="shared" si="10" ref="AA34:AA68">Y34</f>
        <v>39</v>
      </c>
      <c r="AB34" s="49">
        <f aca="true" t="shared" si="11" ref="AB34:AB68">S34+T34+U34+V34+W34+X34</f>
        <v>28</v>
      </c>
      <c r="AC34" s="49">
        <f aca="true" t="shared" si="12" ref="AC34:AC68">V34+W34+X34</f>
        <v>13</v>
      </c>
      <c r="AD34" s="49">
        <f aca="true" t="shared" si="13" ref="AD34:AD68">X34</f>
        <v>5</v>
      </c>
    </row>
    <row r="35" spans="1:30" ht="16.5">
      <c r="A35" s="14">
        <v>2</v>
      </c>
      <c r="B35" s="80" t="s">
        <v>198</v>
      </c>
      <c r="C35" s="80" t="s">
        <v>180</v>
      </c>
      <c r="D35" s="77">
        <v>2.4</v>
      </c>
      <c r="E35" s="76" t="s">
        <v>160</v>
      </c>
      <c r="F35" s="49">
        <v>4</v>
      </c>
      <c r="G35" s="49">
        <v>5</v>
      </c>
      <c r="H35" s="49">
        <v>6</v>
      </c>
      <c r="I35" s="49">
        <v>3</v>
      </c>
      <c r="J35" s="49">
        <v>5</v>
      </c>
      <c r="K35" s="49">
        <v>3</v>
      </c>
      <c r="L35" s="49">
        <v>3</v>
      </c>
      <c r="M35" s="49">
        <v>4</v>
      </c>
      <c r="N35" s="49">
        <v>5</v>
      </c>
      <c r="O35" s="50">
        <f t="shared" si="7"/>
        <v>38</v>
      </c>
      <c r="P35" s="49">
        <v>6</v>
      </c>
      <c r="Q35" s="49">
        <v>5</v>
      </c>
      <c r="R35" s="49">
        <v>2</v>
      </c>
      <c r="S35" s="49">
        <v>5</v>
      </c>
      <c r="T35" s="49">
        <v>4</v>
      </c>
      <c r="U35" s="49">
        <v>5</v>
      </c>
      <c r="V35" s="49">
        <v>3</v>
      </c>
      <c r="W35" s="49">
        <v>5</v>
      </c>
      <c r="X35" s="49">
        <v>4</v>
      </c>
      <c r="Y35" s="50">
        <f t="shared" si="8"/>
        <v>39</v>
      </c>
      <c r="Z35" s="51">
        <f t="shared" si="9"/>
        <v>77</v>
      </c>
      <c r="AA35" s="49">
        <f t="shared" si="10"/>
        <v>39</v>
      </c>
      <c r="AB35" s="49">
        <f t="shared" si="11"/>
        <v>26</v>
      </c>
      <c r="AC35" s="49">
        <f t="shared" si="12"/>
        <v>12</v>
      </c>
      <c r="AD35" s="49">
        <f t="shared" si="13"/>
        <v>4</v>
      </c>
    </row>
    <row r="36" spans="1:30" ht="16.5">
      <c r="A36" s="15">
        <v>3</v>
      </c>
      <c r="B36" s="80" t="s">
        <v>190</v>
      </c>
      <c r="C36" s="80" t="s">
        <v>166</v>
      </c>
      <c r="D36" s="77">
        <v>2</v>
      </c>
      <c r="E36" s="76" t="s">
        <v>160</v>
      </c>
      <c r="F36" s="49">
        <v>4</v>
      </c>
      <c r="G36" s="49">
        <v>4</v>
      </c>
      <c r="H36" s="49">
        <v>4</v>
      </c>
      <c r="I36" s="49">
        <v>2</v>
      </c>
      <c r="J36" s="49">
        <v>5</v>
      </c>
      <c r="K36" s="49">
        <v>4</v>
      </c>
      <c r="L36" s="49">
        <v>4</v>
      </c>
      <c r="M36" s="49">
        <v>4</v>
      </c>
      <c r="N36" s="49">
        <v>5</v>
      </c>
      <c r="O36" s="50">
        <f t="shared" si="7"/>
        <v>36</v>
      </c>
      <c r="P36" s="49">
        <v>5</v>
      </c>
      <c r="Q36" s="49">
        <v>6</v>
      </c>
      <c r="R36" s="49">
        <v>3</v>
      </c>
      <c r="S36" s="49">
        <v>4</v>
      </c>
      <c r="T36" s="49">
        <v>4</v>
      </c>
      <c r="U36" s="49">
        <v>6</v>
      </c>
      <c r="V36" s="49">
        <v>4</v>
      </c>
      <c r="W36" s="49">
        <v>4</v>
      </c>
      <c r="X36" s="49">
        <v>5</v>
      </c>
      <c r="Y36" s="50">
        <f t="shared" si="8"/>
        <v>41</v>
      </c>
      <c r="Z36" s="51">
        <f t="shared" si="9"/>
        <v>77</v>
      </c>
      <c r="AA36" s="49">
        <f t="shared" si="10"/>
        <v>41</v>
      </c>
      <c r="AB36" s="49">
        <f t="shared" si="11"/>
        <v>27</v>
      </c>
      <c r="AC36" s="49">
        <f t="shared" si="12"/>
        <v>13</v>
      </c>
      <c r="AD36" s="49">
        <f t="shared" si="13"/>
        <v>5</v>
      </c>
    </row>
    <row r="37" spans="1:30" ht="16.5">
      <c r="A37" s="14">
        <v>4</v>
      </c>
      <c r="B37" s="93" t="s">
        <v>39</v>
      </c>
      <c r="C37" s="80" t="s">
        <v>193</v>
      </c>
      <c r="D37" s="77">
        <v>1.9</v>
      </c>
      <c r="E37" s="76" t="s">
        <v>160</v>
      </c>
      <c r="F37" s="49">
        <v>4</v>
      </c>
      <c r="G37" s="49">
        <v>4</v>
      </c>
      <c r="H37" s="49">
        <v>3</v>
      </c>
      <c r="I37" s="49">
        <v>3</v>
      </c>
      <c r="J37" s="49">
        <v>5</v>
      </c>
      <c r="K37" s="49">
        <v>3</v>
      </c>
      <c r="L37" s="49">
        <v>5</v>
      </c>
      <c r="M37" s="49">
        <v>4</v>
      </c>
      <c r="N37" s="49">
        <v>6</v>
      </c>
      <c r="O37" s="50">
        <f t="shared" si="7"/>
        <v>37</v>
      </c>
      <c r="P37" s="49">
        <v>6</v>
      </c>
      <c r="Q37" s="49">
        <v>5</v>
      </c>
      <c r="R37" s="49">
        <v>3</v>
      </c>
      <c r="S37" s="49">
        <v>5</v>
      </c>
      <c r="T37" s="49">
        <v>4</v>
      </c>
      <c r="U37" s="49">
        <v>6</v>
      </c>
      <c r="V37" s="49">
        <v>3</v>
      </c>
      <c r="W37" s="49">
        <v>5</v>
      </c>
      <c r="X37" s="49">
        <v>4</v>
      </c>
      <c r="Y37" s="50">
        <f t="shared" si="8"/>
        <v>41</v>
      </c>
      <c r="Z37" s="51">
        <f t="shared" si="9"/>
        <v>78</v>
      </c>
      <c r="AA37" s="49">
        <f t="shared" si="10"/>
        <v>41</v>
      </c>
      <c r="AB37" s="49">
        <f t="shared" si="11"/>
        <v>27</v>
      </c>
      <c r="AC37" s="49">
        <f t="shared" si="12"/>
        <v>12</v>
      </c>
      <c r="AD37" s="49">
        <f t="shared" si="13"/>
        <v>4</v>
      </c>
    </row>
    <row r="38" spans="1:30" ht="16.5">
      <c r="A38" s="15">
        <v>5</v>
      </c>
      <c r="B38" s="80" t="s">
        <v>197</v>
      </c>
      <c r="C38" s="80" t="s">
        <v>196</v>
      </c>
      <c r="D38" s="77">
        <v>3.5</v>
      </c>
      <c r="E38" s="76" t="s">
        <v>160</v>
      </c>
      <c r="F38" s="49">
        <v>3</v>
      </c>
      <c r="G38" s="49">
        <v>5</v>
      </c>
      <c r="H38" s="49">
        <v>4</v>
      </c>
      <c r="I38" s="49">
        <v>3</v>
      </c>
      <c r="J38" s="49">
        <v>5</v>
      </c>
      <c r="K38" s="49">
        <v>2</v>
      </c>
      <c r="L38" s="49">
        <v>4</v>
      </c>
      <c r="M38" s="49">
        <v>4</v>
      </c>
      <c r="N38" s="49">
        <v>6</v>
      </c>
      <c r="O38" s="50">
        <f t="shared" si="7"/>
        <v>36</v>
      </c>
      <c r="P38" s="49">
        <v>5</v>
      </c>
      <c r="Q38" s="49">
        <v>6</v>
      </c>
      <c r="R38" s="49">
        <v>3</v>
      </c>
      <c r="S38" s="49">
        <v>5</v>
      </c>
      <c r="T38" s="49">
        <v>4</v>
      </c>
      <c r="U38" s="49">
        <v>5</v>
      </c>
      <c r="V38" s="49">
        <v>3</v>
      </c>
      <c r="W38" s="49">
        <v>7</v>
      </c>
      <c r="X38" s="49">
        <v>4</v>
      </c>
      <c r="Y38" s="50">
        <f t="shared" si="8"/>
        <v>42</v>
      </c>
      <c r="Z38" s="51">
        <f t="shared" si="9"/>
        <v>78</v>
      </c>
      <c r="AA38" s="49">
        <f t="shared" si="10"/>
        <v>42</v>
      </c>
      <c r="AB38" s="49">
        <f t="shared" si="11"/>
        <v>28</v>
      </c>
      <c r="AC38" s="49">
        <f t="shared" si="12"/>
        <v>14</v>
      </c>
      <c r="AD38" s="49">
        <f t="shared" si="13"/>
        <v>4</v>
      </c>
    </row>
    <row r="39" spans="1:30" ht="16.5">
      <c r="A39" s="14">
        <v>6</v>
      </c>
      <c r="B39" s="93" t="s">
        <v>200</v>
      </c>
      <c r="C39" s="80" t="s">
        <v>134</v>
      </c>
      <c r="D39" s="77">
        <v>0.1</v>
      </c>
      <c r="E39" s="76" t="s">
        <v>160</v>
      </c>
      <c r="F39" s="49">
        <v>4</v>
      </c>
      <c r="G39" s="49">
        <v>7</v>
      </c>
      <c r="H39" s="49">
        <v>4</v>
      </c>
      <c r="I39" s="49">
        <v>4</v>
      </c>
      <c r="J39" s="49">
        <v>5</v>
      </c>
      <c r="K39" s="49">
        <v>2</v>
      </c>
      <c r="L39" s="49">
        <v>4</v>
      </c>
      <c r="M39" s="49">
        <v>6</v>
      </c>
      <c r="N39" s="49">
        <v>5</v>
      </c>
      <c r="O39" s="50">
        <f t="shared" si="7"/>
        <v>41</v>
      </c>
      <c r="P39" s="49">
        <v>6</v>
      </c>
      <c r="Q39" s="49">
        <v>4</v>
      </c>
      <c r="R39" s="49">
        <v>2</v>
      </c>
      <c r="S39" s="49">
        <v>5</v>
      </c>
      <c r="T39" s="49">
        <v>4</v>
      </c>
      <c r="U39" s="49">
        <v>6</v>
      </c>
      <c r="V39" s="49">
        <v>3</v>
      </c>
      <c r="W39" s="49">
        <v>4</v>
      </c>
      <c r="X39" s="49">
        <v>4</v>
      </c>
      <c r="Y39" s="50">
        <f t="shared" si="8"/>
        <v>38</v>
      </c>
      <c r="Z39" s="51">
        <f t="shared" si="9"/>
        <v>79</v>
      </c>
      <c r="AA39" s="49">
        <f t="shared" si="10"/>
        <v>38</v>
      </c>
      <c r="AB39" s="49">
        <f t="shared" si="11"/>
        <v>26</v>
      </c>
      <c r="AC39" s="49">
        <f t="shared" si="12"/>
        <v>11</v>
      </c>
      <c r="AD39" s="49">
        <f t="shared" si="13"/>
        <v>4</v>
      </c>
    </row>
    <row r="40" spans="1:30" ht="16.5">
      <c r="A40" s="15">
        <v>7</v>
      </c>
      <c r="B40" s="80" t="s">
        <v>165</v>
      </c>
      <c r="C40" s="80" t="s">
        <v>164</v>
      </c>
      <c r="D40" s="77">
        <v>12.3</v>
      </c>
      <c r="E40" s="76" t="s">
        <v>160</v>
      </c>
      <c r="F40" s="49">
        <v>5</v>
      </c>
      <c r="G40" s="49">
        <v>5</v>
      </c>
      <c r="H40" s="49">
        <v>4</v>
      </c>
      <c r="I40" s="49">
        <v>3</v>
      </c>
      <c r="J40" s="49">
        <v>4</v>
      </c>
      <c r="K40" s="49">
        <v>3</v>
      </c>
      <c r="L40" s="49">
        <v>4</v>
      </c>
      <c r="M40" s="49">
        <v>5</v>
      </c>
      <c r="N40" s="49">
        <v>6</v>
      </c>
      <c r="O40" s="50">
        <f t="shared" si="7"/>
        <v>39</v>
      </c>
      <c r="P40" s="49">
        <v>6</v>
      </c>
      <c r="Q40" s="49">
        <v>4</v>
      </c>
      <c r="R40" s="49">
        <v>4</v>
      </c>
      <c r="S40" s="49">
        <v>4</v>
      </c>
      <c r="T40" s="49">
        <v>4</v>
      </c>
      <c r="U40" s="49">
        <v>7</v>
      </c>
      <c r="V40" s="49">
        <v>2</v>
      </c>
      <c r="W40" s="49">
        <v>5</v>
      </c>
      <c r="X40" s="49">
        <v>4</v>
      </c>
      <c r="Y40" s="50">
        <f t="shared" si="8"/>
        <v>40</v>
      </c>
      <c r="Z40" s="51">
        <f t="shared" si="9"/>
        <v>79</v>
      </c>
      <c r="AA40" s="49">
        <f t="shared" si="10"/>
        <v>40</v>
      </c>
      <c r="AB40" s="49">
        <f t="shared" si="11"/>
        <v>26</v>
      </c>
      <c r="AC40" s="49">
        <f t="shared" si="12"/>
        <v>11</v>
      </c>
      <c r="AD40" s="49">
        <f t="shared" si="13"/>
        <v>4</v>
      </c>
    </row>
    <row r="41" spans="1:30" ht="16.5">
      <c r="A41" s="14">
        <v>8</v>
      </c>
      <c r="B41" s="80" t="s">
        <v>40</v>
      </c>
      <c r="C41" s="80" t="s">
        <v>131</v>
      </c>
      <c r="D41" s="77">
        <v>1</v>
      </c>
      <c r="E41" s="76" t="s">
        <v>160</v>
      </c>
      <c r="F41" s="49">
        <v>3</v>
      </c>
      <c r="G41" s="49">
        <v>6</v>
      </c>
      <c r="H41" s="49">
        <v>5</v>
      </c>
      <c r="I41" s="49">
        <v>4</v>
      </c>
      <c r="J41" s="49">
        <v>4</v>
      </c>
      <c r="K41" s="49">
        <v>3</v>
      </c>
      <c r="L41" s="49">
        <v>4</v>
      </c>
      <c r="M41" s="49">
        <v>3</v>
      </c>
      <c r="N41" s="49">
        <v>5</v>
      </c>
      <c r="O41" s="50">
        <f t="shared" si="7"/>
        <v>37</v>
      </c>
      <c r="P41" s="49">
        <v>6</v>
      </c>
      <c r="Q41" s="49">
        <v>6</v>
      </c>
      <c r="R41" s="49">
        <v>4</v>
      </c>
      <c r="S41" s="49">
        <v>5</v>
      </c>
      <c r="T41" s="49">
        <v>4</v>
      </c>
      <c r="U41" s="49">
        <v>5</v>
      </c>
      <c r="V41" s="49">
        <v>3</v>
      </c>
      <c r="W41" s="49">
        <v>5</v>
      </c>
      <c r="X41" s="49">
        <v>4</v>
      </c>
      <c r="Y41" s="50">
        <f t="shared" si="8"/>
        <v>42</v>
      </c>
      <c r="Z41" s="51">
        <f t="shared" si="9"/>
        <v>79</v>
      </c>
      <c r="AA41" s="49">
        <f t="shared" si="10"/>
        <v>42</v>
      </c>
      <c r="AB41" s="49">
        <f t="shared" si="11"/>
        <v>26</v>
      </c>
      <c r="AC41" s="49">
        <f t="shared" si="12"/>
        <v>12</v>
      </c>
      <c r="AD41" s="49">
        <f t="shared" si="13"/>
        <v>4</v>
      </c>
    </row>
    <row r="42" spans="1:30" ht="16.5">
      <c r="A42" s="15">
        <v>9</v>
      </c>
      <c r="B42" s="80" t="s">
        <v>192</v>
      </c>
      <c r="C42" s="80" t="s">
        <v>47</v>
      </c>
      <c r="D42" s="77">
        <v>4</v>
      </c>
      <c r="E42" s="76" t="s">
        <v>160</v>
      </c>
      <c r="F42" s="49">
        <v>5</v>
      </c>
      <c r="G42" s="49">
        <v>4</v>
      </c>
      <c r="H42" s="49">
        <v>4</v>
      </c>
      <c r="I42" s="49">
        <v>4</v>
      </c>
      <c r="J42" s="49">
        <v>6</v>
      </c>
      <c r="K42" s="49">
        <v>3</v>
      </c>
      <c r="L42" s="49">
        <v>5</v>
      </c>
      <c r="M42" s="49">
        <v>5</v>
      </c>
      <c r="N42" s="49">
        <v>6</v>
      </c>
      <c r="O42" s="50">
        <f t="shared" si="7"/>
        <v>42</v>
      </c>
      <c r="P42" s="49">
        <v>5</v>
      </c>
      <c r="Q42" s="49">
        <v>4</v>
      </c>
      <c r="R42" s="49">
        <v>3</v>
      </c>
      <c r="S42" s="49">
        <v>6</v>
      </c>
      <c r="T42" s="49">
        <v>4</v>
      </c>
      <c r="U42" s="49">
        <v>6</v>
      </c>
      <c r="V42" s="49">
        <v>3</v>
      </c>
      <c r="W42" s="49">
        <v>5</v>
      </c>
      <c r="X42" s="49">
        <v>4</v>
      </c>
      <c r="Y42" s="50">
        <f t="shared" si="8"/>
        <v>40</v>
      </c>
      <c r="Z42" s="51">
        <f t="shared" si="9"/>
        <v>82</v>
      </c>
      <c r="AA42" s="49">
        <f t="shared" si="10"/>
        <v>40</v>
      </c>
      <c r="AB42" s="49">
        <f t="shared" si="11"/>
        <v>28</v>
      </c>
      <c r="AC42" s="49">
        <f t="shared" si="12"/>
        <v>12</v>
      </c>
      <c r="AD42" s="49">
        <f t="shared" si="13"/>
        <v>4</v>
      </c>
    </row>
    <row r="43" spans="1:30" ht="16.5">
      <c r="A43" s="14">
        <v>10</v>
      </c>
      <c r="B43" s="80" t="s">
        <v>102</v>
      </c>
      <c r="C43" s="80" t="s">
        <v>142</v>
      </c>
      <c r="D43" s="77">
        <v>1.2</v>
      </c>
      <c r="E43" s="76" t="s">
        <v>160</v>
      </c>
      <c r="F43" s="49">
        <v>4</v>
      </c>
      <c r="G43" s="49">
        <v>7</v>
      </c>
      <c r="H43" s="49">
        <v>3</v>
      </c>
      <c r="I43" s="49">
        <v>3</v>
      </c>
      <c r="J43" s="49">
        <v>4</v>
      </c>
      <c r="K43" s="49">
        <v>3</v>
      </c>
      <c r="L43" s="49">
        <v>5</v>
      </c>
      <c r="M43" s="49">
        <v>5</v>
      </c>
      <c r="N43" s="49">
        <v>6</v>
      </c>
      <c r="O43" s="50">
        <f t="shared" si="7"/>
        <v>40</v>
      </c>
      <c r="P43" s="49">
        <v>5</v>
      </c>
      <c r="Q43" s="49">
        <v>6</v>
      </c>
      <c r="R43" s="49">
        <v>4</v>
      </c>
      <c r="S43" s="49">
        <v>4</v>
      </c>
      <c r="T43" s="49">
        <v>5</v>
      </c>
      <c r="U43" s="49">
        <v>6</v>
      </c>
      <c r="V43" s="49">
        <v>4</v>
      </c>
      <c r="W43" s="49">
        <v>4</v>
      </c>
      <c r="X43" s="49">
        <v>4</v>
      </c>
      <c r="Y43" s="50">
        <f t="shared" si="8"/>
        <v>42</v>
      </c>
      <c r="Z43" s="51">
        <f t="shared" si="9"/>
        <v>82</v>
      </c>
      <c r="AA43" s="49">
        <f t="shared" si="10"/>
        <v>42</v>
      </c>
      <c r="AB43" s="49">
        <f t="shared" si="11"/>
        <v>27</v>
      </c>
      <c r="AC43" s="49">
        <f t="shared" si="12"/>
        <v>12</v>
      </c>
      <c r="AD43" s="49">
        <f t="shared" si="13"/>
        <v>4</v>
      </c>
    </row>
    <row r="44" spans="1:30" ht="16.5">
      <c r="A44" s="15">
        <v>11</v>
      </c>
      <c r="B44" s="80" t="s">
        <v>169</v>
      </c>
      <c r="C44" s="80" t="s">
        <v>168</v>
      </c>
      <c r="D44" s="77">
        <v>9.1</v>
      </c>
      <c r="E44" s="76" t="s">
        <v>160</v>
      </c>
      <c r="F44" s="49">
        <v>5</v>
      </c>
      <c r="G44" s="49">
        <v>4</v>
      </c>
      <c r="H44" s="49">
        <v>6</v>
      </c>
      <c r="I44" s="49">
        <v>3</v>
      </c>
      <c r="J44" s="49">
        <v>6</v>
      </c>
      <c r="K44" s="49">
        <v>3</v>
      </c>
      <c r="L44" s="49">
        <v>5</v>
      </c>
      <c r="M44" s="49">
        <v>6</v>
      </c>
      <c r="N44" s="49">
        <v>5</v>
      </c>
      <c r="O44" s="50">
        <f t="shared" si="7"/>
        <v>43</v>
      </c>
      <c r="P44" s="49">
        <v>5</v>
      </c>
      <c r="Q44" s="49">
        <v>6</v>
      </c>
      <c r="R44" s="49">
        <v>3</v>
      </c>
      <c r="S44" s="49">
        <v>5</v>
      </c>
      <c r="T44" s="49">
        <v>5</v>
      </c>
      <c r="U44" s="49">
        <v>5</v>
      </c>
      <c r="V44" s="49">
        <v>3</v>
      </c>
      <c r="W44" s="49">
        <v>3</v>
      </c>
      <c r="X44" s="49">
        <v>5</v>
      </c>
      <c r="Y44" s="50">
        <f t="shared" si="8"/>
        <v>40</v>
      </c>
      <c r="Z44" s="51">
        <f t="shared" si="9"/>
        <v>83</v>
      </c>
      <c r="AA44" s="49">
        <f t="shared" si="10"/>
        <v>40</v>
      </c>
      <c r="AB44" s="49">
        <f t="shared" si="11"/>
        <v>26</v>
      </c>
      <c r="AC44" s="49">
        <f t="shared" si="12"/>
        <v>11</v>
      </c>
      <c r="AD44" s="49">
        <f t="shared" si="13"/>
        <v>5</v>
      </c>
    </row>
    <row r="45" spans="1:30" ht="16.5">
      <c r="A45" s="14">
        <v>12</v>
      </c>
      <c r="B45" s="80" t="s">
        <v>101</v>
      </c>
      <c r="C45" s="80" t="s">
        <v>131</v>
      </c>
      <c r="D45" s="77">
        <v>7.8</v>
      </c>
      <c r="E45" s="76" t="s">
        <v>160</v>
      </c>
      <c r="F45" s="49">
        <v>5</v>
      </c>
      <c r="G45" s="49">
        <v>4</v>
      </c>
      <c r="H45" s="49">
        <v>4</v>
      </c>
      <c r="I45" s="49">
        <v>4</v>
      </c>
      <c r="J45" s="49">
        <v>5</v>
      </c>
      <c r="K45" s="49">
        <v>5</v>
      </c>
      <c r="L45" s="49">
        <v>6</v>
      </c>
      <c r="M45" s="49">
        <v>6</v>
      </c>
      <c r="N45" s="49">
        <v>6</v>
      </c>
      <c r="O45" s="50">
        <f t="shared" si="7"/>
        <v>45</v>
      </c>
      <c r="P45" s="49">
        <v>6</v>
      </c>
      <c r="Q45" s="49">
        <v>5</v>
      </c>
      <c r="R45" s="49">
        <v>2</v>
      </c>
      <c r="S45" s="49">
        <v>4</v>
      </c>
      <c r="T45" s="49">
        <v>4</v>
      </c>
      <c r="U45" s="49">
        <v>6</v>
      </c>
      <c r="V45" s="49">
        <v>4</v>
      </c>
      <c r="W45" s="49">
        <v>4</v>
      </c>
      <c r="X45" s="49">
        <v>4</v>
      </c>
      <c r="Y45" s="50">
        <f t="shared" si="8"/>
        <v>39</v>
      </c>
      <c r="Z45" s="51">
        <f t="shared" si="9"/>
        <v>84</v>
      </c>
      <c r="AA45" s="49">
        <f t="shared" si="10"/>
        <v>39</v>
      </c>
      <c r="AB45" s="49">
        <f t="shared" si="11"/>
        <v>26</v>
      </c>
      <c r="AC45" s="49">
        <f t="shared" si="12"/>
        <v>12</v>
      </c>
      <c r="AD45" s="49">
        <f t="shared" si="13"/>
        <v>4</v>
      </c>
    </row>
    <row r="46" spans="1:30" ht="16.5">
      <c r="A46" s="15">
        <v>13</v>
      </c>
      <c r="B46" s="80" t="s">
        <v>175</v>
      </c>
      <c r="C46" s="80" t="s">
        <v>116</v>
      </c>
      <c r="D46" s="77">
        <v>11.8</v>
      </c>
      <c r="E46" s="76" t="s">
        <v>160</v>
      </c>
      <c r="F46" s="49">
        <v>6</v>
      </c>
      <c r="G46" s="49">
        <v>5</v>
      </c>
      <c r="H46" s="49">
        <v>4</v>
      </c>
      <c r="I46" s="49">
        <v>3</v>
      </c>
      <c r="J46" s="49">
        <v>4</v>
      </c>
      <c r="K46" s="49">
        <v>3</v>
      </c>
      <c r="L46" s="49">
        <v>6</v>
      </c>
      <c r="M46" s="49">
        <v>4</v>
      </c>
      <c r="N46" s="49">
        <v>7</v>
      </c>
      <c r="O46" s="50">
        <f t="shared" si="7"/>
        <v>42</v>
      </c>
      <c r="P46" s="49">
        <v>7</v>
      </c>
      <c r="Q46" s="49">
        <v>4</v>
      </c>
      <c r="R46" s="49">
        <v>4</v>
      </c>
      <c r="S46" s="49">
        <v>3</v>
      </c>
      <c r="T46" s="49">
        <v>4</v>
      </c>
      <c r="U46" s="49">
        <v>5</v>
      </c>
      <c r="V46" s="49">
        <v>3</v>
      </c>
      <c r="W46" s="49">
        <v>7</v>
      </c>
      <c r="X46" s="49">
        <v>5</v>
      </c>
      <c r="Y46" s="50">
        <f t="shared" si="8"/>
        <v>42</v>
      </c>
      <c r="Z46" s="51">
        <f t="shared" si="9"/>
        <v>84</v>
      </c>
      <c r="AA46" s="49">
        <f t="shared" si="10"/>
        <v>42</v>
      </c>
      <c r="AB46" s="49">
        <f t="shared" si="11"/>
        <v>27</v>
      </c>
      <c r="AC46" s="49">
        <f t="shared" si="12"/>
        <v>15</v>
      </c>
      <c r="AD46" s="49">
        <f t="shared" si="13"/>
        <v>5</v>
      </c>
    </row>
    <row r="47" spans="1:30" ht="16.5">
      <c r="A47" s="14">
        <v>14</v>
      </c>
      <c r="B47" s="80" t="s">
        <v>100</v>
      </c>
      <c r="C47" s="80" t="s">
        <v>180</v>
      </c>
      <c r="D47" s="76">
        <v>4.8</v>
      </c>
      <c r="E47" s="76" t="s">
        <v>160</v>
      </c>
      <c r="F47" s="49">
        <v>5</v>
      </c>
      <c r="G47" s="49">
        <v>4</v>
      </c>
      <c r="H47" s="49">
        <v>4</v>
      </c>
      <c r="I47" s="49">
        <v>3</v>
      </c>
      <c r="J47" s="49">
        <v>5</v>
      </c>
      <c r="K47" s="49">
        <v>3</v>
      </c>
      <c r="L47" s="49">
        <v>6</v>
      </c>
      <c r="M47" s="49">
        <v>4</v>
      </c>
      <c r="N47" s="49">
        <v>7</v>
      </c>
      <c r="O47" s="50">
        <f t="shared" si="7"/>
        <v>41</v>
      </c>
      <c r="P47" s="49">
        <v>6</v>
      </c>
      <c r="Q47" s="49">
        <v>4</v>
      </c>
      <c r="R47" s="49">
        <v>2</v>
      </c>
      <c r="S47" s="49">
        <v>5</v>
      </c>
      <c r="T47" s="49">
        <v>4</v>
      </c>
      <c r="U47" s="49">
        <v>7</v>
      </c>
      <c r="V47" s="49">
        <v>3</v>
      </c>
      <c r="W47" s="49">
        <v>5</v>
      </c>
      <c r="X47" s="49">
        <v>7</v>
      </c>
      <c r="Y47" s="50">
        <f t="shared" si="8"/>
        <v>43</v>
      </c>
      <c r="Z47" s="51">
        <f t="shared" si="9"/>
        <v>84</v>
      </c>
      <c r="AA47" s="49">
        <f t="shared" si="10"/>
        <v>43</v>
      </c>
      <c r="AB47" s="49">
        <f t="shared" si="11"/>
        <v>31</v>
      </c>
      <c r="AC47" s="49">
        <f t="shared" si="12"/>
        <v>15</v>
      </c>
      <c r="AD47" s="49">
        <f t="shared" si="13"/>
        <v>7</v>
      </c>
    </row>
    <row r="48" spans="1:30" ht="16.5">
      <c r="A48" s="15">
        <v>15</v>
      </c>
      <c r="B48" s="80" t="s">
        <v>186</v>
      </c>
      <c r="C48" s="80" t="s">
        <v>185</v>
      </c>
      <c r="D48" s="77">
        <v>10.5</v>
      </c>
      <c r="E48" s="76" t="s">
        <v>160</v>
      </c>
      <c r="F48" s="49">
        <v>4</v>
      </c>
      <c r="G48" s="49">
        <v>4</v>
      </c>
      <c r="H48" s="49">
        <v>5</v>
      </c>
      <c r="I48" s="49">
        <v>4</v>
      </c>
      <c r="J48" s="49">
        <v>6</v>
      </c>
      <c r="K48" s="49">
        <v>3</v>
      </c>
      <c r="L48" s="49">
        <v>5</v>
      </c>
      <c r="M48" s="49">
        <v>4</v>
      </c>
      <c r="N48" s="49">
        <v>5</v>
      </c>
      <c r="O48" s="50">
        <f t="shared" si="7"/>
        <v>40</v>
      </c>
      <c r="P48" s="49">
        <v>6</v>
      </c>
      <c r="Q48" s="49">
        <v>6</v>
      </c>
      <c r="R48" s="49">
        <v>3</v>
      </c>
      <c r="S48" s="49">
        <v>5</v>
      </c>
      <c r="T48" s="49">
        <v>5</v>
      </c>
      <c r="U48" s="49">
        <v>7</v>
      </c>
      <c r="V48" s="49">
        <v>3</v>
      </c>
      <c r="W48" s="49">
        <v>5</v>
      </c>
      <c r="X48" s="49">
        <v>4</v>
      </c>
      <c r="Y48" s="50">
        <f t="shared" si="8"/>
        <v>44</v>
      </c>
      <c r="Z48" s="51">
        <f t="shared" si="9"/>
        <v>84</v>
      </c>
      <c r="AA48" s="49">
        <f t="shared" si="10"/>
        <v>44</v>
      </c>
      <c r="AB48" s="49">
        <f t="shared" si="11"/>
        <v>29</v>
      </c>
      <c r="AC48" s="49">
        <f t="shared" si="12"/>
        <v>12</v>
      </c>
      <c r="AD48" s="49">
        <f t="shared" si="13"/>
        <v>4</v>
      </c>
    </row>
    <row r="49" spans="1:30" ht="16.5">
      <c r="A49" s="14">
        <v>16</v>
      </c>
      <c r="B49" s="80" t="s">
        <v>161</v>
      </c>
      <c r="C49" s="80" t="s">
        <v>131</v>
      </c>
      <c r="D49" s="77">
        <v>15.3</v>
      </c>
      <c r="E49" s="76" t="s">
        <v>160</v>
      </c>
      <c r="F49" s="49">
        <v>3</v>
      </c>
      <c r="G49" s="49">
        <v>4</v>
      </c>
      <c r="H49" s="49">
        <v>5</v>
      </c>
      <c r="I49" s="49">
        <v>4</v>
      </c>
      <c r="J49" s="49">
        <v>8</v>
      </c>
      <c r="K49" s="49">
        <v>4</v>
      </c>
      <c r="L49" s="49">
        <v>4</v>
      </c>
      <c r="M49" s="49">
        <v>6</v>
      </c>
      <c r="N49" s="49">
        <v>7</v>
      </c>
      <c r="O49" s="50">
        <f t="shared" si="7"/>
        <v>45</v>
      </c>
      <c r="P49" s="49">
        <v>5</v>
      </c>
      <c r="Q49" s="49">
        <v>4</v>
      </c>
      <c r="R49" s="49">
        <v>4</v>
      </c>
      <c r="S49" s="49">
        <v>5</v>
      </c>
      <c r="T49" s="49">
        <v>4</v>
      </c>
      <c r="U49" s="49">
        <v>7</v>
      </c>
      <c r="V49" s="49">
        <v>3</v>
      </c>
      <c r="W49" s="49">
        <v>4</v>
      </c>
      <c r="X49" s="49">
        <v>4</v>
      </c>
      <c r="Y49" s="50">
        <f t="shared" si="8"/>
        <v>40</v>
      </c>
      <c r="Z49" s="51">
        <f t="shared" si="9"/>
        <v>85</v>
      </c>
      <c r="AA49" s="49">
        <f t="shared" si="10"/>
        <v>40</v>
      </c>
      <c r="AB49" s="49">
        <f t="shared" si="11"/>
        <v>27</v>
      </c>
      <c r="AC49" s="49">
        <f t="shared" si="12"/>
        <v>11</v>
      </c>
      <c r="AD49" s="49">
        <f t="shared" si="13"/>
        <v>4</v>
      </c>
    </row>
    <row r="50" spans="1:30" ht="16.5">
      <c r="A50" s="15">
        <v>17</v>
      </c>
      <c r="B50" s="80" t="s">
        <v>195</v>
      </c>
      <c r="C50" s="80" t="s">
        <v>95</v>
      </c>
      <c r="D50" s="77">
        <v>5.4</v>
      </c>
      <c r="E50" s="76" t="s">
        <v>160</v>
      </c>
      <c r="F50" s="49">
        <v>5</v>
      </c>
      <c r="G50" s="49">
        <v>5</v>
      </c>
      <c r="H50" s="49">
        <v>6</v>
      </c>
      <c r="I50" s="49">
        <v>4</v>
      </c>
      <c r="J50" s="49">
        <v>5</v>
      </c>
      <c r="K50" s="49">
        <v>5</v>
      </c>
      <c r="L50" s="49">
        <v>4</v>
      </c>
      <c r="M50" s="49">
        <v>4</v>
      </c>
      <c r="N50" s="49">
        <v>5</v>
      </c>
      <c r="O50" s="50">
        <f t="shared" si="7"/>
        <v>43</v>
      </c>
      <c r="P50" s="49">
        <v>5</v>
      </c>
      <c r="Q50" s="49">
        <v>4</v>
      </c>
      <c r="R50" s="49">
        <v>3</v>
      </c>
      <c r="S50" s="49">
        <v>5</v>
      </c>
      <c r="T50" s="49">
        <v>7</v>
      </c>
      <c r="U50" s="49">
        <v>5</v>
      </c>
      <c r="V50" s="49">
        <v>4</v>
      </c>
      <c r="W50" s="49">
        <v>4</v>
      </c>
      <c r="X50" s="49">
        <v>5</v>
      </c>
      <c r="Y50" s="50">
        <f t="shared" si="8"/>
        <v>42</v>
      </c>
      <c r="Z50" s="51">
        <f t="shared" si="9"/>
        <v>85</v>
      </c>
      <c r="AA50" s="49">
        <f t="shared" si="10"/>
        <v>42</v>
      </c>
      <c r="AB50" s="49">
        <f t="shared" si="11"/>
        <v>30</v>
      </c>
      <c r="AC50" s="49">
        <f t="shared" si="12"/>
        <v>13</v>
      </c>
      <c r="AD50" s="49">
        <f t="shared" si="13"/>
        <v>5</v>
      </c>
    </row>
    <row r="51" spans="1:30" ht="16.5">
      <c r="A51" s="14">
        <v>18</v>
      </c>
      <c r="B51" s="80" t="s">
        <v>7</v>
      </c>
      <c r="C51" s="80" t="s">
        <v>174</v>
      </c>
      <c r="D51" s="77">
        <v>8.3</v>
      </c>
      <c r="E51" s="76" t="s">
        <v>160</v>
      </c>
      <c r="F51" s="49">
        <v>5</v>
      </c>
      <c r="G51" s="49">
        <v>7</v>
      </c>
      <c r="H51" s="49">
        <v>4</v>
      </c>
      <c r="I51" s="49">
        <v>3</v>
      </c>
      <c r="J51" s="49">
        <v>5</v>
      </c>
      <c r="K51" s="49">
        <v>4</v>
      </c>
      <c r="L51" s="49">
        <v>4</v>
      </c>
      <c r="M51" s="49">
        <v>5</v>
      </c>
      <c r="N51" s="49">
        <v>5</v>
      </c>
      <c r="O51" s="50">
        <f t="shared" si="7"/>
        <v>42</v>
      </c>
      <c r="P51" s="49">
        <v>8</v>
      </c>
      <c r="Q51" s="49">
        <v>4</v>
      </c>
      <c r="R51" s="49">
        <v>3</v>
      </c>
      <c r="S51" s="49">
        <v>4</v>
      </c>
      <c r="T51" s="49">
        <v>8</v>
      </c>
      <c r="U51" s="49">
        <v>6</v>
      </c>
      <c r="V51" s="49">
        <v>3</v>
      </c>
      <c r="W51" s="49">
        <v>4</v>
      </c>
      <c r="X51" s="49">
        <v>3</v>
      </c>
      <c r="Y51" s="50">
        <f t="shared" si="8"/>
        <v>43</v>
      </c>
      <c r="Z51" s="51">
        <f t="shared" si="9"/>
        <v>85</v>
      </c>
      <c r="AA51" s="49">
        <f t="shared" si="10"/>
        <v>43</v>
      </c>
      <c r="AB51" s="49">
        <f t="shared" si="11"/>
        <v>28</v>
      </c>
      <c r="AC51" s="49">
        <f t="shared" si="12"/>
        <v>10</v>
      </c>
      <c r="AD51" s="49">
        <f t="shared" si="13"/>
        <v>3</v>
      </c>
    </row>
    <row r="52" spans="1:30" ht="16.5">
      <c r="A52" s="15">
        <v>19</v>
      </c>
      <c r="B52" s="80" t="s">
        <v>98</v>
      </c>
      <c r="C52" s="80" t="s">
        <v>180</v>
      </c>
      <c r="D52" s="77">
        <v>5</v>
      </c>
      <c r="E52" s="76" t="s">
        <v>160</v>
      </c>
      <c r="F52" s="49">
        <v>4</v>
      </c>
      <c r="G52" s="49">
        <v>4</v>
      </c>
      <c r="H52" s="49">
        <v>3</v>
      </c>
      <c r="I52" s="49">
        <v>3</v>
      </c>
      <c r="J52" s="49">
        <v>3</v>
      </c>
      <c r="K52" s="49">
        <v>4</v>
      </c>
      <c r="L52" s="49">
        <v>4</v>
      </c>
      <c r="M52" s="49">
        <v>5</v>
      </c>
      <c r="N52" s="49">
        <v>11</v>
      </c>
      <c r="O52" s="50">
        <f t="shared" si="7"/>
        <v>41</v>
      </c>
      <c r="P52" s="49">
        <v>6</v>
      </c>
      <c r="Q52" s="49">
        <v>5</v>
      </c>
      <c r="R52" s="49">
        <v>3</v>
      </c>
      <c r="S52" s="49">
        <v>6</v>
      </c>
      <c r="T52" s="49">
        <v>5</v>
      </c>
      <c r="U52" s="49">
        <v>5</v>
      </c>
      <c r="V52" s="49">
        <v>3</v>
      </c>
      <c r="W52" s="49">
        <v>7</v>
      </c>
      <c r="X52" s="49">
        <v>5</v>
      </c>
      <c r="Y52" s="50">
        <f t="shared" si="8"/>
        <v>45</v>
      </c>
      <c r="Z52" s="51">
        <f t="shared" si="9"/>
        <v>86</v>
      </c>
      <c r="AA52" s="49">
        <f t="shared" si="10"/>
        <v>45</v>
      </c>
      <c r="AB52" s="49">
        <f t="shared" si="11"/>
        <v>31</v>
      </c>
      <c r="AC52" s="49">
        <f t="shared" si="12"/>
        <v>15</v>
      </c>
      <c r="AD52" s="49">
        <f t="shared" si="13"/>
        <v>5</v>
      </c>
    </row>
    <row r="53" spans="1:30" ht="16.5">
      <c r="A53" s="14">
        <v>20</v>
      </c>
      <c r="B53" s="80" t="s">
        <v>187</v>
      </c>
      <c r="C53" s="80" t="s">
        <v>116</v>
      </c>
      <c r="D53" s="77">
        <v>8.7</v>
      </c>
      <c r="E53" s="76" t="s">
        <v>160</v>
      </c>
      <c r="F53" s="49">
        <v>4</v>
      </c>
      <c r="G53" s="49">
        <v>4</v>
      </c>
      <c r="H53" s="49">
        <v>5</v>
      </c>
      <c r="I53" s="49">
        <v>4</v>
      </c>
      <c r="J53" s="49">
        <v>6</v>
      </c>
      <c r="K53" s="49">
        <v>4</v>
      </c>
      <c r="L53" s="49">
        <v>5</v>
      </c>
      <c r="M53" s="49">
        <v>5</v>
      </c>
      <c r="N53" s="49">
        <v>7</v>
      </c>
      <c r="O53" s="50">
        <f t="shared" si="7"/>
        <v>44</v>
      </c>
      <c r="P53" s="49">
        <v>6</v>
      </c>
      <c r="Q53" s="49">
        <v>6</v>
      </c>
      <c r="R53" s="49">
        <v>3</v>
      </c>
      <c r="S53" s="49">
        <v>5</v>
      </c>
      <c r="T53" s="49">
        <v>6</v>
      </c>
      <c r="U53" s="49">
        <v>6</v>
      </c>
      <c r="V53" s="49">
        <v>4</v>
      </c>
      <c r="W53" s="49">
        <v>4</v>
      </c>
      <c r="X53" s="49">
        <v>4</v>
      </c>
      <c r="Y53" s="50">
        <f t="shared" si="8"/>
        <v>44</v>
      </c>
      <c r="Z53" s="51">
        <f t="shared" si="9"/>
        <v>88</v>
      </c>
      <c r="AA53" s="49">
        <f t="shared" si="10"/>
        <v>44</v>
      </c>
      <c r="AB53" s="49">
        <f t="shared" si="11"/>
        <v>29</v>
      </c>
      <c r="AC53" s="49">
        <f t="shared" si="12"/>
        <v>12</v>
      </c>
      <c r="AD53" s="49">
        <f t="shared" si="13"/>
        <v>4</v>
      </c>
    </row>
    <row r="54" spans="1:30" ht="16.5">
      <c r="A54" s="15">
        <v>21</v>
      </c>
      <c r="B54" s="80" t="s">
        <v>191</v>
      </c>
      <c r="C54" s="80" t="s">
        <v>131</v>
      </c>
      <c r="D54" s="77">
        <v>9.1</v>
      </c>
      <c r="E54" s="76" t="s">
        <v>160</v>
      </c>
      <c r="F54" s="49">
        <v>4</v>
      </c>
      <c r="G54" s="49">
        <v>5</v>
      </c>
      <c r="H54" s="49">
        <v>5</v>
      </c>
      <c r="I54" s="49">
        <v>4</v>
      </c>
      <c r="J54" s="49">
        <v>7</v>
      </c>
      <c r="K54" s="49">
        <v>3</v>
      </c>
      <c r="L54" s="49">
        <v>5</v>
      </c>
      <c r="M54" s="49">
        <v>4</v>
      </c>
      <c r="N54" s="49">
        <v>5</v>
      </c>
      <c r="O54" s="50">
        <f t="shared" si="7"/>
        <v>42</v>
      </c>
      <c r="P54" s="49">
        <v>6</v>
      </c>
      <c r="Q54" s="49">
        <v>5</v>
      </c>
      <c r="R54" s="49">
        <v>4</v>
      </c>
      <c r="S54" s="49">
        <v>4</v>
      </c>
      <c r="T54" s="49">
        <v>6</v>
      </c>
      <c r="U54" s="49">
        <v>7</v>
      </c>
      <c r="V54" s="49">
        <v>4</v>
      </c>
      <c r="W54" s="49">
        <v>5</v>
      </c>
      <c r="X54" s="49">
        <v>5</v>
      </c>
      <c r="Y54" s="50">
        <f t="shared" si="8"/>
        <v>46</v>
      </c>
      <c r="Z54" s="51">
        <f t="shared" si="9"/>
        <v>88</v>
      </c>
      <c r="AA54" s="49">
        <f t="shared" si="10"/>
        <v>46</v>
      </c>
      <c r="AB54" s="49">
        <f t="shared" si="11"/>
        <v>31</v>
      </c>
      <c r="AC54" s="49">
        <f t="shared" si="12"/>
        <v>14</v>
      </c>
      <c r="AD54" s="49">
        <f t="shared" si="13"/>
        <v>5</v>
      </c>
    </row>
    <row r="55" spans="1:30" ht="16.5">
      <c r="A55" s="14">
        <v>22</v>
      </c>
      <c r="B55" s="80" t="s">
        <v>184</v>
      </c>
      <c r="C55" s="80" t="s">
        <v>183</v>
      </c>
      <c r="D55" s="77">
        <v>7.1</v>
      </c>
      <c r="E55" s="76" t="s">
        <v>160</v>
      </c>
      <c r="F55" s="49">
        <v>3</v>
      </c>
      <c r="G55" s="49">
        <v>5</v>
      </c>
      <c r="H55" s="49">
        <v>4</v>
      </c>
      <c r="I55" s="49">
        <v>3</v>
      </c>
      <c r="J55" s="49">
        <v>6</v>
      </c>
      <c r="K55" s="49">
        <v>3</v>
      </c>
      <c r="L55" s="49">
        <v>7</v>
      </c>
      <c r="M55" s="49">
        <v>3</v>
      </c>
      <c r="N55" s="49">
        <v>6</v>
      </c>
      <c r="O55" s="50">
        <f t="shared" si="7"/>
        <v>40</v>
      </c>
      <c r="P55" s="49">
        <v>4</v>
      </c>
      <c r="Q55" s="49">
        <v>8</v>
      </c>
      <c r="R55" s="49">
        <v>4</v>
      </c>
      <c r="S55" s="49">
        <v>6</v>
      </c>
      <c r="T55" s="49">
        <v>4</v>
      </c>
      <c r="U55" s="49">
        <v>6</v>
      </c>
      <c r="V55" s="49">
        <v>5</v>
      </c>
      <c r="W55" s="49">
        <v>7</v>
      </c>
      <c r="X55" s="49">
        <v>4</v>
      </c>
      <c r="Y55" s="50">
        <f t="shared" si="8"/>
        <v>48</v>
      </c>
      <c r="Z55" s="51">
        <f t="shared" si="9"/>
        <v>88</v>
      </c>
      <c r="AA55" s="49">
        <f t="shared" si="10"/>
        <v>48</v>
      </c>
      <c r="AB55" s="49">
        <f t="shared" si="11"/>
        <v>32</v>
      </c>
      <c r="AC55" s="49">
        <f t="shared" si="12"/>
        <v>16</v>
      </c>
      <c r="AD55" s="49">
        <f t="shared" si="13"/>
        <v>4</v>
      </c>
    </row>
    <row r="56" spans="1:30" ht="16.5">
      <c r="A56" s="15">
        <v>23</v>
      </c>
      <c r="B56" s="80" t="s">
        <v>176</v>
      </c>
      <c r="C56" s="80" t="s">
        <v>131</v>
      </c>
      <c r="D56" s="77">
        <v>10.9</v>
      </c>
      <c r="E56" s="76" t="s">
        <v>160</v>
      </c>
      <c r="F56" s="49">
        <v>4</v>
      </c>
      <c r="G56" s="49">
        <v>4</v>
      </c>
      <c r="H56" s="49">
        <v>6</v>
      </c>
      <c r="I56" s="49">
        <v>4</v>
      </c>
      <c r="J56" s="49">
        <v>4</v>
      </c>
      <c r="K56" s="49">
        <v>4</v>
      </c>
      <c r="L56" s="49">
        <v>3</v>
      </c>
      <c r="M56" s="49">
        <v>4</v>
      </c>
      <c r="N56" s="49">
        <v>8</v>
      </c>
      <c r="O56" s="50">
        <f t="shared" si="7"/>
        <v>41</v>
      </c>
      <c r="P56" s="49">
        <v>6</v>
      </c>
      <c r="Q56" s="49">
        <v>6</v>
      </c>
      <c r="R56" s="49">
        <v>6</v>
      </c>
      <c r="S56" s="49">
        <v>4</v>
      </c>
      <c r="T56" s="49">
        <v>4</v>
      </c>
      <c r="U56" s="49">
        <v>6</v>
      </c>
      <c r="V56" s="49">
        <v>3</v>
      </c>
      <c r="W56" s="49">
        <v>8</v>
      </c>
      <c r="X56" s="49">
        <v>5</v>
      </c>
      <c r="Y56" s="50">
        <f t="shared" si="8"/>
        <v>48</v>
      </c>
      <c r="Z56" s="51">
        <f t="shared" si="9"/>
        <v>89</v>
      </c>
      <c r="AA56" s="49">
        <f t="shared" si="10"/>
        <v>48</v>
      </c>
      <c r="AB56" s="49">
        <f t="shared" si="11"/>
        <v>30</v>
      </c>
      <c r="AC56" s="49">
        <f t="shared" si="12"/>
        <v>16</v>
      </c>
      <c r="AD56" s="49">
        <f t="shared" si="13"/>
        <v>5</v>
      </c>
    </row>
    <row r="57" spans="1:30" ht="16.5">
      <c r="A57" s="14">
        <v>24</v>
      </c>
      <c r="B57" s="80" t="s">
        <v>188</v>
      </c>
      <c r="C57" s="80" t="s">
        <v>47</v>
      </c>
      <c r="D57" s="77">
        <v>7</v>
      </c>
      <c r="E57" s="76" t="s">
        <v>160</v>
      </c>
      <c r="F57" s="49">
        <v>5</v>
      </c>
      <c r="G57" s="49">
        <v>5</v>
      </c>
      <c r="H57" s="49">
        <v>4</v>
      </c>
      <c r="I57" s="49">
        <v>4</v>
      </c>
      <c r="J57" s="49">
        <v>5</v>
      </c>
      <c r="K57" s="49">
        <v>3</v>
      </c>
      <c r="L57" s="49">
        <v>6</v>
      </c>
      <c r="M57" s="49">
        <v>6</v>
      </c>
      <c r="N57" s="49">
        <v>8</v>
      </c>
      <c r="O57" s="50">
        <f t="shared" si="7"/>
        <v>46</v>
      </c>
      <c r="P57" s="49">
        <v>6</v>
      </c>
      <c r="Q57" s="49">
        <v>5</v>
      </c>
      <c r="R57" s="49">
        <v>2</v>
      </c>
      <c r="S57" s="49">
        <v>6</v>
      </c>
      <c r="T57" s="49">
        <v>5</v>
      </c>
      <c r="U57" s="49">
        <v>7</v>
      </c>
      <c r="V57" s="49">
        <v>3</v>
      </c>
      <c r="W57" s="49">
        <v>5</v>
      </c>
      <c r="X57" s="49">
        <v>5</v>
      </c>
      <c r="Y57" s="50">
        <f t="shared" si="8"/>
        <v>44</v>
      </c>
      <c r="Z57" s="51">
        <f t="shared" si="9"/>
        <v>90</v>
      </c>
      <c r="AA57" s="49">
        <f t="shared" si="10"/>
        <v>44</v>
      </c>
      <c r="AB57" s="49">
        <f t="shared" si="11"/>
        <v>31</v>
      </c>
      <c r="AC57" s="49">
        <f t="shared" si="12"/>
        <v>13</v>
      </c>
      <c r="AD57" s="49">
        <f t="shared" si="13"/>
        <v>5</v>
      </c>
    </row>
    <row r="58" spans="1:30" ht="16.5">
      <c r="A58" s="15">
        <v>25</v>
      </c>
      <c r="B58" s="80" t="s">
        <v>189</v>
      </c>
      <c r="C58" s="80" t="s">
        <v>142</v>
      </c>
      <c r="D58" s="77">
        <v>4.2</v>
      </c>
      <c r="E58" s="76" t="s">
        <v>160</v>
      </c>
      <c r="F58" s="49">
        <v>4</v>
      </c>
      <c r="G58" s="49">
        <v>5</v>
      </c>
      <c r="H58" s="49">
        <v>5</v>
      </c>
      <c r="I58" s="49">
        <v>3</v>
      </c>
      <c r="J58" s="49">
        <v>5</v>
      </c>
      <c r="K58" s="49">
        <v>5</v>
      </c>
      <c r="L58" s="49">
        <v>4</v>
      </c>
      <c r="M58" s="49">
        <v>4</v>
      </c>
      <c r="N58" s="49">
        <v>8</v>
      </c>
      <c r="O58" s="50">
        <f t="shared" si="7"/>
        <v>43</v>
      </c>
      <c r="P58" s="49">
        <v>8</v>
      </c>
      <c r="Q58" s="49">
        <v>5</v>
      </c>
      <c r="R58" s="49">
        <v>4</v>
      </c>
      <c r="S58" s="49">
        <v>5</v>
      </c>
      <c r="T58" s="49">
        <v>4</v>
      </c>
      <c r="U58" s="49">
        <v>6</v>
      </c>
      <c r="V58" s="49">
        <v>4</v>
      </c>
      <c r="W58" s="49">
        <v>5</v>
      </c>
      <c r="X58" s="49">
        <v>6</v>
      </c>
      <c r="Y58" s="50">
        <f t="shared" si="8"/>
        <v>47</v>
      </c>
      <c r="Z58" s="51">
        <f t="shared" si="9"/>
        <v>90</v>
      </c>
      <c r="AA58" s="49">
        <f t="shared" si="10"/>
        <v>47</v>
      </c>
      <c r="AB58" s="49">
        <f t="shared" si="11"/>
        <v>30</v>
      </c>
      <c r="AC58" s="49">
        <f t="shared" si="12"/>
        <v>15</v>
      </c>
      <c r="AD58" s="49">
        <f t="shared" si="13"/>
        <v>6</v>
      </c>
    </row>
    <row r="59" spans="1:30" ht="16.5">
      <c r="A59" s="15">
        <v>26</v>
      </c>
      <c r="B59" s="80" t="s">
        <v>182</v>
      </c>
      <c r="C59" s="80" t="s">
        <v>126</v>
      </c>
      <c r="D59" s="77">
        <v>9</v>
      </c>
      <c r="E59" s="76" t="s">
        <v>160</v>
      </c>
      <c r="F59" s="49">
        <v>5</v>
      </c>
      <c r="G59" s="49">
        <v>5</v>
      </c>
      <c r="H59" s="49">
        <v>5</v>
      </c>
      <c r="I59" s="49">
        <v>4</v>
      </c>
      <c r="J59" s="49">
        <v>6</v>
      </c>
      <c r="K59" s="49">
        <v>4</v>
      </c>
      <c r="L59" s="49">
        <v>5</v>
      </c>
      <c r="M59" s="49">
        <v>5</v>
      </c>
      <c r="N59" s="49">
        <v>6</v>
      </c>
      <c r="O59" s="50">
        <f t="shared" si="7"/>
        <v>45</v>
      </c>
      <c r="P59" s="49">
        <v>4</v>
      </c>
      <c r="Q59" s="49">
        <v>7</v>
      </c>
      <c r="R59" s="49">
        <v>3</v>
      </c>
      <c r="S59" s="49">
        <v>4</v>
      </c>
      <c r="T59" s="49">
        <v>6</v>
      </c>
      <c r="U59" s="49">
        <v>9</v>
      </c>
      <c r="V59" s="49">
        <v>4</v>
      </c>
      <c r="W59" s="49">
        <v>5</v>
      </c>
      <c r="X59" s="49">
        <v>5</v>
      </c>
      <c r="Y59" s="50">
        <f t="shared" si="8"/>
        <v>47</v>
      </c>
      <c r="Z59" s="51">
        <f t="shared" si="9"/>
        <v>92</v>
      </c>
      <c r="AA59" s="49">
        <f t="shared" si="10"/>
        <v>47</v>
      </c>
      <c r="AB59" s="49">
        <f t="shared" si="11"/>
        <v>33</v>
      </c>
      <c r="AC59" s="49">
        <f t="shared" si="12"/>
        <v>14</v>
      </c>
      <c r="AD59" s="49">
        <f t="shared" si="13"/>
        <v>5</v>
      </c>
    </row>
    <row r="60" spans="1:30" ht="16.5">
      <c r="A60" s="14">
        <v>27</v>
      </c>
      <c r="B60" s="80" t="s">
        <v>177</v>
      </c>
      <c r="C60" s="80" t="s">
        <v>166</v>
      </c>
      <c r="D60" s="77">
        <v>6</v>
      </c>
      <c r="E60" s="76" t="s">
        <v>160</v>
      </c>
      <c r="F60" s="49">
        <v>5</v>
      </c>
      <c r="G60" s="49">
        <v>8</v>
      </c>
      <c r="H60" s="49">
        <v>5</v>
      </c>
      <c r="I60" s="49">
        <v>4</v>
      </c>
      <c r="J60" s="49">
        <v>5</v>
      </c>
      <c r="K60" s="49">
        <v>5</v>
      </c>
      <c r="L60" s="49">
        <v>4</v>
      </c>
      <c r="M60" s="49">
        <v>7</v>
      </c>
      <c r="N60" s="49">
        <v>7</v>
      </c>
      <c r="O60" s="50">
        <f t="shared" si="7"/>
        <v>50</v>
      </c>
      <c r="P60" s="49">
        <v>7</v>
      </c>
      <c r="Q60" s="49">
        <v>5</v>
      </c>
      <c r="R60" s="49">
        <v>3</v>
      </c>
      <c r="S60" s="49">
        <v>6</v>
      </c>
      <c r="T60" s="49">
        <v>5</v>
      </c>
      <c r="U60" s="49">
        <v>5</v>
      </c>
      <c r="V60" s="49">
        <v>2</v>
      </c>
      <c r="W60" s="49">
        <v>5</v>
      </c>
      <c r="X60" s="49">
        <v>5</v>
      </c>
      <c r="Y60" s="50">
        <f t="shared" si="8"/>
        <v>43</v>
      </c>
      <c r="Z60" s="51">
        <f t="shared" si="9"/>
        <v>93</v>
      </c>
      <c r="AA60" s="49">
        <f t="shared" si="10"/>
        <v>43</v>
      </c>
      <c r="AB60" s="49">
        <f t="shared" si="11"/>
        <v>28</v>
      </c>
      <c r="AC60" s="49">
        <f t="shared" si="12"/>
        <v>12</v>
      </c>
      <c r="AD60" s="49">
        <f t="shared" si="13"/>
        <v>5</v>
      </c>
    </row>
    <row r="61" spans="1:30" ht="16.5">
      <c r="A61" s="15">
        <v>28</v>
      </c>
      <c r="B61" s="80" t="s">
        <v>179</v>
      </c>
      <c r="C61" s="80" t="s">
        <v>178</v>
      </c>
      <c r="D61" s="76">
        <v>8.1</v>
      </c>
      <c r="E61" s="76" t="s">
        <v>160</v>
      </c>
      <c r="F61" s="49">
        <v>4</v>
      </c>
      <c r="G61" s="49">
        <v>6</v>
      </c>
      <c r="H61" s="49">
        <v>5</v>
      </c>
      <c r="I61" s="49">
        <v>4</v>
      </c>
      <c r="J61" s="49">
        <v>5</v>
      </c>
      <c r="K61" s="49">
        <v>6</v>
      </c>
      <c r="L61" s="49">
        <v>5</v>
      </c>
      <c r="M61" s="49">
        <v>5</v>
      </c>
      <c r="N61" s="49">
        <v>6</v>
      </c>
      <c r="O61" s="50">
        <f t="shared" si="7"/>
        <v>46</v>
      </c>
      <c r="P61" s="49">
        <v>6</v>
      </c>
      <c r="Q61" s="49">
        <v>5</v>
      </c>
      <c r="R61" s="49">
        <v>4</v>
      </c>
      <c r="S61" s="49">
        <v>6</v>
      </c>
      <c r="T61" s="49">
        <v>5</v>
      </c>
      <c r="U61" s="49">
        <v>8</v>
      </c>
      <c r="V61" s="49">
        <v>3</v>
      </c>
      <c r="W61" s="49">
        <v>5</v>
      </c>
      <c r="X61" s="49">
        <v>5</v>
      </c>
      <c r="Y61" s="50">
        <f t="shared" si="8"/>
        <v>47</v>
      </c>
      <c r="Z61" s="51">
        <f t="shared" si="9"/>
        <v>93</v>
      </c>
      <c r="AA61" s="49">
        <f t="shared" si="10"/>
        <v>47</v>
      </c>
      <c r="AB61" s="49">
        <f t="shared" si="11"/>
        <v>32</v>
      </c>
      <c r="AC61" s="49">
        <f t="shared" si="12"/>
        <v>13</v>
      </c>
      <c r="AD61" s="49">
        <f t="shared" si="13"/>
        <v>5</v>
      </c>
    </row>
    <row r="62" spans="1:30" ht="16.5">
      <c r="A62" s="14">
        <v>29</v>
      </c>
      <c r="B62" s="93" t="s">
        <v>163</v>
      </c>
      <c r="C62" s="80" t="s">
        <v>162</v>
      </c>
      <c r="D62" s="77">
        <v>15</v>
      </c>
      <c r="E62" s="76" t="s">
        <v>160</v>
      </c>
      <c r="F62" s="49">
        <v>5</v>
      </c>
      <c r="G62" s="49">
        <v>7</v>
      </c>
      <c r="H62" s="49">
        <v>5</v>
      </c>
      <c r="I62" s="49">
        <v>4</v>
      </c>
      <c r="J62" s="49">
        <v>6</v>
      </c>
      <c r="K62" s="49">
        <v>5</v>
      </c>
      <c r="L62" s="49">
        <v>4</v>
      </c>
      <c r="M62" s="49">
        <v>7</v>
      </c>
      <c r="N62" s="49">
        <v>6</v>
      </c>
      <c r="O62" s="50">
        <f t="shared" si="7"/>
        <v>49</v>
      </c>
      <c r="P62" s="49">
        <v>6</v>
      </c>
      <c r="Q62" s="49">
        <v>4</v>
      </c>
      <c r="R62" s="49">
        <v>5</v>
      </c>
      <c r="S62" s="49">
        <v>6</v>
      </c>
      <c r="T62" s="49">
        <v>4</v>
      </c>
      <c r="U62" s="49">
        <v>6</v>
      </c>
      <c r="V62" s="49">
        <v>5</v>
      </c>
      <c r="W62" s="49">
        <v>3</v>
      </c>
      <c r="X62" s="49">
        <v>7</v>
      </c>
      <c r="Y62" s="50">
        <f t="shared" si="8"/>
        <v>46</v>
      </c>
      <c r="Z62" s="51">
        <f t="shared" si="9"/>
        <v>95</v>
      </c>
      <c r="AA62" s="49">
        <f t="shared" si="10"/>
        <v>46</v>
      </c>
      <c r="AB62" s="49">
        <f t="shared" si="11"/>
        <v>31</v>
      </c>
      <c r="AC62" s="49">
        <f t="shared" si="12"/>
        <v>15</v>
      </c>
      <c r="AD62" s="49">
        <f t="shared" si="13"/>
        <v>7</v>
      </c>
    </row>
    <row r="63" spans="1:30" ht="16.5">
      <c r="A63" s="15">
        <v>30</v>
      </c>
      <c r="B63" s="80" t="s">
        <v>42</v>
      </c>
      <c r="C63" s="80" t="s">
        <v>116</v>
      </c>
      <c r="D63" s="77">
        <v>6.3</v>
      </c>
      <c r="E63" s="76" t="s">
        <v>160</v>
      </c>
      <c r="F63" s="49">
        <v>6</v>
      </c>
      <c r="G63" s="49">
        <v>4</v>
      </c>
      <c r="H63" s="49">
        <v>5</v>
      </c>
      <c r="I63" s="49">
        <v>6</v>
      </c>
      <c r="J63" s="49">
        <v>7</v>
      </c>
      <c r="K63" s="49">
        <v>3</v>
      </c>
      <c r="L63" s="49">
        <v>9</v>
      </c>
      <c r="M63" s="49">
        <v>4</v>
      </c>
      <c r="N63" s="49">
        <v>7</v>
      </c>
      <c r="O63" s="50">
        <f t="shared" si="7"/>
        <v>51</v>
      </c>
      <c r="P63" s="49">
        <v>7</v>
      </c>
      <c r="Q63" s="49">
        <v>5</v>
      </c>
      <c r="R63" s="49">
        <v>5</v>
      </c>
      <c r="S63" s="49">
        <v>5</v>
      </c>
      <c r="T63" s="49">
        <v>5</v>
      </c>
      <c r="U63" s="49">
        <v>7</v>
      </c>
      <c r="V63" s="49">
        <v>3</v>
      </c>
      <c r="W63" s="49">
        <v>4</v>
      </c>
      <c r="X63" s="49">
        <v>4</v>
      </c>
      <c r="Y63" s="50">
        <f t="shared" si="8"/>
        <v>45</v>
      </c>
      <c r="Z63" s="51">
        <f t="shared" si="9"/>
        <v>96</v>
      </c>
      <c r="AA63" s="49">
        <f t="shared" si="10"/>
        <v>45</v>
      </c>
      <c r="AB63" s="49">
        <f t="shared" si="11"/>
        <v>28</v>
      </c>
      <c r="AC63" s="49">
        <f t="shared" si="12"/>
        <v>11</v>
      </c>
      <c r="AD63" s="49">
        <f t="shared" si="13"/>
        <v>4</v>
      </c>
    </row>
    <row r="64" spans="1:30" ht="16.5">
      <c r="A64" s="15">
        <v>31</v>
      </c>
      <c r="B64" s="80" t="s">
        <v>181</v>
      </c>
      <c r="C64" s="80" t="s">
        <v>180</v>
      </c>
      <c r="D64" s="77">
        <v>10.6</v>
      </c>
      <c r="E64" s="76" t="s">
        <v>160</v>
      </c>
      <c r="F64" s="49">
        <v>5</v>
      </c>
      <c r="G64" s="49">
        <v>6</v>
      </c>
      <c r="H64" s="49">
        <v>7</v>
      </c>
      <c r="I64" s="49">
        <v>3</v>
      </c>
      <c r="J64" s="49">
        <v>9</v>
      </c>
      <c r="K64" s="49">
        <v>4</v>
      </c>
      <c r="L64" s="49">
        <v>4</v>
      </c>
      <c r="M64" s="49">
        <v>5</v>
      </c>
      <c r="N64" s="49">
        <v>6</v>
      </c>
      <c r="O64" s="50">
        <f t="shared" si="7"/>
        <v>49</v>
      </c>
      <c r="P64" s="49">
        <v>8</v>
      </c>
      <c r="Q64" s="49">
        <v>6</v>
      </c>
      <c r="R64" s="49">
        <v>4</v>
      </c>
      <c r="S64" s="49">
        <v>5</v>
      </c>
      <c r="T64" s="49">
        <v>6</v>
      </c>
      <c r="U64" s="49">
        <v>7</v>
      </c>
      <c r="V64" s="49">
        <v>4</v>
      </c>
      <c r="W64" s="49">
        <v>6</v>
      </c>
      <c r="X64" s="49">
        <v>5</v>
      </c>
      <c r="Y64" s="50">
        <f t="shared" si="8"/>
        <v>51</v>
      </c>
      <c r="Z64" s="51">
        <f t="shared" si="9"/>
        <v>100</v>
      </c>
      <c r="AA64" s="49">
        <f t="shared" si="10"/>
        <v>51</v>
      </c>
      <c r="AB64" s="49">
        <f t="shared" si="11"/>
        <v>33</v>
      </c>
      <c r="AC64" s="49">
        <f t="shared" si="12"/>
        <v>15</v>
      </c>
      <c r="AD64" s="49">
        <f t="shared" si="13"/>
        <v>5</v>
      </c>
    </row>
    <row r="65" spans="1:30" ht="16.5">
      <c r="A65" s="14">
        <v>32</v>
      </c>
      <c r="B65" s="80" t="s">
        <v>171</v>
      </c>
      <c r="C65" s="80" t="s">
        <v>170</v>
      </c>
      <c r="D65" s="77">
        <v>15.7</v>
      </c>
      <c r="E65" s="76" t="s">
        <v>160</v>
      </c>
      <c r="F65" s="49">
        <v>5</v>
      </c>
      <c r="G65" s="49">
        <v>5</v>
      </c>
      <c r="H65" s="49">
        <v>6</v>
      </c>
      <c r="I65" s="49">
        <v>3</v>
      </c>
      <c r="J65" s="49">
        <v>7</v>
      </c>
      <c r="K65" s="49">
        <v>4</v>
      </c>
      <c r="L65" s="49">
        <v>4</v>
      </c>
      <c r="M65" s="49">
        <v>8</v>
      </c>
      <c r="N65" s="49">
        <v>6</v>
      </c>
      <c r="O65" s="50">
        <f t="shared" si="7"/>
        <v>48</v>
      </c>
      <c r="P65" s="49">
        <v>8</v>
      </c>
      <c r="Q65" s="49">
        <v>6</v>
      </c>
      <c r="R65" s="49">
        <v>4</v>
      </c>
      <c r="S65" s="49">
        <v>7</v>
      </c>
      <c r="T65" s="49">
        <v>6</v>
      </c>
      <c r="U65" s="49">
        <v>6</v>
      </c>
      <c r="V65" s="49">
        <v>4</v>
      </c>
      <c r="W65" s="49">
        <v>5</v>
      </c>
      <c r="X65" s="49">
        <v>6</v>
      </c>
      <c r="Y65" s="50">
        <f t="shared" si="8"/>
        <v>52</v>
      </c>
      <c r="Z65" s="51">
        <f t="shared" si="9"/>
        <v>100</v>
      </c>
      <c r="AA65" s="49">
        <f t="shared" si="10"/>
        <v>52</v>
      </c>
      <c r="AB65" s="49">
        <f t="shared" si="11"/>
        <v>34</v>
      </c>
      <c r="AC65" s="49">
        <f t="shared" si="12"/>
        <v>15</v>
      </c>
      <c r="AD65" s="49">
        <f t="shared" si="13"/>
        <v>6</v>
      </c>
    </row>
    <row r="66" spans="1:30" ht="16.5">
      <c r="A66" s="15">
        <v>33</v>
      </c>
      <c r="B66" s="80" t="s">
        <v>173</v>
      </c>
      <c r="C66" s="80" t="s">
        <v>172</v>
      </c>
      <c r="D66" s="77">
        <v>10.2</v>
      </c>
      <c r="E66" s="76" t="s">
        <v>160</v>
      </c>
      <c r="F66" s="49">
        <v>6</v>
      </c>
      <c r="G66" s="49">
        <v>5</v>
      </c>
      <c r="H66" s="49">
        <v>7</v>
      </c>
      <c r="I66" s="49">
        <v>5</v>
      </c>
      <c r="J66" s="49">
        <v>6</v>
      </c>
      <c r="K66" s="49">
        <v>3</v>
      </c>
      <c r="L66" s="49">
        <v>7</v>
      </c>
      <c r="M66" s="49">
        <v>8</v>
      </c>
      <c r="N66" s="49">
        <v>5</v>
      </c>
      <c r="O66" s="50">
        <f t="shared" si="7"/>
        <v>52</v>
      </c>
      <c r="P66" s="49">
        <v>10</v>
      </c>
      <c r="Q66" s="49">
        <v>6</v>
      </c>
      <c r="R66" s="49">
        <v>4</v>
      </c>
      <c r="S66" s="49">
        <v>5</v>
      </c>
      <c r="T66" s="49">
        <v>5</v>
      </c>
      <c r="U66" s="49">
        <v>6</v>
      </c>
      <c r="V66" s="49">
        <v>4</v>
      </c>
      <c r="W66" s="49">
        <v>5</v>
      </c>
      <c r="X66" s="49">
        <v>5</v>
      </c>
      <c r="Y66" s="50">
        <f t="shared" si="8"/>
        <v>50</v>
      </c>
      <c r="Z66" s="51">
        <f t="shared" si="9"/>
        <v>102</v>
      </c>
      <c r="AA66" s="49">
        <f t="shared" si="10"/>
        <v>50</v>
      </c>
      <c r="AB66" s="49">
        <f t="shared" si="11"/>
        <v>30</v>
      </c>
      <c r="AC66" s="49">
        <f t="shared" si="12"/>
        <v>14</v>
      </c>
      <c r="AD66" s="49">
        <f t="shared" si="13"/>
        <v>5</v>
      </c>
    </row>
    <row r="67" spans="1:30" ht="16.5">
      <c r="A67" s="14">
        <v>34</v>
      </c>
      <c r="B67" s="80" t="s">
        <v>194</v>
      </c>
      <c r="C67" s="80" t="s">
        <v>116</v>
      </c>
      <c r="D67" s="76">
        <v>17.1</v>
      </c>
      <c r="E67" s="76" t="s">
        <v>160</v>
      </c>
      <c r="F67" s="49">
        <v>4</v>
      </c>
      <c r="G67" s="49">
        <v>4</v>
      </c>
      <c r="H67" s="49">
        <v>8</v>
      </c>
      <c r="I67" s="49">
        <v>2</v>
      </c>
      <c r="J67" s="49">
        <v>7</v>
      </c>
      <c r="K67" s="49">
        <v>4</v>
      </c>
      <c r="L67" s="49">
        <v>9</v>
      </c>
      <c r="M67" s="49">
        <v>5</v>
      </c>
      <c r="N67" s="49">
        <v>8</v>
      </c>
      <c r="O67" s="50">
        <f t="shared" si="7"/>
        <v>51</v>
      </c>
      <c r="P67" s="49">
        <v>6</v>
      </c>
      <c r="Q67" s="49">
        <v>7</v>
      </c>
      <c r="R67" s="49">
        <v>4</v>
      </c>
      <c r="S67" s="49">
        <v>7</v>
      </c>
      <c r="T67" s="49">
        <v>8</v>
      </c>
      <c r="U67" s="49">
        <v>5</v>
      </c>
      <c r="V67" s="49">
        <v>6</v>
      </c>
      <c r="W67" s="49">
        <v>6</v>
      </c>
      <c r="X67" s="49">
        <v>7</v>
      </c>
      <c r="Y67" s="50">
        <f t="shared" si="8"/>
        <v>56</v>
      </c>
      <c r="Z67" s="51">
        <f t="shared" si="9"/>
        <v>107</v>
      </c>
      <c r="AA67" s="49">
        <f t="shared" si="10"/>
        <v>56</v>
      </c>
      <c r="AB67" s="49">
        <f t="shared" si="11"/>
        <v>39</v>
      </c>
      <c r="AC67" s="49">
        <f t="shared" si="12"/>
        <v>19</v>
      </c>
      <c r="AD67" s="49">
        <f t="shared" si="13"/>
        <v>7</v>
      </c>
    </row>
    <row r="68" spans="1:30" ht="16.5">
      <c r="A68" s="15">
        <v>35</v>
      </c>
      <c r="B68" s="80" t="s">
        <v>167</v>
      </c>
      <c r="C68" s="80" t="s">
        <v>166</v>
      </c>
      <c r="D68" s="76">
        <v>13</v>
      </c>
      <c r="E68" s="76" t="s">
        <v>160</v>
      </c>
      <c r="F68" s="49" t="s">
        <v>236</v>
      </c>
      <c r="G68" s="49"/>
      <c r="H68" s="49"/>
      <c r="I68" s="49"/>
      <c r="J68" s="49"/>
      <c r="K68" s="49"/>
      <c r="L68" s="49"/>
      <c r="M68" s="49"/>
      <c r="N68" s="49"/>
      <c r="O68" s="50">
        <f t="shared" si="7"/>
        <v>0</v>
      </c>
      <c r="P68" s="49"/>
      <c r="Q68" s="49"/>
      <c r="R68" s="49"/>
      <c r="S68" s="49"/>
      <c r="T68" s="49"/>
      <c r="U68" s="49"/>
      <c r="V68" s="49"/>
      <c r="W68" s="49"/>
      <c r="X68" s="49"/>
      <c r="Y68" s="50">
        <f t="shared" si="8"/>
        <v>0</v>
      </c>
      <c r="Z68" s="51">
        <f t="shared" si="9"/>
        <v>0</v>
      </c>
      <c r="AA68" s="49">
        <f t="shared" si="10"/>
        <v>0</v>
      </c>
      <c r="AB68" s="49">
        <f t="shared" si="11"/>
        <v>0</v>
      </c>
      <c r="AC68" s="49">
        <f t="shared" si="12"/>
        <v>0</v>
      </c>
      <c r="AD68" s="49">
        <f t="shared" si="13"/>
        <v>0</v>
      </c>
    </row>
    <row r="69" spans="1:30" ht="14.25">
      <c r="A69" s="2"/>
      <c r="B69" s="12"/>
      <c r="C69" s="83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48"/>
      <c r="AA69" s="31"/>
      <c r="AB69" s="31"/>
      <c r="AC69" s="31"/>
      <c r="AD69" s="31"/>
    </row>
    <row r="70" spans="1:30" ht="15.75">
      <c r="A70" s="4" t="s">
        <v>50</v>
      </c>
      <c r="B70" s="12"/>
      <c r="C70" s="83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48"/>
      <c r="AA70" s="31"/>
      <c r="AB70" s="31"/>
      <c r="AC70" s="31"/>
      <c r="AD70" s="31"/>
    </row>
    <row r="71" spans="1:30" ht="15.75">
      <c r="A71" s="4"/>
      <c r="B71" s="12"/>
      <c r="C71" s="83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48"/>
      <c r="AA71" s="31"/>
      <c r="AB71" s="31"/>
      <c r="AC71" s="31"/>
      <c r="AD71" s="31"/>
    </row>
    <row r="72" spans="1:30" ht="16.5">
      <c r="A72" s="15">
        <v>1</v>
      </c>
      <c r="B72" s="93" t="s">
        <v>156</v>
      </c>
      <c r="C72" s="80" t="s">
        <v>47</v>
      </c>
      <c r="D72" s="77">
        <v>0</v>
      </c>
      <c r="E72" s="76" t="s">
        <v>141</v>
      </c>
      <c r="F72" s="36">
        <v>4</v>
      </c>
      <c r="G72" s="36">
        <v>4</v>
      </c>
      <c r="H72" s="36">
        <v>4</v>
      </c>
      <c r="I72" s="36">
        <v>4</v>
      </c>
      <c r="J72" s="36">
        <v>5</v>
      </c>
      <c r="K72" s="36">
        <v>3</v>
      </c>
      <c r="L72" s="36">
        <v>4</v>
      </c>
      <c r="M72" s="36">
        <v>4</v>
      </c>
      <c r="N72" s="36">
        <v>5</v>
      </c>
      <c r="O72" s="50">
        <f aca="true" t="shared" si="14" ref="O72:O87">SUM(F72:N72)</f>
        <v>37</v>
      </c>
      <c r="P72" s="49">
        <v>5</v>
      </c>
      <c r="Q72" s="49">
        <v>4</v>
      </c>
      <c r="R72" s="49">
        <v>3</v>
      </c>
      <c r="S72" s="49">
        <v>5</v>
      </c>
      <c r="T72" s="49">
        <v>5</v>
      </c>
      <c r="U72" s="49">
        <v>5</v>
      </c>
      <c r="V72" s="49">
        <v>2</v>
      </c>
      <c r="W72" s="49">
        <v>4</v>
      </c>
      <c r="X72" s="49">
        <v>5</v>
      </c>
      <c r="Y72" s="50">
        <f aca="true" t="shared" si="15" ref="Y72:Y87">SUM(P72:X72)</f>
        <v>38</v>
      </c>
      <c r="Z72" s="51">
        <f aca="true" t="shared" si="16" ref="Z72:Z87">O72+Y72</f>
        <v>75</v>
      </c>
      <c r="AA72" s="49">
        <f aca="true" t="shared" si="17" ref="AA72:AA87">Y72</f>
        <v>38</v>
      </c>
      <c r="AB72" s="49">
        <f aca="true" t="shared" si="18" ref="AB72:AB87">S72+T72+U72+V72+W72+X72</f>
        <v>26</v>
      </c>
      <c r="AC72" s="49">
        <f aca="true" t="shared" si="19" ref="AC72:AC87">V72+W72+X72</f>
        <v>11</v>
      </c>
      <c r="AD72" s="49">
        <f aca="true" t="shared" si="20" ref="AD72:AD87">X72</f>
        <v>5</v>
      </c>
    </row>
    <row r="73" spans="1:30" ht="16.5">
      <c r="A73" s="14">
        <v>2</v>
      </c>
      <c r="B73" s="93" t="s">
        <v>155</v>
      </c>
      <c r="C73" s="80" t="s">
        <v>154</v>
      </c>
      <c r="D73" s="77">
        <v>3.1</v>
      </c>
      <c r="E73" s="76" t="s">
        <v>141</v>
      </c>
      <c r="F73" s="36">
        <v>4</v>
      </c>
      <c r="G73" s="36">
        <v>5</v>
      </c>
      <c r="H73" s="36">
        <v>4</v>
      </c>
      <c r="I73" s="36">
        <v>3</v>
      </c>
      <c r="J73" s="36">
        <v>5</v>
      </c>
      <c r="K73" s="36">
        <v>4</v>
      </c>
      <c r="L73" s="36">
        <v>5</v>
      </c>
      <c r="M73" s="36">
        <v>4</v>
      </c>
      <c r="N73" s="36">
        <v>5</v>
      </c>
      <c r="O73" s="50">
        <f t="shared" si="14"/>
        <v>39</v>
      </c>
      <c r="P73" s="49">
        <v>7</v>
      </c>
      <c r="Q73" s="49">
        <v>5</v>
      </c>
      <c r="R73" s="49">
        <v>3</v>
      </c>
      <c r="S73" s="49">
        <v>4</v>
      </c>
      <c r="T73" s="49">
        <v>4</v>
      </c>
      <c r="U73" s="49">
        <v>5</v>
      </c>
      <c r="V73" s="49">
        <v>2</v>
      </c>
      <c r="W73" s="49">
        <v>3</v>
      </c>
      <c r="X73" s="49">
        <v>5</v>
      </c>
      <c r="Y73" s="50">
        <f t="shared" si="15"/>
        <v>38</v>
      </c>
      <c r="Z73" s="51">
        <f t="shared" si="16"/>
        <v>77</v>
      </c>
      <c r="AA73" s="49">
        <f t="shared" si="17"/>
        <v>38</v>
      </c>
      <c r="AB73" s="49">
        <f t="shared" si="18"/>
        <v>23</v>
      </c>
      <c r="AC73" s="49">
        <f t="shared" si="19"/>
        <v>10</v>
      </c>
      <c r="AD73" s="49">
        <f t="shared" si="20"/>
        <v>5</v>
      </c>
    </row>
    <row r="74" spans="1:30" ht="16.5">
      <c r="A74" s="15">
        <v>3</v>
      </c>
      <c r="B74" s="93" t="s">
        <v>52</v>
      </c>
      <c r="C74" s="80" t="s">
        <v>158</v>
      </c>
      <c r="D74" s="78" t="s">
        <v>137</v>
      </c>
      <c r="E74" s="76" t="s">
        <v>141</v>
      </c>
      <c r="F74" s="36">
        <v>4</v>
      </c>
      <c r="G74" s="36">
        <v>4</v>
      </c>
      <c r="H74" s="36">
        <v>5</v>
      </c>
      <c r="I74" s="36">
        <v>3</v>
      </c>
      <c r="J74" s="36">
        <v>6</v>
      </c>
      <c r="K74" s="36">
        <v>3</v>
      </c>
      <c r="L74" s="36">
        <v>3</v>
      </c>
      <c r="M74" s="36">
        <v>4</v>
      </c>
      <c r="N74" s="36">
        <v>5</v>
      </c>
      <c r="O74" s="50">
        <f t="shared" si="14"/>
        <v>37</v>
      </c>
      <c r="P74" s="49">
        <v>5</v>
      </c>
      <c r="Q74" s="49">
        <v>4</v>
      </c>
      <c r="R74" s="49">
        <v>3</v>
      </c>
      <c r="S74" s="49">
        <v>6</v>
      </c>
      <c r="T74" s="49">
        <v>5</v>
      </c>
      <c r="U74" s="49">
        <v>5</v>
      </c>
      <c r="V74" s="49">
        <v>3</v>
      </c>
      <c r="W74" s="49">
        <v>4</v>
      </c>
      <c r="X74" s="49">
        <v>5</v>
      </c>
      <c r="Y74" s="50">
        <f t="shared" si="15"/>
        <v>40</v>
      </c>
      <c r="Z74" s="51">
        <f t="shared" si="16"/>
        <v>77</v>
      </c>
      <c r="AA74" s="49">
        <f t="shared" si="17"/>
        <v>40</v>
      </c>
      <c r="AB74" s="49">
        <f t="shared" si="18"/>
        <v>28</v>
      </c>
      <c r="AC74" s="49">
        <f t="shared" si="19"/>
        <v>12</v>
      </c>
      <c r="AD74" s="49">
        <f t="shared" si="20"/>
        <v>5</v>
      </c>
    </row>
    <row r="75" spans="1:30" ht="16.5">
      <c r="A75" s="14">
        <v>4</v>
      </c>
      <c r="B75" s="93" t="s">
        <v>152</v>
      </c>
      <c r="C75" s="80" t="s">
        <v>129</v>
      </c>
      <c r="D75" s="77">
        <v>2.2</v>
      </c>
      <c r="E75" s="76" t="s">
        <v>141</v>
      </c>
      <c r="F75" s="36">
        <v>4</v>
      </c>
      <c r="G75" s="36">
        <v>5</v>
      </c>
      <c r="H75" s="36">
        <v>4</v>
      </c>
      <c r="I75" s="36">
        <v>4</v>
      </c>
      <c r="J75" s="36">
        <v>5</v>
      </c>
      <c r="K75" s="36">
        <v>3</v>
      </c>
      <c r="L75" s="36">
        <v>5</v>
      </c>
      <c r="M75" s="36">
        <v>4</v>
      </c>
      <c r="N75" s="36">
        <v>7</v>
      </c>
      <c r="O75" s="50">
        <f t="shared" si="14"/>
        <v>41</v>
      </c>
      <c r="P75" s="49">
        <v>4</v>
      </c>
      <c r="Q75" s="49">
        <v>4</v>
      </c>
      <c r="R75" s="49">
        <v>3</v>
      </c>
      <c r="S75" s="49">
        <v>5</v>
      </c>
      <c r="T75" s="49">
        <v>3</v>
      </c>
      <c r="U75" s="49">
        <v>5</v>
      </c>
      <c r="V75" s="49">
        <v>2</v>
      </c>
      <c r="W75" s="49">
        <v>4</v>
      </c>
      <c r="X75" s="49">
        <v>7</v>
      </c>
      <c r="Y75" s="50">
        <f t="shared" si="15"/>
        <v>37</v>
      </c>
      <c r="Z75" s="51">
        <f t="shared" si="16"/>
        <v>78</v>
      </c>
      <c r="AA75" s="49">
        <f t="shared" si="17"/>
        <v>37</v>
      </c>
      <c r="AB75" s="49">
        <f t="shared" si="18"/>
        <v>26</v>
      </c>
      <c r="AC75" s="49">
        <f t="shared" si="19"/>
        <v>13</v>
      </c>
      <c r="AD75" s="49">
        <f t="shared" si="20"/>
        <v>7</v>
      </c>
    </row>
    <row r="76" spans="1:30" ht="16.5">
      <c r="A76" s="15">
        <v>5</v>
      </c>
      <c r="B76" s="93" t="s">
        <v>54</v>
      </c>
      <c r="C76" s="80" t="s">
        <v>129</v>
      </c>
      <c r="D76" s="77">
        <v>3.1</v>
      </c>
      <c r="E76" s="76" t="s">
        <v>141</v>
      </c>
      <c r="F76" s="36">
        <v>4</v>
      </c>
      <c r="G76" s="36">
        <v>5</v>
      </c>
      <c r="H76" s="36">
        <v>5</v>
      </c>
      <c r="I76" s="36">
        <v>3</v>
      </c>
      <c r="J76" s="36">
        <v>5</v>
      </c>
      <c r="K76" s="36">
        <v>3</v>
      </c>
      <c r="L76" s="36">
        <v>4</v>
      </c>
      <c r="M76" s="36">
        <v>5</v>
      </c>
      <c r="N76" s="36">
        <v>6</v>
      </c>
      <c r="O76" s="50">
        <f t="shared" si="14"/>
        <v>40</v>
      </c>
      <c r="P76" s="49">
        <v>5</v>
      </c>
      <c r="Q76" s="49">
        <v>5</v>
      </c>
      <c r="R76" s="49">
        <v>3</v>
      </c>
      <c r="S76" s="49">
        <v>4</v>
      </c>
      <c r="T76" s="49">
        <v>5</v>
      </c>
      <c r="U76" s="49">
        <v>5</v>
      </c>
      <c r="V76" s="49">
        <v>4</v>
      </c>
      <c r="W76" s="49">
        <v>3</v>
      </c>
      <c r="X76" s="49">
        <v>4</v>
      </c>
      <c r="Y76" s="50">
        <f t="shared" si="15"/>
        <v>38</v>
      </c>
      <c r="Z76" s="51">
        <f t="shared" si="16"/>
        <v>78</v>
      </c>
      <c r="AA76" s="49">
        <f t="shared" si="17"/>
        <v>38</v>
      </c>
      <c r="AB76" s="49">
        <f t="shared" si="18"/>
        <v>25</v>
      </c>
      <c r="AC76" s="49">
        <f t="shared" si="19"/>
        <v>11</v>
      </c>
      <c r="AD76" s="49">
        <f t="shared" si="20"/>
        <v>4</v>
      </c>
    </row>
    <row r="77" spans="1:30" ht="16.5">
      <c r="A77" s="15">
        <v>6</v>
      </c>
      <c r="B77" s="93" t="s">
        <v>159</v>
      </c>
      <c r="C77" s="80" t="s">
        <v>47</v>
      </c>
      <c r="D77" s="78" t="s">
        <v>140</v>
      </c>
      <c r="E77" s="76" t="s">
        <v>141</v>
      </c>
      <c r="F77" s="36">
        <v>5</v>
      </c>
      <c r="G77" s="36">
        <v>4</v>
      </c>
      <c r="H77" s="36">
        <v>4</v>
      </c>
      <c r="I77" s="36">
        <v>3</v>
      </c>
      <c r="J77" s="36">
        <v>5</v>
      </c>
      <c r="K77" s="36">
        <v>4</v>
      </c>
      <c r="L77" s="36">
        <v>4</v>
      </c>
      <c r="M77" s="36">
        <v>4</v>
      </c>
      <c r="N77" s="36">
        <v>6</v>
      </c>
      <c r="O77" s="50">
        <f t="shared" si="14"/>
        <v>39</v>
      </c>
      <c r="P77" s="49">
        <v>4</v>
      </c>
      <c r="Q77" s="49">
        <v>5</v>
      </c>
      <c r="R77" s="49">
        <v>3</v>
      </c>
      <c r="S77" s="49">
        <v>6</v>
      </c>
      <c r="T77" s="49">
        <v>4</v>
      </c>
      <c r="U77" s="49">
        <v>5</v>
      </c>
      <c r="V77" s="49">
        <v>3</v>
      </c>
      <c r="W77" s="49">
        <v>4</v>
      </c>
      <c r="X77" s="49">
        <v>5</v>
      </c>
      <c r="Y77" s="50">
        <f t="shared" si="15"/>
        <v>39</v>
      </c>
      <c r="Z77" s="51">
        <f t="shared" si="16"/>
        <v>78</v>
      </c>
      <c r="AA77" s="49">
        <f t="shared" si="17"/>
        <v>39</v>
      </c>
      <c r="AB77" s="49">
        <f t="shared" si="18"/>
        <v>27</v>
      </c>
      <c r="AC77" s="49">
        <f t="shared" si="19"/>
        <v>12</v>
      </c>
      <c r="AD77" s="49">
        <f t="shared" si="20"/>
        <v>5</v>
      </c>
    </row>
    <row r="78" spans="1:30" ht="16.5">
      <c r="A78" s="14">
        <v>7</v>
      </c>
      <c r="B78" s="93" t="s">
        <v>150</v>
      </c>
      <c r="C78" s="80" t="s">
        <v>149</v>
      </c>
      <c r="D78" s="77">
        <v>0.7</v>
      </c>
      <c r="E78" s="76" t="s">
        <v>141</v>
      </c>
      <c r="F78" s="36">
        <v>4</v>
      </c>
      <c r="G78" s="36">
        <v>3</v>
      </c>
      <c r="H78" s="36">
        <v>4</v>
      </c>
      <c r="I78" s="36">
        <v>4</v>
      </c>
      <c r="J78" s="36">
        <v>5</v>
      </c>
      <c r="K78" s="36">
        <v>3</v>
      </c>
      <c r="L78" s="36">
        <v>4</v>
      </c>
      <c r="M78" s="36">
        <v>5</v>
      </c>
      <c r="N78" s="36">
        <v>5</v>
      </c>
      <c r="O78" s="50">
        <f t="shared" si="14"/>
        <v>37</v>
      </c>
      <c r="P78" s="49">
        <v>5</v>
      </c>
      <c r="Q78" s="49">
        <v>6</v>
      </c>
      <c r="R78" s="49">
        <v>4</v>
      </c>
      <c r="S78" s="49">
        <v>5</v>
      </c>
      <c r="T78" s="49">
        <v>5</v>
      </c>
      <c r="U78" s="49">
        <v>6</v>
      </c>
      <c r="V78" s="49">
        <v>3</v>
      </c>
      <c r="W78" s="49">
        <v>4</v>
      </c>
      <c r="X78" s="49">
        <v>5</v>
      </c>
      <c r="Y78" s="50">
        <f t="shared" si="15"/>
        <v>43</v>
      </c>
      <c r="Z78" s="51">
        <f t="shared" si="16"/>
        <v>80</v>
      </c>
      <c r="AA78" s="49">
        <f t="shared" si="17"/>
        <v>43</v>
      </c>
      <c r="AB78" s="49">
        <f t="shared" si="18"/>
        <v>28</v>
      </c>
      <c r="AC78" s="49">
        <f t="shared" si="19"/>
        <v>12</v>
      </c>
      <c r="AD78" s="49">
        <f t="shared" si="20"/>
        <v>5</v>
      </c>
    </row>
    <row r="79" spans="1:30" ht="16.5">
      <c r="A79" s="15">
        <v>8</v>
      </c>
      <c r="B79" s="80" t="s">
        <v>153</v>
      </c>
      <c r="C79" s="80" t="s">
        <v>128</v>
      </c>
      <c r="D79" s="77">
        <v>5.8</v>
      </c>
      <c r="E79" s="76" t="s">
        <v>141</v>
      </c>
      <c r="F79" s="36">
        <v>5</v>
      </c>
      <c r="G79" s="36">
        <v>5</v>
      </c>
      <c r="H79" s="36">
        <v>4</v>
      </c>
      <c r="I79" s="36">
        <v>4</v>
      </c>
      <c r="J79" s="36">
        <v>6</v>
      </c>
      <c r="K79" s="36">
        <v>3</v>
      </c>
      <c r="L79" s="36">
        <v>4</v>
      </c>
      <c r="M79" s="36">
        <v>5</v>
      </c>
      <c r="N79" s="36">
        <v>4</v>
      </c>
      <c r="O79" s="50">
        <f t="shared" si="14"/>
        <v>40</v>
      </c>
      <c r="P79" s="49">
        <v>5</v>
      </c>
      <c r="Q79" s="49">
        <v>8</v>
      </c>
      <c r="R79" s="49">
        <v>2</v>
      </c>
      <c r="S79" s="49">
        <v>5</v>
      </c>
      <c r="T79" s="49">
        <v>5</v>
      </c>
      <c r="U79" s="49">
        <v>6</v>
      </c>
      <c r="V79" s="49">
        <v>4</v>
      </c>
      <c r="W79" s="49">
        <v>6</v>
      </c>
      <c r="X79" s="49">
        <v>4</v>
      </c>
      <c r="Y79" s="50">
        <f t="shared" si="15"/>
        <v>45</v>
      </c>
      <c r="Z79" s="51">
        <f t="shared" si="16"/>
        <v>85</v>
      </c>
      <c r="AA79" s="49">
        <f t="shared" si="17"/>
        <v>45</v>
      </c>
      <c r="AB79" s="49">
        <f t="shared" si="18"/>
        <v>30</v>
      </c>
      <c r="AC79" s="49">
        <f t="shared" si="19"/>
        <v>14</v>
      </c>
      <c r="AD79" s="49">
        <f t="shared" si="20"/>
        <v>4</v>
      </c>
    </row>
    <row r="80" spans="1:30" ht="16.5">
      <c r="A80" s="14">
        <v>9</v>
      </c>
      <c r="B80" s="80" t="s">
        <v>157</v>
      </c>
      <c r="C80" s="80" t="s">
        <v>116</v>
      </c>
      <c r="D80" s="77">
        <v>5.3</v>
      </c>
      <c r="E80" s="76" t="s">
        <v>141</v>
      </c>
      <c r="F80" s="36">
        <v>3</v>
      </c>
      <c r="G80" s="36">
        <v>6</v>
      </c>
      <c r="H80" s="36">
        <v>3</v>
      </c>
      <c r="I80" s="36">
        <v>4</v>
      </c>
      <c r="J80" s="36">
        <v>6</v>
      </c>
      <c r="K80" s="36">
        <v>3</v>
      </c>
      <c r="L80" s="36">
        <v>4</v>
      </c>
      <c r="M80" s="36">
        <v>3</v>
      </c>
      <c r="N80" s="36">
        <v>7</v>
      </c>
      <c r="O80" s="50">
        <f t="shared" si="14"/>
        <v>39</v>
      </c>
      <c r="P80" s="49">
        <v>6</v>
      </c>
      <c r="Q80" s="49">
        <v>6</v>
      </c>
      <c r="R80" s="49">
        <v>4</v>
      </c>
      <c r="S80" s="49">
        <v>6</v>
      </c>
      <c r="T80" s="49">
        <v>6</v>
      </c>
      <c r="U80" s="49">
        <v>8</v>
      </c>
      <c r="V80" s="49">
        <v>3</v>
      </c>
      <c r="W80" s="49">
        <v>4</v>
      </c>
      <c r="X80" s="49">
        <v>4</v>
      </c>
      <c r="Y80" s="50">
        <f t="shared" si="15"/>
        <v>47</v>
      </c>
      <c r="Z80" s="51">
        <f t="shared" si="16"/>
        <v>86</v>
      </c>
      <c r="AA80" s="49">
        <f t="shared" si="17"/>
        <v>47</v>
      </c>
      <c r="AB80" s="49">
        <f t="shared" si="18"/>
        <v>31</v>
      </c>
      <c r="AC80" s="49">
        <f t="shared" si="19"/>
        <v>11</v>
      </c>
      <c r="AD80" s="49">
        <f t="shared" si="20"/>
        <v>4</v>
      </c>
    </row>
    <row r="81" spans="1:30" ht="16.5">
      <c r="A81" s="15">
        <v>10</v>
      </c>
      <c r="B81" s="80" t="s">
        <v>144</v>
      </c>
      <c r="C81" s="80" t="s">
        <v>131</v>
      </c>
      <c r="D81" s="77">
        <v>10.4</v>
      </c>
      <c r="E81" s="76" t="s">
        <v>141</v>
      </c>
      <c r="F81" s="36">
        <v>6</v>
      </c>
      <c r="G81" s="36">
        <v>4</v>
      </c>
      <c r="H81" s="36">
        <v>5</v>
      </c>
      <c r="I81" s="36">
        <v>4</v>
      </c>
      <c r="J81" s="36">
        <v>6</v>
      </c>
      <c r="K81" s="36">
        <v>3</v>
      </c>
      <c r="L81" s="36">
        <v>5</v>
      </c>
      <c r="M81" s="36">
        <v>4</v>
      </c>
      <c r="N81" s="36">
        <v>7</v>
      </c>
      <c r="O81" s="50">
        <f t="shared" si="14"/>
        <v>44</v>
      </c>
      <c r="P81" s="49">
        <v>6</v>
      </c>
      <c r="Q81" s="49">
        <v>5</v>
      </c>
      <c r="R81" s="49">
        <v>3</v>
      </c>
      <c r="S81" s="49">
        <v>5</v>
      </c>
      <c r="T81" s="49">
        <v>5</v>
      </c>
      <c r="U81" s="49">
        <v>6</v>
      </c>
      <c r="V81" s="49">
        <v>3</v>
      </c>
      <c r="W81" s="49">
        <v>5</v>
      </c>
      <c r="X81" s="49">
        <v>5</v>
      </c>
      <c r="Y81" s="50">
        <f t="shared" si="15"/>
        <v>43</v>
      </c>
      <c r="Z81" s="51">
        <f t="shared" si="16"/>
        <v>87</v>
      </c>
      <c r="AA81" s="49">
        <f t="shared" si="17"/>
        <v>43</v>
      </c>
      <c r="AB81" s="49">
        <f t="shared" si="18"/>
        <v>29</v>
      </c>
      <c r="AC81" s="49">
        <f t="shared" si="19"/>
        <v>13</v>
      </c>
      <c r="AD81" s="49">
        <f t="shared" si="20"/>
        <v>5</v>
      </c>
    </row>
    <row r="82" spans="1:30" ht="16.5">
      <c r="A82" s="15">
        <v>11</v>
      </c>
      <c r="B82" s="80" t="s">
        <v>147</v>
      </c>
      <c r="C82" s="80" t="s">
        <v>47</v>
      </c>
      <c r="D82" s="77">
        <v>5</v>
      </c>
      <c r="E82" s="76" t="s">
        <v>141</v>
      </c>
      <c r="F82" s="36">
        <v>7</v>
      </c>
      <c r="G82" s="36">
        <v>4</v>
      </c>
      <c r="H82" s="36">
        <v>4</v>
      </c>
      <c r="I82" s="36">
        <v>3</v>
      </c>
      <c r="J82" s="36">
        <v>5</v>
      </c>
      <c r="K82" s="36">
        <v>3</v>
      </c>
      <c r="L82" s="36">
        <v>4</v>
      </c>
      <c r="M82" s="36">
        <v>4</v>
      </c>
      <c r="N82" s="36">
        <v>5</v>
      </c>
      <c r="O82" s="50">
        <f t="shared" si="14"/>
        <v>39</v>
      </c>
      <c r="P82" s="49">
        <v>7</v>
      </c>
      <c r="Q82" s="49">
        <v>7</v>
      </c>
      <c r="R82" s="49">
        <v>4</v>
      </c>
      <c r="S82" s="49">
        <v>5</v>
      </c>
      <c r="T82" s="49">
        <v>5</v>
      </c>
      <c r="U82" s="49">
        <v>6</v>
      </c>
      <c r="V82" s="49">
        <v>5</v>
      </c>
      <c r="W82" s="49">
        <v>5</v>
      </c>
      <c r="X82" s="49">
        <v>4</v>
      </c>
      <c r="Y82" s="50">
        <f t="shared" si="15"/>
        <v>48</v>
      </c>
      <c r="Z82" s="51">
        <f t="shared" si="16"/>
        <v>87</v>
      </c>
      <c r="AA82" s="49">
        <f t="shared" si="17"/>
        <v>48</v>
      </c>
      <c r="AB82" s="49">
        <f t="shared" si="18"/>
        <v>30</v>
      </c>
      <c r="AC82" s="49">
        <f t="shared" si="19"/>
        <v>14</v>
      </c>
      <c r="AD82" s="49">
        <f t="shared" si="20"/>
        <v>4</v>
      </c>
    </row>
    <row r="83" spans="1:30" ht="16.5">
      <c r="A83" s="14">
        <v>12</v>
      </c>
      <c r="B83" s="80" t="s">
        <v>106</v>
      </c>
      <c r="C83" s="80" t="s">
        <v>151</v>
      </c>
      <c r="D83" s="77">
        <v>8.5</v>
      </c>
      <c r="E83" s="76" t="s">
        <v>141</v>
      </c>
      <c r="F83" s="36">
        <v>5</v>
      </c>
      <c r="G83" s="36">
        <v>6</v>
      </c>
      <c r="H83" s="36">
        <v>5</v>
      </c>
      <c r="I83" s="36">
        <v>4</v>
      </c>
      <c r="J83" s="36">
        <v>5</v>
      </c>
      <c r="K83" s="36">
        <v>3</v>
      </c>
      <c r="L83" s="36">
        <v>6</v>
      </c>
      <c r="M83" s="36">
        <v>6</v>
      </c>
      <c r="N83" s="36">
        <v>6</v>
      </c>
      <c r="O83" s="50">
        <f t="shared" si="14"/>
        <v>46</v>
      </c>
      <c r="P83" s="49">
        <v>6</v>
      </c>
      <c r="Q83" s="49">
        <v>5</v>
      </c>
      <c r="R83" s="49">
        <v>2</v>
      </c>
      <c r="S83" s="49">
        <v>6</v>
      </c>
      <c r="T83" s="49">
        <v>4</v>
      </c>
      <c r="U83" s="49">
        <v>5</v>
      </c>
      <c r="V83" s="49">
        <v>2</v>
      </c>
      <c r="W83" s="49">
        <v>6</v>
      </c>
      <c r="X83" s="49">
        <v>6</v>
      </c>
      <c r="Y83" s="50">
        <f t="shared" si="15"/>
        <v>42</v>
      </c>
      <c r="Z83" s="51">
        <f t="shared" si="16"/>
        <v>88</v>
      </c>
      <c r="AA83" s="49">
        <f t="shared" si="17"/>
        <v>42</v>
      </c>
      <c r="AB83" s="49">
        <f t="shared" si="18"/>
        <v>29</v>
      </c>
      <c r="AC83" s="49">
        <f t="shared" si="19"/>
        <v>14</v>
      </c>
      <c r="AD83" s="49">
        <f t="shared" si="20"/>
        <v>6</v>
      </c>
    </row>
    <row r="84" spans="1:30" ht="16.5">
      <c r="A84" s="15">
        <v>13</v>
      </c>
      <c r="B84" s="80" t="s">
        <v>146</v>
      </c>
      <c r="C84" s="80" t="s">
        <v>116</v>
      </c>
      <c r="D84" s="77">
        <v>8.5</v>
      </c>
      <c r="E84" s="76" t="s">
        <v>141</v>
      </c>
      <c r="F84" s="36">
        <v>4</v>
      </c>
      <c r="G84" s="36">
        <v>5</v>
      </c>
      <c r="H84" s="36">
        <v>5</v>
      </c>
      <c r="I84" s="36">
        <v>3</v>
      </c>
      <c r="J84" s="36">
        <v>6</v>
      </c>
      <c r="K84" s="36">
        <v>3</v>
      </c>
      <c r="L84" s="36">
        <v>6</v>
      </c>
      <c r="M84" s="36">
        <v>6</v>
      </c>
      <c r="N84" s="36">
        <v>7</v>
      </c>
      <c r="O84" s="50">
        <f t="shared" si="14"/>
        <v>45</v>
      </c>
      <c r="P84" s="49">
        <v>7</v>
      </c>
      <c r="Q84" s="49">
        <v>5</v>
      </c>
      <c r="R84" s="49">
        <v>3</v>
      </c>
      <c r="S84" s="49">
        <v>5</v>
      </c>
      <c r="T84" s="49">
        <v>6</v>
      </c>
      <c r="U84" s="49">
        <v>7</v>
      </c>
      <c r="V84" s="49">
        <v>4</v>
      </c>
      <c r="W84" s="49">
        <v>4</v>
      </c>
      <c r="X84" s="49">
        <v>4</v>
      </c>
      <c r="Y84" s="50">
        <f t="shared" si="15"/>
        <v>45</v>
      </c>
      <c r="Z84" s="51">
        <f t="shared" si="16"/>
        <v>90</v>
      </c>
      <c r="AA84" s="49">
        <f t="shared" si="17"/>
        <v>45</v>
      </c>
      <c r="AB84" s="49">
        <f t="shared" si="18"/>
        <v>30</v>
      </c>
      <c r="AC84" s="49">
        <f t="shared" si="19"/>
        <v>12</v>
      </c>
      <c r="AD84" s="49">
        <f t="shared" si="20"/>
        <v>4</v>
      </c>
    </row>
    <row r="85" spans="1:30" ht="16.5">
      <c r="A85" s="14">
        <v>14</v>
      </c>
      <c r="B85" s="80" t="s">
        <v>145</v>
      </c>
      <c r="C85" s="80" t="s">
        <v>47</v>
      </c>
      <c r="D85" s="77">
        <v>10</v>
      </c>
      <c r="E85" s="76" t="s">
        <v>141</v>
      </c>
      <c r="F85" s="36">
        <v>6</v>
      </c>
      <c r="G85" s="36">
        <v>5</v>
      </c>
      <c r="H85" s="36">
        <v>4</v>
      </c>
      <c r="I85" s="36">
        <v>4</v>
      </c>
      <c r="J85" s="36">
        <v>7</v>
      </c>
      <c r="K85" s="36">
        <v>3</v>
      </c>
      <c r="L85" s="36">
        <v>3</v>
      </c>
      <c r="M85" s="36">
        <v>5</v>
      </c>
      <c r="N85" s="36">
        <v>7</v>
      </c>
      <c r="O85" s="50">
        <f t="shared" si="14"/>
        <v>44</v>
      </c>
      <c r="P85" s="49">
        <v>5</v>
      </c>
      <c r="Q85" s="49">
        <v>5</v>
      </c>
      <c r="R85" s="49">
        <v>3</v>
      </c>
      <c r="S85" s="49">
        <v>8</v>
      </c>
      <c r="T85" s="49">
        <v>4</v>
      </c>
      <c r="U85" s="49">
        <v>8</v>
      </c>
      <c r="V85" s="49">
        <v>3</v>
      </c>
      <c r="W85" s="49">
        <v>6</v>
      </c>
      <c r="X85" s="49">
        <v>5</v>
      </c>
      <c r="Y85" s="50">
        <f t="shared" si="15"/>
        <v>47</v>
      </c>
      <c r="Z85" s="51">
        <f t="shared" si="16"/>
        <v>91</v>
      </c>
      <c r="AA85" s="49">
        <f t="shared" si="17"/>
        <v>47</v>
      </c>
      <c r="AB85" s="49">
        <f t="shared" si="18"/>
        <v>34</v>
      </c>
      <c r="AC85" s="49">
        <f t="shared" si="19"/>
        <v>14</v>
      </c>
      <c r="AD85" s="49">
        <f t="shared" si="20"/>
        <v>5</v>
      </c>
    </row>
    <row r="86" spans="1:30" ht="16.5">
      <c r="A86" s="15">
        <v>15</v>
      </c>
      <c r="B86" s="80" t="s">
        <v>53</v>
      </c>
      <c r="C86" s="80" t="s">
        <v>148</v>
      </c>
      <c r="D86" s="77">
        <v>4.1</v>
      </c>
      <c r="E86" s="76" t="s">
        <v>141</v>
      </c>
      <c r="F86" s="36" t="s">
        <v>237</v>
      </c>
      <c r="G86" s="36"/>
      <c r="H86" s="36"/>
      <c r="I86" s="36"/>
      <c r="J86" s="36"/>
      <c r="K86" s="36"/>
      <c r="L86" s="36"/>
      <c r="M86" s="36"/>
      <c r="N86" s="36"/>
      <c r="O86" s="50">
        <f t="shared" si="14"/>
        <v>0</v>
      </c>
      <c r="P86" s="49"/>
      <c r="Q86" s="49"/>
      <c r="R86" s="49"/>
      <c r="S86" s="49"/>
      <c r="T86" s="49"/>
      <c r="U86" s="49"/>
      <c r="V86" s="49"/>
      <c r="W86" s="49"/>
      <c r="X86" s="49"/>
      <c r="Y86" s="50">
        <f t="shared" si="15"/>
        <v>0</v>
      </c>
      <c r="Z86" s="51">
        <f t="shared" si="16"/>
        <v>0</v>
      </c>
      <c r="AA86" s="49">
        <f t="shared" si="17"/>
        <v>0</v>
      </c>
      <c r="AB86" s="49">
        <f t="shared" si="18"/>
        <v>0</v>
      </c>
      <c r="AC86" s="49">
        <f t="shared" si="19"/>
        <v>0</v>
      </c>
      <c r="AD86" s="49">
        <f t="shared" si="20"/>
        <v>0</v>
      </c>
    </row>
    <row r="87" spans="1:30" ht="16.5">
      <c r="A87" s="15">
        <v>16</v>
      </c>
      <c r="B87" s="80" t="s">
        <v>143</v>
      </c>
      <c r="C87" s="80" t="s">
        <v>142</v>
      </c>
      <c r="D87" s="77">
        <v>10.8</v>
      </c>
      <c r="E87" s="76" t="s">
        <v>141</v>
      </c>
      <c r="F87" s="36" t="s">
        <v>235</v>
      </c>
      <c r="G87" s="36"/>
      <c r="H87" s="36"/>
      <c r="I87" s="36"/>
      <c r="J87" s="36"/>
      <c r="K87" s="36"/>
      <c r="L87" s="36"/>
      <c r="M87" s="36"/>
      <c r="N87" s="36"/>
      <c r="O87" s="50">
        <f t="shared" si="14"/>
        <v>0</v>
      </c>
      <c r="P87" s="49"/>
      <c r="Q87" s="49"/>
      <c r="R87" s="49"/>
      <c r="S87" s="49"/>
      <c r="T87" s="49"/>
      <c r="U87" s="49"/>
      <c r="V87" s="49"/>
      <c r="W87" s="49"/>
      <c r="X87" s="49"/>
      <c r="Y87" s="50">
        <f t="shared" si="15"/>
        <v>0</v>
      </c>
      <c r="Z87" s="51">
        <f t="shared" si="16"/>
        <v>0</v>
      </c>
      <c r="AA87" s="49">
        <f t="shared" si="17"/>
        <v>0</v>
      </c>
      <c r="AB87" s="49">
        <f t="shared" si="18"/>
        <v>0</v>
      </c>
      <c r="AC87" s="49">
        <f t="shared" si="19"/>
        <v>0</v>
      </c>
      <c r="AD87" s="49">
        <f t="shared" si="20"/>
        <v>0</v>
      </c>
    </row>
    <row r="88" spans="2:30" ht="14.25">
      <c r="B88" s="22"/>
      <c r="C88" s="84"/>
      <c r="D88" s="19"/>
      <c r="E88" s="23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48"/>
      <c r="AA88" s="31"/>
      <c r="AB88" s="31"/>
      <c r="AC88" s="31"/>
      <c r="AD88" s="31"/>
    </row>
    <row r="89" spans="1:30" ht="14.25">
      <c r="A89" s="2"/>
      <c r="B89" s="13"/>
      <c r="C89" s="84"/>
      <c r="D89" s="16"/>
      <c r="E89" s="38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48"/>
      <c r="AA89" s="31"/>
      <c r="AB89" s="31"/>
      <c r="AC89" s="31"/>
      <c r="AD89" s="31"/>
    </row>
    <row r="90" spans="1:30" ht="15.75">
      <c r="A90" s="4" t="s">
        <v>51</v>
      </c>
      <c r="B90" s="10"/>
      <c r="C90" s="82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48"/>
      <c r="AA90" s="31"/>
      <c r="AB90" s="31"/>
      <c r="AC90" s="31"/>
      <c r="AD90" s="31"/>
    </row>
    <row r="91" spans="1:30" ht="15.75">
      <c r="A91" s="4"/>
      <c r="B91" s="10"/>
      <c r="C91" s="82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48"/>
      <c r="AA91" s="31"/>
      <c r="AB91" s="31"/>
      <c r="AC91" s="31"/>
      <c r="AD91" s="31"/>
    </row>
    <row r="92" spans="1:30" ht="16.5">
      <c r="A92" s="14">
        <v>1</v>
      </c>
      <c r="B92" s="93" t="s">
        <v>205</v>
      </c>
      <c r="C92" s="80" t="s">
        <v>162</v>
      </c>
      <c r="D92" s="88">
        <v>14</v>
      </c>
      <c r="E92" s="80" t="s">
        <v>201</v>
      </c>
      <c r="F92" s="36">
        <v>5</v>
      </c>
      <c r="G92" s="36">
        <v>4</v>
      </c>
      <c r="H92" s="36">
        <v>3</v>
      </c>
      <c r="I92" s="36">
        <v>4</v>
      </c>
      <c r="J92" s="36">
        <v>4</v>
      </c>
      <c r="K92" s="36">
        <v>3</v>
      </c>
      <c r="L92" s="36">
        <v>4</v>
      </c>
      <c r="M92" s="36">
        <v>5</v>
      </c>
      <c r="N92" s="36">
        <v>5</v>
      </c>
      <c r="O92" s="50">
        <f aca="true" t="shared" si="21" ref="O92:O110">SUM(F92:N92)</f>
        <v>37</v>
      </c>
      <c r="P92" s="49">
        <v>6</v>
      </c>
      <c r="Q92" s="49">
        <v>4</v>
      </c>
      <c r="R92" s="49">
        <v>4</v>
      </c>
      <c r="S92" s="49">
        <v>5</v>
      </c>
      <c r="T92" s="49">
        <v>4</v>
      </c>
      <c r="U92" s="49">
        <v>5</v>
      </c>
      <c r="V92" s="49">
        <v>3</v>
      </c>
      <c r="W92" s="49">
        <v>3</v>
      </c>
      <c r="X92" s="49">
        <v>4</v>
      </c>
      <c r="Y92" s="50">
        <f aca="true" t="shared" si="22" ref="Y92:Y110">SUM(P92:X92)</f>
        <v>38</v>
      </c>
      <c r="Z92" s="51">
        <f aca="true" t="shared" si="23" ref="Z92:Z110">O92+Y92</f>
        <v>75</v>
      </c>
      <c r="AA92" s="49">
        <f aca="true" t="shared" si="24" ref="AA92:AA110">Y92</f>
        <v>38</v>
      </c>
      <c r="AB92" s="49">
        <f aca="true" t="shared" si="25" ref="AB92:AB110">S92+T92+U92+V92+W92+X92</f>
        <v>24</v>
      </c>
      <c r="AC92" s="49">
        <f aca="true" t="shared" si="26" ref="AC92:AC110">V92+W92+X92</f>
        <v>10</v>
      </c>
      <c r="AD92" s="49">
        <f aca="true" t="shared" si="27" ref="AD92:AD110">X92</f>
        <v>4</v>
      </c>
    </row>
    <row r="93" spans="1:30" ht="16.5">
      <c r="A93" s="14">
        <v>2</v>
      </c>
      <c r="B93" s="80" t="s">
        <v>209</v>
      </c>
      <c r="C93" s="80" t="s">
        <v>47</v>
      </c>
      <c r="D93" s="88">
        <v>0</v>
      </c>
      <c r="E93" s="80" t="s">
        <v>201</v>
      </c>
      <c r="F93" s="36">
        <v>5</v>
      </c>
      <c r="G93" s="36">
        <v>4</v>
      </c>
      <c r="H93" s="36">
        <v>3</v>
      </c>
      <c r="I93" s="36">
        <v>3</v>
      </c>
      <c r="J93" s="36">
        <v>5</v>
      </c>
      <c r="K93" s="36">
        <v>3</v>
      </c>
      <c r="L93" s="36">
        <v>4</v>
      </c>
      <c r="M93" s="36">
        <v>5</v>
      </c>
      <c r="N93" s="36">
        <v>9</v>
      </c>
      <c r="O93" s="50">
        <f t="shared" si="21"/>
        <v>41</v>
      </c>
      <c r="P93" s="49">
        <v>5</v>
      </c>
      <c r="Q93" s="49">
        <v>4</v>
      </c>
      <c r="R93" s="49">
        <v>4</v>
      </c>
      <c r="S93" s="49">
        <v>4</v>
      </c>
      <c r="T93" s="49">
        <v>4</v>
      </c>
      <c r="U93" s="49">
        <v>4</v>
      </c>
      <c r="V93" s="49">
        <v>3</v>
      </c>
      <c r="W93" s="49">
        <v>4</v>
      </c>
      <c r="X93" s="49">
        <v>4</v>
      </c>
      <c r="Y93" s="50">
        <f t="shared" si="22"/>
        <v>36</v>
      </c>
      <c r="Z93" s="51">
        <f t="shared" si="23"/>
        <v>77</v>
      </c>
      <c r="AA93" s="49">
        <f t="shared" si="24"/>
        <v>36</v>
      </c>
      <c r="AB93" s="49">
        <f t="shared" si="25"/>
        <v>23</v>
      </c>
      <c r="AC93" s="49">
        <f t="shared" si="26"/>
        <v>11</v>
      </c>
      <c r="AD93" s="49">
        <f t="shared" si="27"/>
        <v>4</v>
      </c>
    </row>
    <row r="94" spans="1:30" ht="16.5">
      <c r="A94" s="14">
        <v>3</v>
      </c>
      <c r="B94" s="80" t="s">
        <v>217</v>
      </c>
      <c r="C94" s="80" t="s">
        <v>216</v>
      </c>
      <c r="D94" s="88">
        <v>3</v>
      </c>
      <c r="E94" s="80" t="s">
        <v>201</v>
      </c>
      <c r="F94" s="36">
        <v>3</v>
      </c>
      <c r="G94" s="36">
        <v>4</v>
      </c>
      <c r="H94" s="36">
        <v>4</v>
      </c>
      <c r="I94" s="36">
        <v>3</v>
      </c>
      <c r="J94" s="36">
        <v>5</v>
      </c>
      <c r="K94" s="36">
        <v>3</v>
      </c>
      <c r="L94" s="36">
        <v>4</v>
      </c>
      <c r="M94" s="36">
        <v>5</v>
      </c>
      <c r="N94" s="36">
        <v>5</v>
      </c>
      <c r="O94" s="50">
        <f t="shared" si="21"/>
        <v>36</v>
      </c>
      <c r="P94" s="49">
        <v>5</v>
      </c>
      <c r="Q94" s="49">
        <v>6</v>
      </c>
      <c r="R94" s="49">
        <v>4</v>
      </c>
      <c r="S94" s="49">
        <v>5</v>
      </c>
      <c r="T94" s="49">
        <v>4</v>
      </c>
      <c r="U94" s="49">
        <v>5</v>
      </c>
      <c r="V94" s="49">
        <v>3</v>
      </c>
      <c r="W94" s="49">
        <v>5</v>
      </c>
      <c r="X94" s="49">
        <v>4</v>
      </c>
      <c r="Y94" s="50">
        <f t="shared" si="22"/>
        <v>41</v>
      </c>
      <c r="Z94" s="51">
        <f t="shared" si="23"/>
        <v>77</v>
      </c>
      <c r="AA94" s="49">
        <f t="shared" si="24"/>
        <v>41</v>
      </c>
      <c r="AB94" s="49">
        <f t="shared" si="25"/>
        <v>26</v>
      </c>
      <c r="AC94" s="49">
        <f t="shared" si="26"/>
        <v>12</v>
      </c>
      <c r="AD94" s="49">
        <f t="shared" si="27"/>
        <v>4</v>
      </c>
    </row>
    <row r="95" spans="1:30" ht="16.5">
      <c r="A95" s="14">
        <v>4</v>
      </c>
      <c r="B95" s="80" t="s">
        <v>104</v>
      </c>
      <c r="C95" s="80" t="s">
        <v>47</v>
      </c>
      <c r="D95" s="88">
        <v>5</v>
      </c>
      <c r="E95" s="80" t="s">
        <v>201</v>
      </c>
      <c r="F95" s="36">
        <v>5</v>
      </c>
      <c r="G95" s="36">
        <v>4</v>
      </c>
      <c r="H95" s="36">
        <v>4</v>
      </c>
      <c r="I95" s="36">
        <v>3</v>
      </c>
      <c r="J95" s="36">
        <v>5</v>
      </c>
      <c r="K95" s="36">
        <v>3</v>
      </c>
      <c r="L95" s="36">
        <v>4</v>
      </c>
      <c r="M95" s="36">
        <v>5</v>
      </c>
      <c r="N95" s="36">
        <v>6</v>
      </c>
      <c r="O95" s="50">
        <f t="shared" si="21"/>
        <v>39</v>
      </c>
      <c r="P95" s="49">
        <v>5</v>
      </c>
      <c r="Q95" s="49">
        <v>6</v>
      </c>
      <c r="R95" s="49">
        <v>3</v>
      </c>
      <c r="S95" s="49">
        <v>4</v>
      </c>
      <c r="T95" s="49">
        <v>5</v>
      </c>
      <c r="U95" s="49">
        <v>6</v>
      </c>
      <c r="V95" s="49">
        <v>3</v>
      </c>
      <c r="W95" s="49">
        <v>4</v>
      </c>
      <c r="X95" s="49">
        <v>5</v>
      </c>
      <c r="Y95" s="50">
        <f t="shared" si="22"/>
        <v>41</v>
      </c>
      <c r="Z95" s="51">
        <f t="shared" si="23"/>
        <v>80</v>
      </c>
      <c r="AA95" s="49">
        <f t="shared" si="24"/>
        <v>41</v>
      </c>
      <c r="AB95" s="49">
        <f t="shared" si="25"/>
        <v>27</v>
      </c>
      <c r="AC95" s="49">
        <f t="shared" si="26"/>
        <v>12</v>
      </c>
      <c r="AD95" s="49">
        <f t="shared" si="27"/>
        <v>5</v>
      </c>
    </row>
    <row r="96" spans="1:30" ht="16.5">
      <c r="A96" s="14">
        <v>5</v>
      </c>
      <c r="B96" s="80" t="s">
        <v>207</v>
      </c>
      <c r="C96" s="80" t="s">
        <v>142</v>
      </c>
      <c r="D96" s="88">
        <v>4.4</v>
      </c>
      <c r="E96" s="80" t="s">
        <v>201</v>
      </c>
      <c r="F96" s="36">
        <v>4</v>
      </c>
      <c r="G96" s="36">
        <v>5</v>
      </c>
      <c r="H96" s="36">
        <v>4</v>
      </c>
      <c r="I96" s="36">
        <v>3</v>
      </c>
      <c r="J96" s="36">
        <v>4</v>
      </c>
      <c r="K96" s="36">
        <v>2</v>
      </c>
      <c r="L96" s="36">
        <v>5</v>
      </c>
      <c r="M96" s="36">
        <v>5</v>
      </c>
      <c r="N96" s="36">
        <v>5</v>
      </c>
      <c r="O96" s="50">
        <f t="shared" si="21"/>
        <v>37</v>
      </c>
      <c r="P96" s="49">
        <v>6</v>
      </c>
      <c r="Q96" s="49">
        <v>7</v>
      </c>
      <c r="R96" s="49">
        <v>5</v>
      </c>
      <c r="S96" s="49">
        <v>6</v>
      </c>
      <c r="T96" s="49">
        <v>5</v>
      </c>
      <c r="U96" s="49">
        <v>4</v>
      </c>
      <c r="V96" s="49">
        <v>3</v>
      </c>
      <c r="W96" s="49">
        <v>4</v>
      </c>
      <c r="X96" s="49">
        <v>5</v>
      </c>
      <c r="Y96" s="50">
        <f t="shared" si="22"/>
        <v>45</v>
      </c>
      <c r="Z96" s="51">
        <f t="shared" si="23"/>
        <v>82</v>
      </c>
      <c r="AA96" s="49">
        <f t="shared" si="24"/>
        <v>45</v>
      </c>
      <c r="AB96" s="49">
        <f t="shared" si="25"/>
        <v>27</v>
      </c>
      <c r="AC96" s="49">
        <f t="shared" si="26"/>
        <v>12</v>
      </c>
      <c r="AD96" s="49">
        <f t="shared" si="27"/>
        <v>5</v>
      </c>
    </row>
    <row r="97" spans="1:30" ht="16.5">
      <c r="A97" s="14">
        <v>6</v>
      </c>
      <c r="B97" s="80" t="s">
        <v>105</v>
      </c>
      <c r="C97" s="80" t="s">
        <v>148</v>
      </c>
      <c r="D97" s="88">
        <v>6.9</v>
      </c>
      <c r="E97" s="80" t="s">
        <v>201</v>
      </c>
      <c r="F97" s="36">
        <v>4</v>
      </c>
      <c r="G97" s="36">
        <v>5</v>
      </c>
      <c r="H97" s="36">
        <v>4</v>
      </c>
      <c r="I97" s="36">
        <v>4</v>
      </c>
      <c r="J97" s="36">
        <v>6</v>
      </c>
      <c r="K97" s="36">
        <v>5</v>
      </c>
      <c r="L97" s="36">
        <v>5</v>
      </c>
      <c r="M97" s="36">
        <v>4</v>
      </c>
      <c r="N97" s="36">
        <v>5</v>
      </c>
      <c r="O97" s="50">
        <f t="shared" si="21"/>
        <v>42</v>
      </c>
      <c r="P97" s="49">
        <v>6</v>
      </c>
      <c r="Q97" s="49">
        <v>6</v>
      </c>
      <c r="R97" s="49">
        <v>4</v>
      </c>
      <c r="S97" s="49">
        <v>4</v>
      </c>
      <c r="T97" s="49">
        <v>4</v>
      </c>
      <c r="U97" s="49">
        <v>6</v>
      </c>
      <c r="V97" s="49">
        <v>3</v>
      </c>
      <c r="W97" s="49">
        <v>6</v>
      </c>
      <c r="X97" s="49">
        <v>4</v>
      </c>
      <c r="Y97" s="50">
        <f t="shared" si="22"/>
        <v>43</v>
      </c>
      <c r="Z97" s="51">
        <f t="shared" si="23"/>
        <v>85</v>
      </c>
      <c r="AA97" s="49">
        <f t="shared" si="24"/>
        <v>43</v>
      </c>
      <c r="AB97" s="49">
        <f t="shared" si="25"/>
        <v>27</v>
      </c>
      <c r="AC97" s="49">
        <f t="shared" si="26"/>
        <v>13</v>
      </c>
      <c r="AD97" s="49">
        <f t="shared" si="27"/>
        <v>4</v>
      </c>
    </row>
    <row r="98" spans="1:30" ht="16.5">
      <c r="A98" s="14">
        <v>7</v>
      </c>
      <c r="B98" s="80" t="s">
        <v>211</v>
      </c>
      <c r="C98" s="80" t="s">
        <v>95</v>
      </c>
      <c r="D98" s="88">
        <v>11.5</v>
      </c>
      <c r="E98" s="80" t="s">
        <v>201</v>
      </c>
      <c r="F98" s="36">
        <v>5</v>
      </c>
      <c r="G98" s="36">
        <v>5</v>
      </c>
      <c r="H98" s="36">
        <v>5</v>
      </c>
      <c r="I98" s="36">
        <v>4</v>
      </c>
      <c r="J98" s="36">
        <v>5</v>
      </c>
      <c r="K98" s="36">
        <v>4</v>
      </c>
      <c r="L98" s="36">
        <v>5</v>
      </c>
      <c r="M98" s="36">
        <v>5</v>
      </c>
      <c r="N98" s="36">
        <v>7</v>
      </c>
      <c r="O98" s="50">
        <f t="shared" si="21"/>
        <v>45</v>
      </c>
      <c r="P98" s="49">
        <v>5</v>
      </c>
      <c r="Q98" s="49">
        <v>4</v>
      </c>
      <c r="R98" s="49">
        <v>4</v>
      </c>
      <c r="S98" s="49">
        <v>5</v>
      </c>
      <c r="T98" s="49">
        <v>4</v>
      </c>
      <c r="U98" s="49">
        <v>6</v>
      </c>
      <c r="V98" s="49">
        <v>4</v>
      </c>
      <c r="W98" s="49">
        <v>4</v>
      </c>
      <c r="X98" s="49">
        <v>5</v>
      </c>
      <c r="Y98" s="50">
        <f t="shared" si="22"/>
        <v>41</v>
      </c>
      <c r="Z98" s="51">
        <f t="shared" si="23"/>
        <v>86</v>
      </c>
      <c r="AA98" s="49">
        <f t="shared" si="24"/>
        <v>41</v>
      </c>
      <c r="AB98" s="49">
        <f t="shared" si="25"/>
        <v>28</v>
      </c>
      <c r="AC98" s="49">
        <f t="shared" si="26"/>
        <v>13</v>
      </c>
      <c r="AD98" s="49">
        <f t="shared" si="27"/>
        <v>5</v>
      </c>
    </row>
    <row r="99" spans="1:30" ht="16.5">
      <c r="A99" s="14">
        <v>8</v>
      </c>
      <c r="B99" s="93" t="s">
        <v>218</v>
      </c>
      <c r="C99" s="80" t="s">
        <v>95</v>
      </c>
      <c r="D99" s="88">
        <v>9.5</v>
      </c>
      <c r="E99" s="80" t="s">
        <v>201</v>
      </c>
      <c r="F99" s="36">
        <v>5</v>
      </c>
      <c r="G99" s="36">
        <v>5</v>
      </c>
      <c r="H99" s="36">
        <v>5</v>
      </c>
      <c r="I99" s="36">
        <v>4</v>
      </c>
      <c r="J99" s="36">
        <v>7</v>
      </c>
      <c r="K99" s="36">
        <v>3</v>
      </c>
      <c r="L99" s="36">
        <v>5</v>
      </c>
      <c r="M99" s="36">
        <v>5</v>
      </c>
      <c r="N99" s="36">
        <v>5</v>
      </c>
      <c r="O99" s="50">
        <f t="shared" si="21"/>
        <v>44</v>
      </c>
      <c r="P99" s="49">
        <v>7</v>
      </c>
      <c r="Q99" s="49">
        <v>5</v>
      </c>
      <c r="R99" s="49">
        <v>4</v>
      </c>
      <c r="S99" s="49">
        <v>8</v>
      </c>
      <c r="T99" s="49">
        <v>4</v>
      </c>
      <c r="U99" s="49">
        <v>5</v>
      </c>
      <c r="V99" s="49">
        <v>2</v>
      </c>
      <c r="W99" s="49">
        <v>4</v>
      </c>
      <c r="X99" s="49">
        <v>4</v>
      </c>
      <c r="Y99" s="50">
        <f t="shared" si="22"/>
        <v>43</v>
      </c>
      <c r="Z99" s="51">
        <f t="shared" si="23"/>
        <v>87</v>
      </c>
      <c r="AA99" s="49">
        <f t="shared" si="24"/>
        <v>43</v>
      </c>
      <c r="AB99" s="49">
        <f t="shared" si="25"/>
        <v>27</v>
      </c>
      <c r="AC99" s="49">
        <f t="shared" si="26"/>
        <v>10</v>
      </c>
      <c r="AD99" s="49">
        <f t="shared" si="27"/>
        <v>4</v>
      </c>
    </row>
    <row r="100" spans="1:30" ht="16.5">
      <c r="A100" s="14">
        <v>9</v>
      </c>
      <c r="B100" s="80" t="s">
        <v>215</v>
      </c>
      <c r="C100" s="80" t="s">
        <v>128</v>
      </c>
      <c r="D100" s="88">
        <v>6.7</v>
      </c>
      <c r="E100" s="80" t="s">
        <v>201</v>
      </c>
      <c r="F100" s="36">
        <v>5</v>
      </c>
      <c r="G100" s="36">
        <v>5</v>
      </c>
      <c r="H100" s="36">
        <v>5</v>
      </c>
      <c r="I100" s="36">
        <v>4</v>
      </c>
      <c r="J100" s="36">
        <v>5</v>
      </c>
      <c r="K100" s="36">
        <v>4</v>
      </c>
      <c r="L100" s="36">
        <v>5</v>
      </c>
      <c r="M100" s="36">
        <v>4</v>
      </c>
      <c r="N100" s="36">
        <v>6</v>
      </c>
      <c r="O100" s="50">
        <f t="shared" si="21"/>
        <v>43</v>
      </c>
      <c r="P100" s="49">
        <v>5</v>
      </c>
      <c r="Q100" s="49">
        <v>5</v>
      </c>
      <c r="R100" s="49">
        <v>4</v>
      </c>
      <c r="S100" s="49">
        <v>5</v>
      </c>
      <c r="T100" s="49">
        <v>6</v>
      </c>
      <c r="U100" s="49">
        <v>7</v>
      </c>
      <c r="V100" s="49">
        <v>3</v>
      </c>
      <c r="W100" s="49">
        <v>4</v>
      </c>
      <c r="X100" s="49">
        <v>5</v>
      </c>
      <c r="Y100" s="50">
        <f t="shared" si="22"/>
        <v>44</v>
      </c>
      <c r="Z100" s="51">
        <f t="shared" si="23"/>
        <v>87</v>
      </c>
      <c r="AA100" s="49">
        <f t="shared" si="24"/>
        <v>44</v>
      </c>
      <c r="AB100" s="49">
        <f t="shared" si="25"/>
        <v>30</v>
      </c>
      <c r="AC100" s="49">
        <f t="shared" si="26"/>
        <v>12</v>
      </c>
      <c r="AD100" s="49">
        <f t="shared" si="27"/>
        <v>5</v>
      </c>
    </row>
    <row r="101" spans="1:30" ht="16.5">
      <c r="A101" s="14">
        <v>10</v>
      </c>
      <c r="B101" s="80" t="s">
        <v>206</v>
      </c>
      <c r="C101" s="80" t="s">
        <v>116</v>
      </c>
      <c r="D101" s="88">
        <v>13.7</v>
      </c>
      <c r="E101" s="80" t="s">
        <v>201</v>
      </c>
      <c r="F101" s="36">
        <v>4</v>
      </c>
      <c r="G101" s="36">
        <v>7</v>
      </c>
      <c r="H101" s="36">
        <v>4</v>
      </c>
      <c r="I101" s="36">
        <v>3</v>
      </c>
      <c r="J101" s="36">
        <v>6</v>
      </c>
      <c r="K101" s="36">
        <v>3</v>
      </c>
      <c r="L101" s="36">
        <v>4</v>
      </c>
      <c r="M101" s="36">
        <v>5</v>
      </c>
      <c r="N101" s="36">
        <v>6</v>
      </c>
      <c r="O101" s="50">
        <f t="shared" si="21"/>
        <v>42</v>
      </c>
      <c r="P101" s="49">
        <v>6</v>
      </c>
      <c r="Q101" s="49">
        <v>5</v>
      </c>
      <c r="R101" s="49">
        <v>5</v>
      </c>
      <c r="S101" s="49">
        <v>5</v>
      </c>
      <c r="T101" s="49">
        <v>5</v>
      </c>
      <c r="U101" s="49">
        <v>6</v>
      </c>
      <c r="V101" s="49">
        <v>3</v>
      </c>
      <c r="W101" s="49">
        <v>4</v>
      </c>
      <c r="X101" s="49">
        <v>6</v>
      </c>
      <c r="Y101" s="50">
        <f t="shared" si="22"/>
        <v>45</v>
      </c>
      <c r="Z101" s="51">
        <f t="shared" si="23"/>
        <v>87</v>
      </c>
      <c r="AA101" s="49">
        <f t="shared" si="24"/>
        <v>45</v>
      </c>
      <c r="AB101" s="49">
        <f t="shared" si="25"/>
        <v>29</v>
      </c>
      <c r="AC101" s="49">
        <f t="shared" si="26"/>
        <v>13</v>
      </c>
      <c r="AD101" s="49">
        <f t="shared" si="27"/>
        <v>6</v>
      </c>
    </row>
    <row r="102" spans="1:30" ht="16.5">
      <c r="A102" s="14">
        <v>11</v>
      </c>
      <c r="B102" s="80" t="s">
        <v>214</v>
      </c>
      <c r="C102" s="80" t="s">
        <v>180</v>
      </c>
      <c r="D102" s="88">
        <v>10.7</v>
      </c>
      <c r="E102" s="80" t="s">
        <v>201</v>
      </c>
      <c r="F102" s="36">
        <v>4</v>
      </c>
      <c r="G102" s="36">
        <v>7</v>
      </c>
      <c r="H102" s="36">
        <v>4</v>
      </c>
      <c r="I102" s="36">
        <v>3</v>
      </c>
      <c r="J102" s="36">
        <v>5</v>
      </c>
      <c r="K102" s="36">
        <v>3</v>
      </c>
      <c r="L102" s="36">
        <v>7</v>
      </c>
      <c r="M102" s="36">
        <v>4</v>
      </c>
      <c r="N102" s="36">
        <v>8</v>
      </c>
      <c r="O102" s="50">
        <f t="shared" si="21"/>
        <v>45</v>
      </c>
      <c r="P102" s="49">
        <v>6</v>
      </c>
      <c r="Q102" s="49">
        <v>6</v>
      </c>
      <c r="R102" s="49">
        <v>3</v>
      </c>
      <c r="S102" s="49">
        <v>5</v>
      </c>
      <c r="T102" s="49">
        <v>5</v>
      </c>
      <c r="U102" s="49">
        <v>7</v>
      </c>
      <c r="V102" s="49">
        <v>4</v>
      </c>
      <c r="W102" s="49">
        <v>4</v>
      </c>
      <c r="X102" s="49">
        <v>4</v>
      </c>
      <c r="Y102" s="50">
        <f t="shared" si="22"/>
        <v>44</v>
      </c>
      <c r="Z102" s="51">
        <f t="shared" si="23"/>
        <v>89</v>
      </c>
      <c r="AA102" s="49">
        <f t="shared" si="24"/>
        <v>44</v>
      </c>
      <c r="AB102" s="49">
        <f t="shared" si="25"/>
        <v>29</v>
      </c>
      <c r="AC102" s="49">
        <f t="shared" si="26"/>
        <v>12</v>
      </c>
      <c r="AD102" s="49">
        <f t="shared" si="27"/>
        <v>4</v>
      </c>
    </row>
    <row r="103" spans="1:30" ht="16.5">
      <c r="A103" s="14">
        <v>12</v>
      </c>
      <c r="B103" s="80" t="s">
        <v>203</v>
      </c>
      <c r="C103" s="80" t="s">
        <v>202</v>
      </c>
      <c r="D103" s="88">
        <v>13.5</v>
      </c>
      <c r="E103" s="80" t="s">
        <v>201</v>
      </c>
      <c r="F103" s="36">
        <v>5</v>
      </c>
      <c r="G103" s="36">
        <v>5</v>
      </c>
      <c r="H103" s="36">
        <v>6</v>
      </c>
      <c r="I103" s="36">
        <v>3</v>
      </c>
      <c r="J103" s="36">
        <v>6</v>
      </c>
      <c r="K103" s="36">
        <v>2</v>
      </c>
      <c r="L103" s="36">
        <v>8</v>
      </c>
      <c r="M103" s="36">
        <v>6</v>
      </c>
      <c r="N103" s="36">
        <v>6</v>
      </c>
      <c r="O103" s="50">
        <f t="shared" si="21"/>
        <v>47</v>
      </c>
      <c r="P103" s="49">
        <v>8</v>
      </c>
      <c r="Q103" s="49">
        <v>5</v>
      </c>
      <c r="R103" s="49">
        <v>3</v>
      </c>
      <c r="S103" s="49">
        <v>5</v>
      </c>
      <c r="T103" s="49">
        <v>4</v>
      </c>
      <c r="U103" s="49">
        <v>6</v>
      </c>
      <c r="V103" s="49">
        <v>2</v>
      </c>
      <c r="W103" s="49">
        <v>6</v>
      </c>
      <c r="X103" s="49">
        <v>5</v>
      </c>
      <c r="Y103" s="50">
        <f t="shared" si="22"/>
        <v>44</v>
      </c>
      <c r="Z103" s="51">
        <f t="shared" si="23"/>
        <v>91</v>
      </c>
      <c r="AA103" s="49">
        <f t="shared" si="24"/>
        <v>44</v>
      </c>
      <c r="AB103" s="49">
        <f t="shared" si="25"/>
        <v>28</v>
      </c>
      <c r="AC103" s="49">
        <f t="shared" si="26"/>
        <v>13</v>
      </c>
      <c r="AD103" s="49">
        <f t="shared" si="27"/>
        <v>5</v>
      </c>
    </row>
    <row r="104" spans="1:30" ht="16.5">
      <c r="A104" s="14">
        <v>13</v>
      </c>
      <c r="B104" s="80" t="s">
        <v>208</v>
      </c>
      <c r="C104" s="80" t="s">
        <v>128</v>
      </c>
      <c r="D104" s="88">
        <v>8.3</v>
      </c>
      <c r="E104" s="80" t="s">
        <v>201</v>
      </c>
      <c r="F104" s="36">
        <v>5</v>
      </c>
      <c r="G104" s="36">
        <v>6</v>
      </c>
      <c r="H104" s="36">
        <v>5</v>
      </c>
      <c r="I104" s="36">
        <v>3</v>
      </c>
      <c r="J104" s="36">
        <v>7</v>
      </c>
      <c r="K104" s="36">
        <v>3</v>
      </c>
      <c r="L104" s="36">
        <v>5</v>
      </c>
      <c r="M104" s="36">
        <v>6</v>
      </c>
      <c r="N104" s="36">
        <v>7</v>
      </c>
      <c r="O104" s="50">
        <f t="shared" si="21"/>
        <v>47</v>
      </c>
      <c r="P104" s="49">
        <v>7</v>
      </c>
      <c r="Q104" s="49">
        <v>5</v>
      </c>
      <c r="R104" s="49">
        <v>4</v>
      </c>
      <c r="S104" s="49">
        <v>6</v>
      </c>
      <c r="T104" s="49">
        <v>5</v>
      </c>
      <c r="U104" s="49">
        <v>6</v>
      </c>
      <c r="V104" s="49">
        <v>2</v>
      </c>
      <c r="W104" s="49">
        <v>5</v>
      </c>
      <c r="X104" s="49">
        <v>5</v>
      </c>
      <c r="Y104" s="50">
        <f t="shared" si="22"/>
        <v>45</v>
      </c>
      <c r="Z104" s="51">
        <f t="shared" si="23"/>
        <v>92</v>
      </c>
      <c r="AA104" s="49">
        <f t="shared" si="24"/>
        <v>45</v>
      </c>
      <c r="AB104" s="49">
        <f t="shared" si="25"/>
        <v>29</v>
      </c>
      <c r="AC104" s="49">
        <f t="shared" si="26"/>
        <v>12</v>
      </c>
      <c r="AD104" s="49">
        <f t="shared" si="27"/>
        <v>5</v>
      </c>
    </row>
    <row r="105" spans="1:30" ht="16.5">
      <c r="A105" s="14">
        <v>14</v>
      </c>
      <c r="B105" s="80" t="s">
        <v>107</v>
      </c>
      <c r="C105" s="80" t="s">
        <v>131</v>
      </c>
      <c r="D105" s="88">
        <v>12.9</v>
      </c>
      <c r="E105" s="80" t="s">
        <v>201</v>
      </c>
      <c r="F105" s="36">
        <v>5</v>
      </c>
      <c r="G105" s="36">
        <v>5</v>
      </c>
      <c r="H105" s="36">
        <v>5</v>
      </c>
      <c r="I105" s="36">
        <v>4</v>
      </c>
      <c r="J105" s="36">
        <v>6</v>
      </c>
      <c r="K105" s="36">
        <v>4</v>
      </c>
      <c r="L105" s="36">
        <v>7</v>
      </c>
      <c r="M105" s="36">
        <v>7</v>
      </c>
      <c r="N105" s="36">
        <v>7</v>
      </c>
      <c r="O105" s="50">
        <f t="shared" si="21"/>
        <v>50</v>
      </c>
      <c r="P105" s="49">
        <v>7</v>
      </c>
      <c r="Q105" s="49">
        <v>6</v>
      </c>
      <c r="R105" s="49">
        <v>4</v>
      </c>
      <c r="S105" s="49">
        <v>4</v>
      </c>
      <c r="T105" s="49">
        <v>5</v>
      </c>
      <c r="U105" s="49">
        <v>5</v>
      </c>
      <c r="V105" s="49">
        <v>4</v>
      </c>
      <c r="W105" s="49">
        <v>5</v>
      </c>
      <c r="X105" s="49">
        <v>5</v>
      </c>
      <c r="Y105" s="50">
        <f t="shared" si="22"/>
        <v>45</v>
      </c>
      <c r="Z105" s="51">
        <f t="shared" si="23"/>
        <v>95</v>
      </c>
      <c r="AA105" s="49">
        <f t="shared" si="24"/>
        <v>45</v>
      </c>
      <c r="AB105" s="49">
        <f t="shared" si="25"/>
        <v>28</v>
      </c>
      <c r="AC105" s="49">
        <f t="shared" si="26"/>
        <v>14</v>
      </c>
      <c r="AD105" s="49">
        <f t="shared" si="27"/>
        <v>5</v>
      </c>
    </row>
    <row r="106" spans="1:30" ht="16.5">
      <c r="A106" s="14">
        <v>15</v>
      </c>
      <c r="B106" s="80" t="s">
        <v>290</v>
      </c>
      <c r="C106" s="80" t="s">
        <v>131</v>
      </c>
      <c r="D106" s="88">
        <v>8.9</v>
      </c>
      <c r="E106" s="80" t="s">
        <v>201</v>
      </c>
      <c r="F106" s="36">
        <v>5</v>
      </c>
      <c r="G106" s="36">
        <v>6</v>
      </c>
      <c r="H106" s="36">
        <v>4</v>
      </c>
      <c r="I106" s="36">
        <v>4</v>
      </c>
      <c r="J106" s="36">
        <v>6</v>
      </c>
      <c r="K106" s="36">
        <v>5</v>
      </c>
      <c r="L106" s="36">
        <v>5</v>
      </c>
      <c r="M106" s="36">
        <v>4</v>
      </c>
      <c r="N106" s="36">
        <v>5</v>
      </c>
      <c r="O106" s="50">
        <f t="shared" si="21"/>
        <v>44</v>
      </c>
      <c r="P106" s="49">
        <v>7</v>
      </c>
      <c r="Q106" s="49">
        <v>7</v>
      </c>
      <c r="R106" s="49">
        <v>4</v>
      </c>
      <c r="S106" s="49">
        <v>6</v>
      </c>
      <c r="T106" s="49">
        <v>5</v>
      </c>
      <c r="U106" s="49">
        <v>10</v>
      </c>
      <c r="V106" s="49">
        <v>3</v>
      </c>
      <c r="W106" s="49">
        <v>4</v>
      </c>
      <c r="X106" s="49">
        <v>5</v>
      </c>
      <c r="Y106" s="50">
        <f t="shared" si="22"/>
        <v>51</v>
      </c>
      <c r="Z106" s="51">
        <f t="shared" si="23"/>
        <v>95</v>
      </c>
      <c r="AA106" s="49">
        <f t="shared" si="24"/>
        <v>51</v>
      </c>
      <c r="AB106" s="49">
        <f t="shared" si="25"/>
        <v>33</v>
      </c>
      <c r="AC106" s="49">
        <f t="shared" si="26"/>
        <v>12</v>
      </c>
      <c r="AD106" s="49">
        <f t="shared" si="27"/>
        <v>5</v>
      </c>
    </row>
    <row r="107" spans="1:30" ht="16.5">
      <c r="A107" s="14">
        <v>16</v>
      </c>
      <c r="B107" s="80" t="s">
        <v>204</v>
      </c>
      <c r="C107" s="80" t="s">
        <v>126</v>
      </c>
      <c r="D107" s="80">
        <v>12.9</v>
      </c>
      <c r="E107" s="80" t="s">
        <v>201</v>
      </c>
      <c r="F107" s="36">
        <v>5</v>
      </c>
      <c r="G107" s="36">
        <v>6</v>
      </c>
      <c r="H107" s="36">
        <v>4</v>
      </c>
      <c r="I107" s="36">
        <v>4</v>
      </c>
      <c r="J107" s="36">
        <v>6</v>
      </c>
      <c r="K107" s="36">
        <v>5</v>
      </c>
      <c r="L107" s="36">
        <v>5</v>
      </c>
      <c r="M107" s="36">
        <v>6</v>
      </c>
      <c r="N107" s="36">
        <v>6</v>
      </c>
      <c r="O107" s="50">
        <f t="shared" si="21"/>
        <v>47</v>
      </c>
      <c r="P107" s="49">
        <v>6</v>
      </c>
      <c r="Q107" s="49">
        <v>7</v>
      </c>
      <c r="R107" s="49">
        <v>3</v>
      </c>
      <c r="S107" s="49">
        <v>4</v>
      </c>
      <c r="T107" s="49">
        <v>4</v>
      </c>
      <c r="U107" s="49">
        <v>9</v>
      </c>
      <c r="V107" s="49">
        <v>5</v>
      </c>
      <c r="W107" s="49">
        <v>5</v>
      </c>
      <c r="X107" s="49">
        <v>6</v>
      </c>
      <c r="Y107" s="50">
        <f t="shared" si="22"/>
        <v>49</v>
      </c>
      <c r="Z107" s="51">
        <f t="shared" si="23"/>
        <v>96</v>
      </c>
      <c r="AA107" s="49">
        <f t="shared" si="24"/>
        <v>49</v>
      </c>
      <c r="AB107" s="49">
        <f t="shared" si="25"/>
        <v>33</v>
      </c>
      <c r="AC107" s="49">
        <f t="shared" si="26"/>
        <v>16</v>
      </c>
      <c r="AD107" s="49">
        <f t="shared" si="27"/>
        <v>6</v>
      </c>
    </row>
    <row r="108" spans="1:30" ht="16.5">
      <c r="A108" s="14">
        <v>17</v>
      </c>
      <c r="B108" s="80" t="s">
        <v>212</v>
      </c>
      <c r="C108" s="80" t="s">
        <v>116</v>
      </c>
      <c r="D108" s="88">
        <v>14.2</v>
      </c>
      <c r="E108" s="80" t="s">
        <v>201</v>
      </c>
      <c r="F108" s="36">
        <v>4</v>
      </c>
      <c r="G108" s="36">
        <v>6</v>
      </c>
      <c r="H108" s="36">
        <v>7</v>
      </c>
      <c r="I108" s="36">
        <v>9</v>
      </c>
      <c r="J108" s="36">
        <v>8</v>
      </c>
      <c r="K108" s="36">
        <v>3</v>
      </c>
      <c r="L108" s="36">
        <v>6</v>
      </c>
      <c r="M108" s="36">
        <v>6</v>
      </c>
      <c r="N108" s="36">
        <v>9</v>
      </c>
      <c r="O108" s="50">
        <f t="shared" si="21"/>
        <v>58</v>
      </c>
      <c r="P108" s="49">
        <v>5</v>
      </c>
      <c r="Q108" s="49">
        <v>5</v>
      </c>
      <c r="R108" s="49">
        <v>3</v>
      </c>
      <c r="S108" s="49">
        <v>5</v>
      </c>
      <c r="T108" s="49">
        <v>5</v>
      </c>
      <c r="U108" s="49">
        <v>7</v>
      </c>
      <c r="V108" s="49">
        <v>3</v>
      </c>
      <c r="W108" s="49">
        <v>4</v>
      </c>
      <c r="X108" s="49">
        <v>5</v>
      </c>
      <c r="Y108" s="50">
        <f t="shared" si="22"/>
        <v>42</v>
      </c>
      <c r="Z108" s="51">
        <f t="shared" si="23"/>
        <v>100</v>
      </c>
      <c r="AA108" s="49">
        <f t="shared" si="24"/>
        <v>42</v>
      </c>
      <c r="AB108" s="49">
        <f t="shared" si="25"/>
        <v>29</v>
      </c>
      <c r="AC108" s="49">
        <f t="shared" si="26"/>
        <v>12</v>
      </c>
      <c r="AD108" s="49">
        <f t="shared" si="27"/>
        <v>5</v>
      </c>
    </row>
    <row r="109" spans="1:30" ht="16.5">
      <c r="A109" s="14">
        <v>18</v>
      </c>
      <c r="B109" s="80" t="s">
        <v>213</v>
      </c>
      <c r="C109" s="80" t="s">
        <v>131</v>
      </c>
      <c r="D109" s="88">
        <v>11.8</v>
      </c>
      <c r="E109" s="80" t="s">
        <v>201</v>
      </c>
      <c r="F109" s="36">
        <v>7</v>
      </c>
      <c r="G109" s="36">
        <v>8</v>
      </c>
      <c r="H109" s="36">
        <v>7</v>
      </c>
      <c r="I109" s="36">
        <v>7</v>
      </c>
      <c r="J109" s="36">
        <v>6</v>
      </c>
      <c r="K109" s="36">
        <v>4</v>
      </c>
      <c r="L109" s="36">
        <v>5</v>
      </c>
      <c r="M109" s="36">
        <v>6</v>
      </c>
      <c r="N109" s="36">
        <v>6</v>
      </c>
      <c r="O109" s="50">
        <f t="shared" si="21"/>
        <v>56</v>
      </c>
      <c r="P109" s="49">
        <v>7</v>
      </c>
      <c r="Q109" s="49">
        <v>5</v>
      </c>
      <c r="R109" s="49">
        <v>5</v>
      </c>
      <c r="S109" s="49">
        <v>6</v>
      </c>
      <c r="T109" s="49">
        <v>8</v>
      </c>
      <c r="U109" s="49">
        <v>6</v>
      </c>
      <c r="V109" s="49">
        <v>4</v>
      </c>
      <c r="W109" s="49">
        <v>6</v>
      </c>
      <c r="X109" s="49">
        <v>6</v>
      </c>
      <c r="Y109" s="50">
        <f t="shared" si="22"/>
        <v>53</v>
      </c>
      <c r="Z109" s="51">
        <f t="shared" si="23"/>
        <v>109</v>
      </c>
      <c r="AA109" s="49">
        <f t="shared" si="24"/>
        <v>53</v>
      </c>
      <c r="AB109" s="49">
        <f t="shared" si="25"/>
        <v>36</v>
      </c>
      <c r="AC109" s="49">
        <f t="shared" si="26"/>
        <v>16</v>
      </c>
      <c r="AD109" s="49">
        <f t="shared" si="27"/>
        <v>6</v>
      </c>
    </row>
    <row r="110" spans="1:30" ht="16.5">
      <c r="A110" s="14">
        <v>19</v>
      </c>
      <c r="B110" s="80" t="s">
        <v>210</v>
      </c>
      <c r="C110" s="80" t="s">
        <v>116</v>
      </c>
      <c r="D110" s="88">
        <v>17.5</v>
      </c>
      <c r="E110" s="80" t="s">
        <v>201</v>
      </c>
      <c r="F110" s="36">
        <v>5</v>
      </c>
      <c r="G110" s="36">
        <v>5</v>
      </c>
      <c r="H110" s="36">
        <v>5</v>
      </c>
      <c r="I110" s="36">
        <v>4</v>
      </c>
      <c r="J110" s="36">
        <v>7</v>
      </c>
      <c r="K110" s="36">
        <v>5</v>
      </c>
      <c r="L110" s="36">
        <v>5</v>
      </c>
      <c r="M110" s="36">
        <v>7</v>
      </c>
      <c r="N110" s="36">
        <v>10</v>
      </c>
      <c r="O110" s="50">
        <f t="shared" si="21"/>
        <v>53</v>
      </c>
      <c r="P110" s="49">
        <v>6</v>
      </c>
      <c r="Q110" s="49">
        <v>7</v>
      </c>
      <c r="R110" s="49">
        <v>5</v>
      </c>
      <c r="S110" s="49">
        <v>6</v>
      </c>
      <c r="T110" s="49">
        <v>5</v>
      </c>
      <c r="U110" s="49">
        <v>10</v>
      </c>
      <c r="V110" s="49">
        <v>4</v>
      </c>
      <c r="W110" s="49">
        <v>7</v>
      </c>
      <c r="X110" s="49">
        <v>6</v>
      </c>
      <c r="Y110" s="50">
        <f t="shared" si="22"/>
        <v>56</v>
      </c>
      <c r="Z110" s="51">
        <f t="shared" si="23"/>
        <v>109</v>
      </c>
      <c r="AA110" s="49">
        <f t="shared" si="24"/>
        <v>56</v>
      </c>
      <c r="AB110" s="49">
        <f t="shared" si="25"/>
        <v>38</v>
      </c>
      <c r="AC110" s="49">
        <f t="shared" si="26"/>
        <v>17</v>
      </c>
      <c r="AD110" s="49">
        <f t="shared" si="27"/>
        <v>6</v>
      </c>
    </row>
    <row r="111" spans="2:5" ht="12.75">
      <c r="B111" s="23"/>
      <c r="C111" s="85"/>
      <c r="D111" s="19"/>
      <c r="E111" s="23"/>
    </row>
    <row r="112" spans="1:2" ht="14.25">
      <c r="A112" s="2"/>
      <c r="B112" s="54" t="s">
        <v>110</v>
      </c>
    </row>
    <row r="113" spans="1:5" ht="12.75" hidden="1">
      <c r="A113" s="5" t="s">
        <v>3</v>
      </c>
      <c r="B113" s="6" t="s">
        <v>4</v>
      </c>
      <c r="C113" s="86"/>
      <c r="D113" s="7" t="s">
        <v>6</v>
      </c>
      <c r="E113" s="39" t="s">
        <v>5</v>
      </c>
    </row>
    <row r="114" spans="1:5" ht="12.75" hidden="1">
      <c r="A114" s="8">
        <v>1</v>
      </c>
      <c r="B114" s="9" t="s">
        <v>8</v>
      </c>
      <c r="C114" s="87"/>
      <c r="D114" s="9" t="s">
        <v>2</v>
      </c>
      <c r="E114" s="40">
        <v>19.3</v>
      </c>
    </row>
    <row r="115" spans="1:5" ht="12.75" hidden="1">
      <c r="A115" s="8">
        <v>2</v>
      </c>
      <c r="B115" s="9" t="s">
        <v>9</v>
      </c>
      <c r="C115" s="87"/>
      <c r="D115" s="9" t="s">
        <v>1</v>
      </c>
      <c r="E115" s="40">
        <v>13.7</v>
      </c>
    </row>
    <row r="116" ht="12.75" hidden="1">
      <c r="A116" s="2"/>
    </row>
    <row r="117" spans="1:2" ht="12.75">
      <c r="A117" s="2"/>
      <c r="B117" s="24" t="s">
        <v>220</v>
      </c>
    </row>
    <row r="118" spans="1:2" ht="12.75">
      <c r="A118" s="2"/>
      <c r="B118" s="24" t="s">
        <v>111</v>
      </c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</sheetData>
  <sheetProtection password="CE28" sheet="1"/>
  <mergeCells count="1"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6">
      <selection activeCell="C12" sqref="C1:C16384"/>
    </sheetView>
  </sheetViews>
  <sheetFormatPr defaultColWidth="9.140625" defaultRowHeight="12.75"/>
  <cols>
    <col min="1" max="2" width="17.57421875" style="0" customWidth="1"/>
    <col min="3" max="3" width="27.57421875" style="0" customWidth="1"/>
  </cols>
  <sheetData>
    <row r="1" spans="1:13" ht="21">
      <c r="A1" s="243" t="s">
        <v>239</v>
      </c>
      <c r="B1" s="243"/>
      <c r="C1" s="243"/>
      <c r="D1" s="243"/>
      <c r="E1" s="243"/>
      <c r="F1" s="243"/>
      <c r="G1" s="243"/>
      <c r="H1" s="244"/>
      <c r="I1" s="94"/>
      <c r="J1" s="94"/>
      <c r="K1" s="95"/>
      <c r="L1" s="95"/>
      <c r="M1" s="95"/>
    </row>
    <row r="2" spans="1:13" ht="18">
      <c r="A2" s="96"/>
      <c r="B2" s="96"/>
      <c r="C2" s="245"/>
      <c r="D2" s="245"/>
      <c r="E2" s="245"/>
      <c r="F2" s="245"/>
      <c r="G2" s="245"/>
      <c r="H2" s="245"/>
      <c r="I2" s="94"/>
      <c r="J2" s="94"/>
      <c r="K2" s="95"/>
      <c r="L2" s="95"/>
      <c r="M2" s="95"/>
    </row>
    <row r="3" spans="1:13" ht="15.75">
      <c r="A3" s="97" t="s">
        <v>240</v>
      </c>
      <c r="B3" s="97"/>
      <c r="C3" s="246"/>
      <c r="D3" s="246"/>
      <c r="E3" s="246"/>
      <c r="F3" s="246"/>
      <c r="G3" s="246"/>
      <c r="H3" s="246"/>
      <c r="I3" s="94"/>
      <c r="J3" s="94"/>
      <c r="K3" s="95"/>
      <c r="L3" s="95"/>
      <c r="M3" s="95"/>
    </row>
    <row r="4" spans="1:13" ht="15.75">
      <c r="A4" s="97" t="s">
        <v>241</v>
      </c>
      <c r="B4" s="97"/>
      <c r="C4" s="246"/>
      <c r="D4" s="246"/>
      <c r="E4" s="246"/>
      <c r="F4" s="246"/>
      <c r="G4" s="246"/>
      <c r="H4" s="246"/>
      <c r="I4" s="94"/>
      <c r="J4" s="94"/>
      <c r="K4" s="95"/>
      <c r="L4" s="95"/>
      <c r="M4" s="95"/>
    </row>
    <row r="5" spans="1:13" ht="15.75">
      <c r="A5" s="97" t="s">
        <v>242</v>
      </c>
      <c r="B5" s="97"/>
      <c r="C5" s="247"/>
      <c r="D5" s="248"/>
      <c r="E5" s="248"/>
      <c r="F5" s="248"/>
      <c r="G5" s="248"/>
      <c r="H5" s="248"/>
      <c r="I5" s="94"/>
      <c r="J5" s="94"/>
      <c r="K5" s="95"/>
      <c r="L5" s="95"/>
      <c r="M5" s="95"/>
    </row>
    <row r="6" spans="1:13" ht="15.75">
      <c r="A6" s="97" t="s">
        <v>243</v>
      </c>
      <c r="B6" s="97"/>
      <c r="C6" s="247"/>
      <c r="D6" s="248"/>
      <c r="E6" s="248"/>
      <c r="F6" s="248"/>
      <c r="G6" s="248"/>
      <c r="H6" s="248"/>
      <c r="I6" s="94"/>
      <c r="J6" s="94"/>
      <c r="K6" s="95"/>
      <c r="L6" s="95"/>
      <c r="M6" s="95"/>
    </row>
    <row r="7" spans="1:13" ht="15.75">
      <c r="A7" s="97" t="s">
        <v>244</v>
      </c>
      <c r="B7" s="97"/>
      <c r="C7" s="248"/>
      <c r="D7" s="248"/>
      <c r="E7" s="248"/>
      <c r="F7" s="248"/>
      <c r="G7" s="248"/>
      <c r="H7" s="248"/>
      <c r="I7" s="94"/>
      <c r="J7" s="94"/>
      <c r="K7" s="95"/>
      <c r="L7" s="95"/>
      <c r="M7" s="95"/>
    </row>
    <row r="8" spans="1:10" ht="15.75">
      <c r="A8" s="97" t="s">
        <v>245</v>
      </c>
      <c r="B8" s="97"/>
      <c r="C8" s="248"/>
      <c r="D8" s="248"/>
      <c r="E8" s="248"/>
      <c r="F8" s="248"/>
      <c r="G8" s="248"/>
      <c r="H8" s="248"/>
      <c r="J8" s="94"/>
    </row>
    <row r="9" spans="1:13" ht="15.75">
      <c r="A9" s="97" t="s">
        <v>246</v>
      </c>
      <c r="B9" s="97"/>
      <c r="C9" s="248"/>
      <c r="D9" s="248"/>
      <c r="E9" s="248"/>
      <c r="F9" s="248"/>
      <c r="G9" s="248"/>
      <c r="H9" s="248"/>
      <c r="I9" s="98"/>
      <c r="J9" s="99"/>
      <c r="K9" s="95"/>
      <c r="L9" s="95"/>
      <c r="M9" s="95"/>
    </row>
    <row r="10" spans="1:13" ht="15.75">
      <c r="A10" s="253" t="s">
        <v>247</v>
      </c>
      <c r="B10" s="254"/>
      <c r="C10" s="254"/>
      <c r="D10" s="254"/>
      <c r="E10" s="254"/>
      <c r="F10" s="254"/>
      <c r="G10" s="254"/>
      <c r="H10" s="254"/>
      <c r="I10" s="255"/>
      <c r="J10" s="94"/>
      <c r="K10" s="95"/>
      <c r="L10" s="95"/>
      <c r="M10" s="95"/>
    </row>
    <row r="11" spans="1:13" ht="15.75">
      <c r="A11" s="97"/>
      <c r="B11" s="97"/>
      <c r="C11" s="248"/>
      <c r="D11" s="248"/>
      <c r="E11" s="248"/>
      <c r="F11" s="248"/>
      <c r="G11" s="248"/>
      <c r="H11" s="248"/>
      <c r="I11" s="100"/>
      <c r="J11" s="94"/>
      <c r="K11" s="95"/>
      <c r="L11" s="95"/>
      <c r="M11" s="95"/>
    </row>
    <row r="12" spans="1:13" ht="15.75">
      <c r="A12" s="101" t="s">
        <v>248</v>
      </c>
      <c r="B12" s="101"/>
      <c r="C12" s="102"/>
      <c r="D12" s="101"/>
      <c r="E12" s="101"/>
      <c r="F12" s="103"/>
      <c r="G12" s="104"/>
      <c r="H12" s="105"/>
      <c r="I12" s="105"/>
      <c r="J12" s="94"/>
      <c r="K12" s="95"/>
      <c r="L12" s="95"/>
      <c r="M12" s="95"/>
    </row>
    <row r="13" spans="1:13" ht="15.75">
      <c r="A13" s="101"/>
      <c r="B13" s="101"/>
      <c r="C13" s="256"/>
      <c r="D13" s="256"/>
      <c r="E13" s="256"/>
      <c r="F13" s="256"/>
      <c r="G13" s="256"/>
      <c r="H13" s="256"/>
      <c r="I13" s="105"/>
      <c r="J13" s="94"/>
      <c r="K13" s="95"/>
      <c r="L13" s="95"/>
      <c r="M13" s="95"/>
    </row>
    <row r="14" spans="1:13" ht="15.75">
      <c r="A14" s="101" t="s">
        <v>249</v>
      </c>
      <c r="B14" s="101"/>
      <c r="C14" s="102"/>
      <c r="D14" s="101"/>
      <c r="E14" s="101"/>
      <c r="F14" s="101"/>
      <c r="G14" s="106"/>
      <c r="H14" s="107"/>
      <c r="I14" s="107"/>
      <c r="J14" s="94"/>
      <c r="K14" s="95"/>
      <c r="L14" s="95"/>
      <c r="M14" s="95"/>
    </row>
    <row r="15" spans="1:13" ht="15.75">
      <c r="A15" s="101" t="s">
        <v>250</v>
      </c>
      <c r="B15" s="101"/>
      <c r="C15" s="102"/>
      <c r="D15" s="101"/>
      <c r="E15" s="101"/>
      <c r="F15" s="101"/>
      <c r="G15" s="106"/>
      <c r="H15" s="107"/>
      <c r="I15" s="107"/>
      <c r="J15" s="94"/>
      <c r="K15" s="95"/>
      <c r="L15" s="95"/>
      <c r="M15" s="95"/>
    </row>
    <row r="16" spans="1:13" ht="15.75">
      <c r="A16" s="101"/>
      <c r="B16" s="101"/>
      <c r="C16" s="256"/>
      <c r="D16" s="256"/>
      <c r="E16" s="256"/>
      <c r="F16" s="256"/>
      <c r="G16" s="256"/>
      <c r="H16" s="256"/>
      <c r="I16" s="105"/>
      <c r="J16" s="94"/>
      <c r="K16" s="95"/>
      <c r="L16" s="95"/>
      <c r="M16" s="95"/>
    </row>
    <row r="17" spans="1:13" ht="15.75">
      <c r="A17" s="262" t="s">
        <v>251</v>
      </c>
      <c r="B17" s="262"/>
      <c r="C17" s="262"/>
      <c r="D17" s="262"/>
      <c r="E17" s="262"/>
      <c r="F17" s="262"/>
      <c r="G17" s="262"/>
      <c r="H17" s="262"/>
      <c r="I17" s="262"/>
      <c r="J17" s="94"/>
      <c r="K17" s="95"/>
      <c r="L17" s="95"/>
      <c r="M17" s="95"/>
    </row>
    <row r="18" spans="1:13" ht="20.25">
      <c r="A18" s="263" t="s">
        <v>252</v>
      </c>
      <c r="B18" s="263"/>
      <c r="C18" s="264"/>
      <c r="D18" s="264"/>
      <c r="E18" s="264"/>
      <c r="F18" s="264"/>
      <c r="G18" s="264"/>
      <c r="H18" s="264"/>
      <c r="I18" s="94"/>
      <c r="J18" s="94"/>
      <c r="K18" s="95"/>
      <c r="L18" s="95"/>
      <c r="M18" s="95"/>
    </row>
    <row r="19" spans="1:13" ht="15.75">
      <c r="A19" s="246"/>
      <c r="B19" s="246"/>
      <c r="C19" s="246"/>
      <c r="D19" s="246"/>
      <c r="E19" s="246"/>
      <c r="F19" s="246"/>
      <c r="G19" s="246"/>
      <c r="H19" s="246"/>
      <c r="I19" s="94"/>
      <c r="J19" s="94"/>
      <c r="K19" s="95"/>
      <c r="L19" s="95"/>
      <c r="M19" s="95"/>
    </row>
    <row r="20" spans="1:13" ht="20.25">
      <c r="A20" s="108" t="s">
        <v>253</v>
      </c>
      <c r="B20" s="108"/>
      <c r="C20" s="109"/>
      <c r="D20" s="108"/>
      <c r="E20" s="108"/>
      <c r="F20" s="110"/>
      <c r="G20" s="111"/>
      <c r="H20" s="112"/>
      <c r="I20" s="112"/>
      <c r="J20" s="112"/>
      <c r="K20" s="249"/>
      <c r="L20" s="249"/>
      <c r="M20" s="95"/>
    </row>
    <row r="21" spans="1:13" ht="15.75">
      <c r="A21" s="250" t="s">
        <v>254</v>
      </c>
      <c r="B21" s="251"/>
      <c r="C21" s="251"/>
      <c r="D21" s="251"/>
      <c r="E21" s="251"/>
      <c r="F21" s="251"/>
      <c r="G21" s="251"/>
      <c r="H21" s="251"/>
      <c r="I21" s="252"/>
      <c r="J21" s="112"/>
      <c r="K21" s="95"/>
      <c r="L21" s="95"/>
      <c r="M21" s="95"/>
    </row>
    <row r="22" spans="1:13" ht="15.75">
      <c r="A22" s="113" t="s">
        <v>255</v>
      </c>
      <c r="B22" s="114"/>
      <c r="C22" s="114"/>
      <c r="D22" s="114"/>
      <c r="E22" s="114"/>
      <c r="F22" s="114"/>
      <c r="G22" s="114"/>
      <c r="H22" s="114"/>
      <c r="I22" s="115"/>
      <c r="J22" s="112"/>
      <c r="K22" s="95"/>
      <c r="L22" s="95"/>
      <c r="M22" s="95"/>
    </row>
    <row r="23" spans="1:13" ht="15.75">
      <c r="A23" s="257" t="s">
        <v>256</v>
      </c>
      <c r="B23" s="257"/>
      <c r="C23" s="257"/>
      <c r="D23" s="257"/>
      <c r="E23" s="257"/>
      <c r="F23" s="257"/>
      <c r="G23" s="257"/>
      <c r="H23" s="257"/>
      <c r="I23" s="112"/>
      <c r="J23" s="112"/>
      <c r="K23" s="95"/>
      <c r="L23" s="95"/>
      <c r="M23" s="95"/>
    </row>
    <row r="24" spans="1:13" ht="15.75">
      <c r="A24" s="108"/>
      <c r="B24" s="97" t="s">
        <v>257</v>
      </c>
      <c r="C24" s="97"/>
      <c r="D24" s="97"/>
      <c r="E24" s="108"/>
      <c r="F24" s="108"/>
      <c r="G24" s="108"/>
      <c r="H24" s="108"/>
      <c r="I24" s="112"/>
      <c r="J24" s="112"/>
      <c r="K24" s="95"/>
      <c r="L24" s="95"/>
      <c r="M24" s="95"/>
    </row>
    <row r="25" spans="1:13" ht="18.75">
      <c r="A25" s="116"/>
      <c r="B25" s="116"/>
      <c r="C25" s="117" t="s">
        <v>258</v>
      </c>
      <c r="D25" s="118"/>
      <c r="E25" s="118"/>
      <c r="F25" s="119"/>
      <c r="G25" s="120"/>
      <c r="H25" s="121"/>
      <c r="I25" s="121"/>
      <c r="J25" s="121"/>
      <c r="K25" s="95"/>
      <c r="L25" s="95"/>
      <c r="M25" s="95"/>
    </row>
    <row r="26" spans="1:13" ht="15.75">
      <c r="A26" s="116"/>
      <c r="B26" s="122"/>
      <c r="C26" s="258" t="s">
        <v>259</v>
      </c>
      <c r="D26" s="259"/>
      <c r="E26" s="259"/>
      <c r="F26" s="259"/>
      <c r="G26" s="259"/>
      <c r="H26" s="259"/>
      <c r="I26" s="260"/>
      <c r="J26" s="121"/>
      <c r="K26" s="95"/>
      <c r="L26" s="95"/>
      <c r="M26" s="95"/>
    </row>
    <row r="27" spans="1:13" ht="15.75">
      <c r="A27" s="116"/>
      <c r="B27" s="116"/>
      <c r="C27" s="261" t="s">
        <v>260</v>
      </c>
      <c r="D27" s="261"/>
      <c r="E27" s="261"/>
      <c r="F27" s="261"/>
      <c r="G27" s="261"/>
      <c r="H27" s="261"/>
      <c r="I27" s="94"/>
      <c r="J27" s="94"/>
      <c r="K27" s="95"/>
      <c r="L27" s="95"/>
      <c r="M27" s="95"/>
    </row>
    <row r="28" spans="1:13" ht="15.75">
      <c r="A28" s="116"/>
      <c r="B28" s="116"/>
      <c r="C28" s="118"/>
      <c r="D28" s="123" t="s">
        <v>261</v>
      </c>
      <c r="E28" s="118"/>
      <c r="F28" s="118"/>
      <c r="G28" s="118"/>
      <c r="H28" s="118"/>
      <c r="I28" s="94"/>
      <c r="J28" s="94"/>
      <c r="K28" s="95"/>
      <c r="L28" s="95"/>
      <c r="M28" s="95"/>
    </row>
    <row r="29" spans="1:13" ht="15.75">
      <c r="A29" s="116"/>
      <c r="B29" s="116"/>
      <c r="C29" s="118"/>
      <c r="D29" s="123" t="s">
        <v>262</v>
      </c>
      <c r="E29" s="123"/>
      <c r="F29" s="124"/>
      <c r="G29" s="125"/>
      <c r="H29" s="94"/>
      <c r="I29" s="94"/>
      <c r="J29" s="94"/>
      <c r="K29" s="95"/>
      <c r="L29" s="95"/>
      <c r="M29" s="95"/>
    </row>
    <row r="30" spans="1:13" ht="15.75">
      <c r="A30" s="116"/>
      <c r="B30" s="116"/>
      <c r="C30" s="118"/>
      <c r="D30" s="123"/>
      <c r="E30" s="123" t="s">
        <v>263</v>
      </c>
      <c r="F30" s="123"/>
      <c r="G30" s="126"/>
      <c r="H30" s="99"/>
      <c r="I30" s="127"/>
      <c r="J30" s="94"/>
      <c r="K30" s="95"/>
      <c r="L30" s="95"/>
      <c r="M30" s="95"/>
    </row>
    <row r="31" spans="1:13" ht="15.75">
      <c r="A31" s="116"/>
      <c r="B31" s="116"/>
      <c r="C31" s="118"/>
      <c r="D31" s="123"/>
      <c r="E31" s="123"/>
      <c r="F31" s="123" t="s">
        <v>264</v>
      </c>
      <c r="G31" s="126"/>
      <c r="H31" s="99"/>
      <c r="I31" s="127"/>
      <c r="J31" s="94"/>
      <c r="K31" s="95"/>
      <c r="L31" s="95"/>
      <c r="M31" s="95"/>
    </row>
    <row r="32" spans="1:13" ht="15.75">
      <c r="A32" s="116"/>
      <c r="B32" s="116"/>
      <c r="C32" s="118"/>
      <c r="D32" s="123"/>
      <c r="E32" s="123"/>
      <c r="F32" s="123"/>
      <c r="G32" s="123" t="s">
        <v>265</v>
      </c>
      <c r="H32" s="99"/>
      <c r="I32" s="127"/>
      <c r="J32" s="94"/>
      <c r="K32" s="95"/>
      <c r="L32" s="95"/>
      <c r="M32" s="95"/>
    </row>
    <row r="33" spans="1:13" ht="15.75">
      <c r="A33" s="128" t="s">
        <v>266</v>
      </c>
      <c r="B33" s="129" t="s">
        <v>267</v>
      </c>
      <c r="C33" s="130" t="s">
        <v>34</v>
      </c>
      <c r="D33" s="131" t="s">
        <v>268</v>
      </c>
      <c r="E33" s="131" t="s">
        <v>269</v>
      </c>
      <c r="F33" s="131" t="s">
        <v>270</v>
      </c>
      <c r="G33" s="131" t="s">
        <v>271</v>
      </c>
      <c r="H33" s="123" t="s">
        <v>272</v>
      </c>
      <c r="I33" s="132"/>
      <c r="J33" s="132"/>
      <c r="K33" s="133"/>
      <c r="L33" s="133"/>
      <c r="M33" s="133"/>
    </row>
    <row r="34" spans="1:13" ht="15">
      <c r="A34" s="134"/>
      <c r="B34" s="134"/>
      <c r="C34" s="135"/>
      <c r="D34" s="135"/>
      <c r="E34" s="135"/>
      <c r="F34" s="135"/>
      <c r="G34" s="135"/>
      <c r="H34" s="134"/>
      <c r="I34" s="94"/>
      <c r="J34" s="94"/>
      <c r="K34" s="95"/>
      <c r="L34" s="95"/>
      <c r="M34" s="95"/>
    </row>
    <row r="35" spans="1:13" ht="15">
      <c r="A35" s="134"/>
      <c r="B35" s="134"/>
      <c r="C35" s="135"/>
      <c r="D35" s="135"/>
      <c r="E35" s="135"/>
      <c r="F35" s="135"/>
      <c r="G35" s="135"/>
      <c r="H35" s="134"/>
      <c r="I35" s="94"/>
      <c r="J35" s="94"/>
      <c r="K35" s="95"/>
      <c r="L35" s="95"/>
      <c r="M35" s="95"/>
    </row>
    <row r="36" spans="1:13" ht="15">
      <c r="A36" s="134"/>
      <c r="B36" s="134"/>
      <c r="C36" s="135"/>
      <c r="D36" s="135"/>
      <c r="E36" s="135"/>
      <c r="F36" s="135"/>
      <c r="G36" s="135"/>
      <c r="H36" s="134"/>
      <c r="I36" s="94"/>
      <c r="J36" s="94"/>
      <c r="K36" s="95"/>
      <c r="L36" s="95"/>
      <c r="M36" s="95"/>
    </row>
    <row r="37" spans="1:13" ht="15">
      <c r="A37" s="134"/>
      <c r="B37" s="134"/>
      <c r="C37" s="135"/>
      <c r="D37" s="135"/>
      <c r="E37" s="135"/>
      <c r="F37" s="135"/>
      <c r="G37" s="135"/>
      <c r="H37" s="134"/>
      <c r="I37" s="94"/>
      <c r="J37" s="94"/>
      <c r="K37" s="95"/>
      <c r="L37" s="95"/>
      <c r="M37" s="95"/>
    </row>
    <row r="38" spans="1:13" ht="15">
      <c r="A38" s="134"/>
      <c r="B38" s="134"/>
      <c r="C38" s="135"/>
      <c r="D38" s="135"/>
      <c r="E38" s="135"/>
      <c r="F38" s="135"/>
      <c r="G38" s="135"/>
      <c r="H38" s="134"/>
      <c r="I38" s="95"/>
      <c r="J38" s="95"/>
      <c r="K38" s="95"/>
      <c r="L38" s="95"/>
      <c r="M38" s="95"/>
    </row>
    <row r="39" spans="1:13" ht="15">
      <c r="A39" s="134"/>
      <c r="B39" s="134"/>
      <c r="C39" s="135"/>
      <c r="D39" s="135"/>
      <c r="E39" s="135"/>
      <c r="F39" s="135"/>
      <c r="G39" s="135"/>
      <c r="H39" s="134"/>
      <c r="I39" s="95"/>
      <c r="J39" s="95"/>
      <c r="K39" s="95"/>
      <c r="L39" s="95"/>
      <c r="M39" s="95"/>
    </row>
    <row r="40" spans="1:13" ht="15">
      <c r="A40" s="134"/>
      <c r="B40" s="134"/>
      <c r="C40" s="135"/>
      <c r="D40" s="135"/>
      <c r="E40" s="135"/>
      <c r="F40" s="135"/>
      <c r="G40" s="135"/>
      <c r="H40" s="134"/>
      <c r="I40" s="95"/>
      <c r="J40" s="95"/>
      <c r="K40" s="95"/>
      <c r="L40" s="95"/>
      <c r="M40" s="95"/>
    </row>
    <row r="41" spans="1:13" ht="15">
      <c r="A41" s="134"/>
      <c r="B41" s="134"/>
      <c r="C41" s="135"/>
      <c r="D41" s="135"/>
      <c r="E41" s="135"/>
      <c r="F41" s="135"/>
      <c r="G41" s="135"/>
      <c r="H41" s="134"/>
      <c r="I41" s="95"/>
      <c r="J41" s="95"/>
      <c r="K41" s="95"/>
      <c r="L41" s="95"/>
      <c r="M41" s="95"/>
    </row>
    <row r="42" spans="1:13" ht="15">
      <c r="A42" s="134"/>
      <c r="B42" s="134"/>
      <c r="C42" s="135"/>
      <c r="D42" s="135"/>
      <c r="E42" s="135"/>
      <c r="F42" s="135"/>
      <c r="G42" s="135"/>
      <c r="H42" s="134"/>
      <c r="I42" s="95"/>
      <c r="J42" s="95"/>
      <c r="K42" s="95"/>
      <c r="L42" s="95"/>
      <c r="M42" s="95"/>
    </row>
    <row r="43" spans="1:13" ht="15">
      <c r="A43" s="134"/>
      <c r="B43" s="134"/>
      <c r="C43" s="135"/>
      <c r="D43" s="135"/>
      <c r="E43" s="135"/>
      <c r="F43" s="135"/>
      <c r="G43" s="135"/>
      <c r="H43" s="134"/>
      <c r="I43" s="95"/>
      <c r="J43" s="95"/>
      <c r="K43" s="95"/>
      <c r="L43" s="95"/>
      <c r="M43" s="95"/>
    </row>
    <row r="44" spans="1:13" ht="15">
      <c r="A44" s="134"/>
      <c r="B44" s="134"/>
      <c r="C44" s="135"/>
      <c r="D44" s="135"/>
      <c r="E44" s="135"/>
      <c r="F44" s="135"/>
      <c r="G44" s="135"/>
      <c r="H44" s="134"/>
      <c r="I44" s="95"/>
      <c r="J44" s="95"/>
      <c r="K44" s="95"/>
      <c r="L44" s="95"/>
      <c r="M44" s="95"/>
    </row>
    <row r="45" spans="1:13" ht="15">
      <c r="A45" s="134"/>
      <c r="B45" s="134"/>
      <c r="C45" s="135"/>
      <c r="D45" s="135"/>
      <c r="E45" s="135"/>
      <c r="F45" s="135"/>
      <c r="G45" s="135"/>
      <c r="H45" s="134"/>
      <c r="I45" s="95"/>
      <c r="J45" s="95"/>
      <c r="K45" s="95"/>
      <c r="L45" s="95"/>
      <c r="M45" s="95"/>
    </row>
    <row r="46" spans="1:13" ht="15">
      <c r="A46" s="134"/>
      <c r="B46" s="134"/>
      <c r="C46" s="135"/>
      <c r="D46" s="135"/>
      <c r="E46" s="135"/>
      <c r="F46" s="135"/>
      <c r="G46" s="135"/>
      <c r="H46" s="134"/>
      <c r="I46" s="95"/>
      <c r="J46" s="95"/>
      <c r="K46" s="95"/>
      <c r="L46" s="95"/>
      <c r="M46" s="95"/>
    </row>
    <row r="47" spans="1:13" ht="15">
      <c r="A47" s="134"/>
      <c r="B47" s="134"/>
      <c r="C47" s="135"/>
      <c r="D47" s="135"/>
      <c r="E47" s="135"/>
      <c r="F47" s="135"/>
      <c r="G47" s="135"/>
      <c r="H47" s="134"/>
      <c r="I47" s="95"/>
      <c r="J47" s="95"/>
      <c r="K47" s="95"/>
      <c r="L47" s="95"/>
      <c r="M47" s="95"/>
    </row>
    <row r="48" spans="1:13" ht="15">
      <c r="A48" s="134"/>
      <c r="B48" s="134"/>
      <c r="C48" s="135"/>
      <c r="D48" s="135"/>
      <c r="E48" s="135"/>
      <c r="F48" s="135"/>
      <c r="G48" s="135"/>
      <c r="H48" s="134"/>
      <c r="I48" s="95"/>
      <c r="J48" s="95"/>
      <c r="K48" s="95"/>
      <c r="L48" s="95"/>
      <c r="M48" s="95"/>
    </row>
    <row r="49" spans="1:13" ht="15">
      <c r="A49" s="134"/>
      <c r="B49" s="134"/>
      <c r="C49" s="135"/>
      <c r="D49" s="135"/>
      <c r="E49" s="135"/>
      <c r="F49" s="135"/>
      <c r="G49" s="135"/>
      <c r="H49" s="134"/>
      <c r="I49" s="95"/>
      <c r="J49" s="95"/>
      <c r="K49" s="95"/>
      <c r="L49" s="95"/>
      <c r="M49" s="95"/>
    </row>
    <row r="50" spans="1:13" ht="15">
      <c r="A50" s="134"/>
      <c r="B50" s="134"/>
      <c r="C50" s="135"/>
      <c r="D50" s="135"/>
      <c r="E50" s="135"/>
      <c r="F50" s="135"/>
      <c r="G50" s="135"/>
      <c r="H50" s="134"/>
      <c r="I50" s="95"/>
      <c r="J50" s="95"/>
      <c r="K50" s="95"/>
      <c r="L50" s="95"/>
      <c r="M50" s="95"/>
    </row>
    <row r="51" spans="1:13" ht="15">
      <c r="A51" s="134"/>
      <c r="B51" s="134"/>
      <c r="C51" s="135"/>
      <c r="D51" s="135"/>
      <c r="E51" s="135"/>
      <c r="F51" s="135"/>
      <c r="G51" s="135"/>
      <c r="H51" s="134"/>
      <c r="I51" s="95"/>
      <c r="J51" s="95"/>
      <c r="K51" s="95"/>
      <c r="L51" s="95"/>
      <c r="M51" s="95"/>
    </row>
    <row r="52" spans="1:13" ht="15">
      <c r="A52" s="134"/>
      <c r="B52" s="134"/>
      <c r="C52" s="135"/>
      <c r="D52" s="135"/>
      <c r="E52" s="135"/>
      <c r="F52" s="135"/>
      <c r="G52" s="135"/>
      <c r="H52" s="134"/>
      <c r="I52" s="95"/>
      <c r="J52" s="95"/>
      <c r="K52" s="95"/>
      <c r="L52" s="95"/>
      <c r="M52" s="95"/>
    </row>
    <row r="53" spans="1:13" ht="15">
      <c r="A53" s="134"/>
      <c r="B53" s="134"/>
      <c r="C53" s="135"/>
      <c r="D53" s="135"/>
      <c r="E53" s="135"/>
      <c r="F53" s="135"/>
      <c r="G53" s="135"/>
      <c r="H53" s="134"/>
      <c r="I53" s="95"/>
      <c r="J53" s="95"/>
      <c r="K53" s="95"/>
      <c r="L53" s="95"/>
      <c r="M53" s="95"/>
    </row>
    <row r="54" spans="1:13" ht="15">
      <c r="A54" s="134"/>
      <c r="B54" s="134"/>
      <c r="C54" s="135"/>
      <c r="D54" s="135"/>
      <c r="E54" s="135"/>
      <c r="F54" s="135"/>
      <c r="G54" s="135"/>
      <c r="H54" s="134"/>
      <c r="I54" s="95"/>
      <c r="J54" s="95"/>
      <c r="K54" s="95"/>
      <c r="L54" s="95"/>
      <c r="M54" s="95"/>
    </row>
    <row r="55" spans="1:13" ht="15">
      <c r="A55" s="134"/>
      <c r="B55" s="134"/>
      <c r="C55" s="135"/>
      <c r="D55" s="135"/>
      <c r="E55" s="135"/>
      <c r="F55" s="135"/>
      <c r="G55" s="135"/>
      <c r="H55" s="134"/>
      <c r="I55" s="95"/>
      <c r="J55" s="95"/>
      <c r="K55" s="95"/>
      <c r="L55" s="95"/>
      <c r="M55" s="95"/>
    </row>
    <row r="56" spans="1:13" ht="15">
      <c r="A56" s="134"/>
      <c r="B56" s="134"/>
      <c r="C56" s="135"/>
      <c r="D56" s="135"/>
      <c r="E56" s="135"/>
      <c r="F56" s="135"/>
      <c r="G56" s="135"/>
      <c r="H56" s="134"/>
      <c r="I56" s="95"/>
      <c r="J56" s="95"/>
      <c r="K56" s="95"/>
      <c r="L56" s="95"/>
      <c r="M56" s="95"/>
    </row>
    <row r="57" spans="1:13" ht="15">
      <c r="A57" s="134"/>
      <c r="B57" s="134"/>
      <c r="C57" s="135"/>
      <c r="D57" s="135"/>
      <c r="E57" s="135"/>
      <c r="F57" s="135"/>
      <c r="G57" s="135"/>
      <c r="H57" s="134"/>
      <c r="I57" s="95"/>
      <c r="J57" s="95"/>
      <c r="K57" s="95"/>
      <c r="L57" s="95"/>
      <c r="M57" s="95"/>
    </row>
    <row r="58" spans="1:13" ht="15">
      <c r="A58" s="134"/>
      <c r="B58" s="134"/>
      <c r="C58" s="135"/>
      <c r="D58" s="135"/>
      <c r="E58" s="135"/>
      <c r="F58" s="135"/>
      <c r="G58" s="135"/>
      <c r="H58" s="134"/>
      <c r="I58" s="95"/>
      <c r="J58" s="95"/>
      <c r="K58" s="95"/>
      <c r="L58" s="95"/>
      <c r="M58" s="95"/>
    </row>
    <row r="59" spans="1:13" ht="15">
      <c r="A59" s="134"/>
      <c r="B59" s="134"/>
      <c r="C59" s="135"/>
      <c r="D59" s="135"/>
      <c r="E59" s="135"/>
      <c r="F59" s="135"/>
      <c r="G59" s="135"/>
      <c r="H59" s="134"/>
      <c r="I59" s="95"/>
      <c r="J59" s="95"/>
      <c r="K59" s="95"/>
      <c r="L59" s="95"/>
      <c r="M59" s="95"/>
    </row>
    <row r="60" spans="1:13" ht="15">
      <c r="A60" s="134"/>
      <c r="B60" s="134"/>
      <c r="C60" s="135"/>
      <c r="D60" s="135"/>
      <c r="E60" s="135"/>
      <c r="F60" s="135"/>
      <c r="G60" s="135"/>
      <c r="H60" s="134"/>
      <c r="I60" s="95"/>
      <c r="J60" s="95"/>
      <c r="K60" s="95"/>
      <c r="L60" s="95"/>
      <c r="M60" s="95"/>
    </row>
    <row r="61" spans="1:13" ht="15">
      <c r="A61" s="134"/>
      <c r="B61" s="134"/>
      <c r="C61" s="135"/>
      <c r="D61" s="135"/>
      <c r="E61" s="135"/>
      <c r="F61" s="135"/>
      <c r="G61" s="135"/>
      <c r="H61" s="134"/>
      <c r="I61" s="95"/>
      <c r="J61" s="95"/>
      <c r="K61" s="95"/>
      <c r="L61" s="95"/>
      <c r="M61" s="95"/>
    </row>
    <row r="62" spans="1:13" ht="15">
      <c r="A62" s="134"/>
      <c r="B62" s="134"/>
      <c r="C62" s="135"/>
      <c r="D62" s="135"/>
      <c r="E62" s="135"/>
      <c r="F62" s="135"/>
      <c r="G62" s="135"/>
      <c r="H62" s="134"/>
      <c r="I62" s="95"/>
      <c r="J62" s="95"/>
      <c r="K62" s="95"/>
      <c r="L62" s="95"/>
      <c r="M62" s="95"/>
    </row>
    <row r="63" spans="1:13" ht="15">
      <c r="A63" s="134"/>
      <c r="B63" s="134"/>
      <c r="C63" s="135"/>
      <c r="D63" s="135"/>
      <c r="E63" s="135"/>
      <c r="F63" s="135"/>
      <c r="G63" s="135"/>
      <c r="H63" s="134"/>
      <c r="I63" s="95"/>
      <c r="J63" s="95"/>
      <c r="K63" s="95"/>
      <c r="L63" s="95"/>
      <c r="M63" s="95"/>
    </row>
    <row r="64" spans="1:13" ht="15">
      <c r="A64" s="134"/>
      <c r="B64" s="134"/>
      <c r="C64" s="135"/>
      <c r="D64" s="135"/>
      <c r="E64" s="135"/>
      <c r="F64" s="135"/>
      <c r="G64" s="135"/>
      <c r="H64" s="134"/>
      <c r="I64" s="95"/>
      <c r="J64" s="95"/>
      <c r="K64" s="95"/>
      <c r="L64" s="95"/>
      <c r="M64" s="95"/>
    </row>
    <row r="65" spans="1:13" ht="15">
      <c r="A65" s="134"/>
      <c r="B65" s="134"/>
      <c r="C65" s="135"/>
      <c r="D65" s="135"/>
      <c r="E65" s="135"/>
      <c r="F65" s="135"/>
      <c r="G65" s="135"/>
      <c r="H65" s="134"/>
      <c r="I65" s="95"/>
      <c r="J65" s="95"/>
      <c r="K65" s="95"/>
      <c r="L65" s="95"/>
      <c r="M65" s="95"/>
    </row>
    <row r="66" spans="1:13" ht="15">
      <c r="A66" s="134"/>
      <c r="B66" s="134"/>
      <c r="C66" s="135"/>
      <c r="D66" s="135"/>
      <c r="E66" s="135"/>
      <c r="F66" s="135"/>
      <c r="G66" s="135"/>
      <c r="H66" s="134"/>
      <c r="I66" s="95"/>
      <c r="J66" s="95"/>
      <c r="K66" s="95"/>
      <c r="L66" s="95"/>
      <c r="M66" s="95"/>
    </row>
    <row r="67" spans="1:13" ht="15">
      <c r="A67" s="134"/>
      <c r="B67" s="134"/>
      <c r="C67" s="135"/>
      <c r="D67" s="135"/>
      <c r="E67" s="135"/>
      <c r="F67" s="135"/>
      <c r="G67" s="135"/>
      <c r="H67" s="134"/>
      <c r="I67" s="95"/>
      <c r="J67" s="95"/>
      <c r="K67" s="95"/>
      <c r="L67" s="95"/>
      <c r="M67" s="95"/>
    </row>
    <row r="68" spans="1:13" ht="15">
      <c r="A68" s="134"/>
      <c r="B68" s="134"/>
      <c r="C68" s="135"/>
      <c r="D68" s="135"/>
      <c r="E68" s="135"/>
      <c r="F68" s="135"/>
      <c r="G68" s="135"/>
      <c r="H68" s="134"/>
      <c r="I68" s="95"/>
      <c r="J68" s="95"/>
      <c r="K68" s="95"/>
      <c r="L68" s="95"/>
      <c r="M68" s="95"/>
    </row>
    <row r="69" spans="1:13" ht="15">
      <c r="A69" s="134"/>
      <c r="B69" s="134"/>
      <c r="C69" s="135"/>
      <c r="D69" s="135"/>
      <c r="E69" s="135"/>
      <c r="F69" s="135"/>
      <c r="G69" s="135"/>
      <c r="H69" s="134"/>
      <c r="I69" s="95"/>
      <c r="J69" s="95"/>
      <c r="K69" s="95"/>
      <c r="L69" s="95"/>
      <c r="M69" s="95"/>
    </row>
    <row r="70" spans="1:13" ht="15">
      <c r="A70" s="134"/>
      <c r="B70" s="134"/>
      <c r="C70" s="135"/>
      <c r="D70" s="135"/>
      <c r="E70" s="135"/>
      <c r="F70" s="135"/>
      <c r="G70" s="135"/>
      <c r="H70" s="134"/>
      <c r="I70" s="95"/>
      <c r="J70" s="95"/>
      <c r="K70" s="95"/>
      <c r="L70" s="95"/>
      <c r="M70" s="95"/>
    </row>
    <row r="71" spans="1:13" ht="15">
      <c r="A71" s="134"/>
      <c r="B71" s="134"/>
      <c r="C71" s="135"/>
      <c r="D71" s="135"/>
      <c r="E71" s="135"/>
      <c r="F71" s="135"/>
      <c r="G71" s="135"/>
      <c r="H71" s="134"/>
      <c r="I71" s="95"/>
      <c r="J71" s="95"/>
      <c r="K71" s="95"/>
      <c r="L71" s="95"/>
      <c r="M71" s="95"/>
    </row>
    <row r="72" spans="1:13" ht="15">
      <c r="A72" s="134"/>
      <c r="B72" s="134"/>
      <c r="C72" s="135"/>
      <c r="D72" s="135"/>
      <c r="E72" s="135"/>
      <c r="F72" s="135"/>
      <c r="G72" s="135"/>
      <c r="H72" s="134"/>
      <c r="I72" s="95"/>
      <c r="J72" s="95"/>
      <c r="K72" s="95"/>
      <c r="L72" s="95"/>
      <c r="M72" s="95"/>
    </row>
    <row r="73" spans="1:13" ht="15">
      <c r="A73" s="134"/>
      <c r="B73" s="134"/>
      <c r="C73" s="135"/>
      <c r="D73" s="135"/>
      <c r="E73" s="135"/>
      <c r="F73" s="135"/>
      <c r="G73" s="135"/>
      <c r="H73" s="134"/>
      <c r="I73" s="95"/>
      <c r="J73" s="95"/>
      <c r="K73" s="95"/>
      <c r="L73" s="95"/>
      <c r="M73" s="95"/>
    </row>
    <row r="74" spans="1:13" ht="15">
      <c r="A74" s="134"/>
      <c r="B74" s="134"/>
      <c r="C74" s="135"/>
      <c r="D74" s="135"/>
      <c r="E74" s="135"/>
      <c r="F74" s="135"/>
      <c r="G74" s="135"/>
      <c r="H74" s="134"/>
      <c r="I74" s="95"/>
      <c r="J74" s="95"/>
      <c r="K74" s="95"/>
      <c r="L74" s="95"/>
      <c r="M74" s="95"/>
    </row>
    <row r="75" spans="1:13" ht="15">
      <c r="A75" s="134"/>
      <c r="B75" s="134"/>
      <c r="C75" s="135"/>
      <c r="D75" s="135"/>
      <c r="E75" s="135"/>
      <c r="F75" s="135"/>
      <c r="G75" s="135"/>
      <c r="H75" s="134"/>
      <c r="I75" s="95"/>
      <c r="J75" s="95"/>
      <c r="K75" s="95"/>
      <c r="L75" s="95"/>
      <c r="M75" s="95"/>
    </row>
    <row r="76" spans="1:13" ht="15">
      <c r="A76" s="134"/>
      <c r="B76" s="134"/>
      <c r="C76" s="135"/>
      <c r="D76" s="135"/>
      <c r="E76" s="135"/>
      <c r="F76" s="135"/>
      <c r="G76" s="135"/>
      <c r="H76" s="134"/>
      <c r="I76" s="95"/>
      <c r="J76" s="95"/>
      <c r="K76" s="95"/>
      <c r="L76" s="95"/>
      <c r="M76" s="95"/>
    </row>
    <row r="77" spans="1:13" ht="15">
      <c r="A77" s="134"/>
      <c r="B77" s="134"/>
      <c r="C77" s="135"/>
      <c r="D77" s="135"/>
      <c r="E77" s="135"/>
      <c r="F77" s="135"/>
      <c r="G77" s="135"/>
      <c r="H77" s="134"/>
      <c r="I77" s="95"/>
      <c r="J77" s="95"/>
      <c r="K77" s="95"/>
      <c r="L77" s="95"/>
      <c r="M77" s="95"/>
    </row>
    <row r="78" spans="1:13" ht="15">
      <c r="A78" s="134"/>
      <c r="B78" s="134"/>
      <c r="C78" s="135"/>
      <c r="D78" s="135"/>
      <c r="E78" s="135"/>
      <c r="F78" s="135"/>
      <c r="G78" s="135"/>
      <c r="H78" s="134"/>
      <c r="I78" s="95"/>
      <c r="J78" s="95"/>
      <c r="K78" s="95"/>
      <c r="L78" s="95"/>
      <c r="M78" s="95"/>
    </row>
    <row r="79" spans="1:13" ht="15">
      <c r="A79" s="134"/>
      <c r="B79" s="134"/>
      <c r="C79" s="135"/>
      <c r="D79" s="135"/>
      <c r="E79" s="135"/>
      <c r="F79" s="135"/>
      <c r="G79" s="135"/>
      <c r="H79" s="134"/>
      <c r="I79" s="95"/>
      <c r="J79" s="95"/>
      <c r="K79" s="95"/>
      <c r="L79" s="95"/>
      <c r="M79" s="95"/>
    </row>
    <row r="80" spans="1:13" ht="15">
      <c r="A80" s="134"/>
      <c r="B80" s="134"/>
      <c r="C80" s="135"/>
      <c r="D80" s="135"/>
      <c r="E80" s="135"/>
      <c r="F80" s="135"/>
      <c r="G80" s="135"/>
      <c r="H80" s="134"/>
      <c r="I80" s="95"/>
      <c r="J80" s="95"/>
      <c r="K80" s="95"/>
      <c r="L80" s="95"/>
      <c r="M80" s="95"/>
    </row>
    <row r="81" spans="1:13" ht="15">
      <c r="A81" s="134"/>
      <c r="B81" s="134"/>
      <c r="C81" s="135"/>
      <c r="D81" s="135"/>
      <c r="E81" s="135"/>
      <c r="F81" s="135"/>
      <c r="G81" s="135"/>
      <c r="H81" s="134"/>
      <c r="I81" s="95"/>
      <c r="J81" s="95"/>
      <c r="K81" s="95"/>
      <c r="L81" s="95"/>
      <c r="M81" s="95"/>
    </row>
    <row r="82" spans="1:13" ht="15">
      <c r="A82" s="134"/>
      <c r="B82" s="134"/>
      <c r="C82" s="135"/>
      <c r="D82" s="135"/>
      <c r="E82" s="135"/>
      <c r="F82" s="135"/>
      <c r="G82" s="135"/>
      <c r="H82" s="134"/>
      <c r="I82" s="95"/>
      <c r="J82" s="95"/>
      <c r="K82" s="95"/>
      <c r="L82" s="95"/>
      <c r="M82" s="95"/>
    </row>
    <row r="83" spans="1:13" ht="15">
      <c r="A83" s="134"/>
      <c r="B83" s="134"/>
      <c r="C83" s="135"/>
      <c r="D83" s="135"/>
      <c r="E83" s="135"/>
      <c r="F83" s="135"/>
      <c r="G83" s="135"/>
      <c r="H83" s="134"/>
      <c r="I83" s="95"/>
      <c r="J83" s="95"/>
      <c r="K83" s="95"/>
      <c r="L83" s="95"/>
      <c r="M83" s="95"/>
    </row>
    <row r="84" spans="1:13" ht="15">
      <c r="A84" s="134"/>
      <c r="B84" s="134"/>
      <c r="C84" s="135"/>
      <c r="D84" s="135"/>
      <c r="E84" s="135"/>
      <c r="F84" s="135"/>
      <c r="G84" s="135"/>
      <c r="H84" s="134"/>
      <c r="I84" s="95"/>
      <c r="J84" s="95"/>
      <c r="K84" s="95"/>
      <c r="L84" s="95"/>
      <c r="M84" s="95"/>
    </row>
    <row r="85" spans="1:13" ht="15">
      <c r="A85" s="134"/>
      <c r="B85" s="134"/>
      <c r="C85" s="135"/>
      <c r="D85" s="135"/>
      <c r="E85" s="135"/>
      <c r="F85" s="135"/>
      <c r="G85" s="135"/>
      <c r="H85" s="134"/>
      <c r="I85" s="95"/>
      <c r="J85" s="95"/>
      <c r="K85" s="95"/>
      <c r="L85" s="95"/>
      <c r="M85" s="95"/>
    </row>
    <row r="86" spans="1:13" ht="15">
      <c r="A86" s="134"/>
      <c r="B86" s="134"/>
      <c r="C86" s="135"/>
      <c r="D86" s="135"/>
      <c r="E86" s="135"/>
      <c r="F86" s="135"/>
      <c r="G86" s="135"/>
      <c r="H86" s="134"/>
      <c r="I86" s="95"/>
      <c r="J86" s="95"/>
      <c r="K86" s="95"/>
      <c r="L86" s="95"/>
      <c r="M86" s="95"/>
    </row>
    <row r="87" spans="1:13" ht="15">
      <c r="A87" s="134"/>
      <c r="B87" s="134"/>
      <c r="C87" s="135"/>
      <c r="D87" s="135"/>
      <c r="E87" s="135"/>
      <c r="F87" s="135"/>
      <c r="G87" s="135"/>
      <c r="H87" s="134"/>
      <c r="I87" s="95"/>
      <c r="J87" s="95"/>
      <c r="K87" s="95"/>
      <c r="L87" s="95"/>
      <c r="M87" s="95"/>
    </row>
    <row r="88" spans="1:13" ht="15">
      <c r="A88" s="134"/>
      <c r="B88" s="134"/>
      <c r="C88" s="135"/>
      <c r="D88" s="135"/>
      <c r="E88" s="135"/>
      <c r="F88" s="135"/>
      <c r="G88" s="135"/>
      <c r="H88" s="134"/>
      <c r="I88" s="95"/>
      <c r="J88" s="95"/>
      <c r="K88" s="95"/>
      <c r="L88" s="95"/>
      <c r="M88" s="95"/>
    </row>
    <row r="89" spans="1:13" ht="15">
      <c r="A89" s="134"/>
      <c r="B89" s="134"/>
      <c r="C89" s="135"/>
      <c r="D89" s="135"/>
      <c r="E89" s="135"/>
      <c r="F89" s="135"/>
      <c r="G89" s="135"/>
      <c r="H89" s="134"/>
      <c r="I89" s="95"/>
      <c r="J89" s="95"/>
      <c r="K89" s="95"/>
      <c r="L89" s="95"/>
      <c r="M89" s="95"/>
    </row>
    <row r="90" spans="1:13" ht="15">
      <c r="A90" s="134"/>
      <c r="B90" s="134"/>
      <c r="C90" s="135"/>
      <c r="D90" s="135"/>
      <c r="E90" s="135"/>
      <c r="F90" s="135"/>
      <c r="G90" s="135"/>
      <c r="H90" s="134"/>
      <c r="I90" s="95"/>
      <c r="J90" s="95"/>
      <c r="K90" s="95"/>
      <c r="L90" s="95"/>
      <c r="M90" s="95"/>
    </row>
    <row r="91" spans="1:13" ht="15">
      <c r="A91" s="134"/>
      <c r="B91" s="134"/>
      <c r="C91" s="135"/>
      <c r="D91" s="135"/>
      <c r="E91" s="135"/>
      <c r="F91" s="135"/>
      <c r="G91" s="135"/>
      <c r="H91" s="134"/>
      <c r="I91" s="95"/>
      <c r="J91" s="95"/>
      <c r="K91" s="95"/>
      <c r="L91" s="95"/>
      <c r="M91" s="95"/>
    </row>
    <row r="92" spans="1:13" ht="15">
      <c r="A92" s="134"/>
      <c r="B92" s="134"/>
      <c r="C92" s="135"/>
      <c r="D92" s="135"/>
      <c r="E92" s="135"/>
      <c r="F92" s="135"/>
      <c r="G92" s="135"/>
      <c r="H92" s="134"/>
      <c r="I92" s="95"/>
      <c r="J92" s="95"/>
      <c r="K92" s="95"/>
      <c r="L92" s="95"/>
      <c r="M92" s="95"/>
    </row>
    <row r="93" spans="1:13" ht="15">
      <c r="A93" s="134"/>
      <c r="B93" s="134"/>
      <c r="C93" s="135"/>
      <c r="D93" s="135"/>
      <c r="E93" s="135"/>
      <c r="F93" s="135"/>
      <c r="G93" s="135"/>
      <c r="H93" s="134"/>
      <c r="I93" s="95"/>
      <c r="J93" s="95"/>
      <c r="K93" s="95"/>
      <c r="L93" s="95"/>
      <c r="M93" s="95"/>
    </row>
    <row r="94" spans="1:13" ht="15">
      <c r="A94" s="134"/>
      <c r="B94" s="134"/>
      <c r="C94" s="135"/>
      <c r="D94" s="135"/>
      <c r="E94" s="135"/>
      <c r="F94" s="135"/>
      <c r="G94" s="135"/>
      <c r="H94" s="134"/>
      <c r="I94" s="95"/>
      <c r="J94" s="95"/>
      <c r="K94" s="95"/>
      <c r="L94" s="95"/>
      <c r="M94" s="95"/>
    </row>
    <row r="95" spans="1:13" ht="15">
      <c r="A95" s="134"/>
      <c r="B95" s="134"/>
      <c r="C95" s="135"/>
      <c r="D95" s="135"/>
      <c r="E95" s="135"/>
      <c r="F95" s="135"/>
      <c r="G95" s="135"/>
      <c r="H95" s="134"/>
      <c r="I95" s="95"/>
      <c r="J95" s="95"/>
      <c r="K95" s="95"/>
      <c r="L95" s="95"/>
      <c r="M95" s="95"/>
    </row>
    <row r="96" spans="1:13" ht="15">
      <c r="A96" s="134"/>
      <c r="B96" s="134"/>
      <c r="C96" s="135"/>
      <c r="D96" s="135"/>
      <c r="E96" s="135"/>
      <c r="F96" s="135"/>
      <c r="G96" s="135"/>
      <c r="H96" s="134"/>
      <c r="I96" s="95"/>
      <c r="J96" s="95"/>
      <c r="K96" s="95"/>
      <c r="L96" s="95"/>
      <c r="M96" s="95"/>
    </row>
    <row r="97" spans="1:13" ht="15">
      <c r="A97" s="134"/>
      <c r="B97" s="134"/>
      <c r="C97" s="135"/>
      <c r="D97" s="135"/>
      <c r="E97" s="135"/>
      <c r="F97" s="135"/>
      <c r="G97" s="135"/>
      <c r="H97" s="134"/>
      <c r="I97" s="95"/>
      <c r="J97" s="95"/>
      <c r="K97" s="95"/>
      <c r="L97" s="95"/>
      <c r="M97" s="95"/>
    </row>
    <row r="98" spans="1:13" ht="15">
      <c r="A98" s="134"/>
      <c r="B98" s="134"/>
      <c r="C98" s="135"/>
      <c r="D98" s="135"/>
      <c r="E98" s="135"/>
      <c r="F98" s="135"/>
      <c r="G98" s="135"/>
      <c r="H98" s="134"/>
      <c r="I98" s="95"/>
      <c r="J98" s="95"/>
      <c r="K98" s="95"/>
      <c r="L98" s="95"/>
      <c r="M98" s="95"/>
    </row>
    <row r="99" spans="1:13" ht="15">
      <c r="A99" s="134"/>
      <c r="B99" s="134"/>
      <c r="C99" s="135"/>
      <c r="D99" s="135"/>
      <c r="E99" s="135"/>
      <c r="F99" s="135"/>
      <c r="G99" s="135"/>
      <c r="H99" s="134"/>
      <c r="I99" s="95"/>
      <c r="J99" s="95"/>
      <c r="K99" s="95"/>
      <c r="L99" s="95"/>
      <c r="M99" s="95"/>
    </row>
    <row r="100" spans="1:13" ht="15">
      <c r="A100" s="134"/>
      <c r="B100" s="134"/>
      <c r="C100" s="135"/>
      <c r="D100" s="135"/>
      <c r="E100" s="135"/>
      <c r="F100" s="135"/>
      <c r="G100" s="135"/>
      <c r="H100" s="134"/>
      <c r="I100" s="95"/>
      <c r="J100" s="95"/>
      <c r="K100" s="95"/>
      <c r="L100" s="95"/>
      <c r="M100" s="95"/>
    </row>
  </sheetData>
  <sheetProtection/>
  <mergeCells count="21">
    <mergeCell ref="A23:H23"/>
    <mergeCell ref="C26:I26"/>
    <mergeCell ref="C27:H27"/>
    <mergeCell ref="C16:H16"/>
    <mergeCell ref="A17:I17"/>
    <mergeCell ref="A18:H18"/>
    <mergeCell ref="A19:H19"/>
    <mergeCell ref="K20:L20"/>
    <mergeCell ref="A21:I21"/>
    <mergeCell ref="C7:H7"/>
    <mergeCell ref="C8:H8"/>
    <mergeCell ref="C9:H9"/>
    <mergeCell ref="A10:I10"/>
    <mergeCell ref="C11:H11"/>
    <mergeCell ref="C13:H13"/>
    <mergeCell ref="A1:H1"/>
    <mergeCell ref="C2:H2"/>
    <mergeCell ref="C3:H3"/>
    <mergeCell ref="C4:H4"/>
    <mergeCell ref="C5:H5"/>
    <mergeCell ref="C6:H6"/>
  </mergeCells>
  <hyperlinks>
    <hyperlink ref="A18" r:id="rId1" display="AndyMcDonald@randa.org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16">
      <selection activeCell="C12" sqref="C1:C16384"/>
    </sheetView>
  </sheetViews>
  <sheetFormatPr defaultColWidth="9.140625" defaultRowHeight="12.75"/>
  <cols>
    <col min="1" max="2" width="17.57421875" style="0" customWidth="1"/>
    <col min="3" max="3" width="27.57421875" style="0" customWidth="1"/>
  </cols>
  <sheetData>
    <row r="1" spans="1:13" ht="21">
      <c r="A1" s="243" t="s">
        <v>239</v>
      </c>
      <c r="B1" s="243"/>
      <c r="C1" s="243"/>
      <c r="D1" s="243"/>
      <c r="E1" s="243"/>
      <c r="F1" s="243"/>
      <c r="G1" s="243"/>
      <c r="H1" s="244"/>
      <c r="I1" s="94"/>
      <c r="J1" s="94"/>
      <c r="K1" s="95"/>
      <c r="L1" s="95"/>
      <c r="M1" s="95"/>
    </row>
    <row r="2" spans="1:13" ht="18">
      <c r="A2" s="96"/>
      <c r="B2" s="96"/>
      <c r="C2" s="245"/>
      <c r="D2" s="245"/>
      <c r="E2" s="245"/>
      <c r="F2" s="245"/>
      <c r="G2" s="245"/>
      <c r="H2" s="245"/>
      <c r="I2" s="94"/>
      <c r="J2" s="94"/>
      <c r="K2" s="95"/>
      <c r="L2" s="95"/>
      <c r="M2" s="95"/>
    </row>
    <row r="3" spans="1:13" ht="15.75">
      <c r="A3" s="97" t="s">
        <v>240</v>
      </c>
      <c r="B3" s="97"/>
      <c r="C3" s="246"/>
      <c r="D3" s="246"/>
      <c r="E3" s="246"/>
      <c r="F3" s="246"/>
      <c r="G3" s="246"/>
      <c r="H3" s="246"/>
      <c r="I3" s="94"/>
      <c r="J3" s="94"/>
      <c r="K3" s="95"/>
      <c r="L3" s="95"/>
      <c r="M3" s="95"/>
    </row>
    <row r="4" spans="1:13" ht="15.75">
      <c r="A4" s="97" t="s">
        <v>241</v>
      </c>
      <c r="B4" s="97"/>
      <c r="C4" s="246"/>
      <c r="D4" s="246"/>
      <c r="E4" s="246"/>
      <c r="F4" s="246"/>
      <c r="G4" s="246"/>
      <c r="H4" s="246"/>
      <c r="I4" s="94"/>
      <c r="J4" s="94"/>
      <c r="K4" s="95"/>
      <c r="L4" s="95"/>
      <c r="M4" s="95"/>
    </row>
    <row r="5" spans="1:13" ht="15.75">
      <c r="A5" s="97" t="s">
        <v>242</v>
      </c>
      <c r="B5" s="97"/>
      <c r="C5" s="247"/>
      <c r="D5" s="248"/>
      <c r="E5" s="248"/>
      <c r="F5" s="248"/>
      <c r="G5" s="248"/>
      <c r="H5" s="248"/>
      <c r="I5" s="94"/>
      <c r="J5" s="94"/>
      <c r="K5" s="95"/>
      <c r="L5" s="95"/>
      <c r="M5" s="95"/>
    </row>
    <row r="6" spans="1:13" ht="15.75">
      <c r="A6" s="97" t="s">
        <v>243</v>
      </c>
      <c r="B6" s="97"/>
      <c r="C6" s="247"/>
      <c r="D6" s="248"/>
      <c r="E6" s="248"/>
      <c r="F6" s="248"/>
      <c r="G6" s="248"/>
      <c r="H6" s="248"/>
      <c r="I6" s="94"/>
      <c r="J6" s="94"/>
      <c r="K6" s="95"/>
      <c r="L6" s="95"/>
      <c r="M6" s="95"/>
    </row>
    <row r="7" spans="1:13" ht="15.75">
      <c r="A7" s="97" t="s">
        <v>244</v>
      </c>
      <c r="B7" s="97"/>
      <c r="C7" s="248"/>
      <c r="D7" s="248"/>
      <c r="E7" s="248"/>
      <c r="F7" s="248"/>
      <c r="G7" s="248"/>
      <c r="H7" s="248"/>
      <c r="I7" s="94"/>
      <c r="J7" s="94"/>
      <c r="K7" s="95"/>
      <c r="L7" s="95"/>
      <c r="M7" s="95"/>
    </row>
    <row r="8" spans="1:10" ht="15.75">
      <c r="A8" s="97" t="s">
        <v>245</v>
      </c>
      <c r="B8" s="97"/>
      <c r="C8" s="248"/>
      <c r="D8" s="248"/>
      <c r="E8" s="248"/>
      <c r="F8" s="248"/>
      <c r="G8" s="248"/>
      <c r="H8" s="248"/>
      <c r="J8" s="94"/>
    </row>
    <row r="9" spans="1:13" ht="15.75">
      <c r="A9" s="97" t="s">
        <v>246</v>
      </c>
      <c r="B9" s="97"/>
      <c r="C9" s="248"/>
      <c r="D9" s="248"/>
      <c r="E9" s="248"/>
      <c r="F9" s="248"/>
      <c r="G9" s="248"/>
      <c r="H9" s="248"/>
      <c r="I9" s="98"/>
      <c r="J9" s="99"/>
      <c r="K9" s="95"/>
      <c r="L9" s="95"/>
      <c r="M9" s="95"/>
    </row>
    <row r="10" spans="1:13" ht="15.75">
      <c r="A10" s="253" t="s">
        <v>247</v>
      </c>
      <c r="B10" s="254"/>
      <c r="C10" s="254"/>
      <c r="D10" s="254"/>
      <c r="E10" s="254"/>
      <c r="F10" s="254"/>
      <c r="G10" s="254"/>
      <c r="H10" s="254"/>
      <c r="I10" s="255"/>
      <c r="J10" s="94"/>
      <c r="K10" s="95"/>
      <c r="L10" s="95"/>
      <c r="M10" s="95"/>
    </row>
    <row r="11" spans="1:13" ht="15.75">
      <c r="A11" s="97"/>
      <c r="B11" s="97"/>
      <c r="C11" s="248"/>
      <c r="D11" s="248"/>
      <c r="E11" s="248"/>
      <c r="F11" s="248"/>
      <c r="G11" s="248"/>
      <c r="H11" s="248"/>
      <c r="I11" s="100"/>
      <c r="J11" s="94"/>
      <c r="K11" s="95"/>
      <c r="L11" s="95"/>
      <c r="M11" s="95"/>
    </row>
    <row r="12" spans="1:13" ht="15.75">
      <c r="A12" s="101" t="s">
        <v>248</v>
      </c>
      <c r="B12" s="101"/>
      <c r="C12" s="102"/>
      <c r="D12" s="101"/>
      <c r="E12" s="101"/>
      <c r="F12" s="103"/>
      <c r="G12" s="104"/>
      <c r="H12" s="105"/>
      <c r="I12" s="105"/>
      <c r="J12" s="94"/>
      <c r="K12" s="95"/>
      <c r="L12" s="95"/>
      <c r="M12" s="95"/>
    </row>
    <row r="13" spans="1:13" ht="15.75">
      <c r="A13" s="101"/>
      <c r="B13" s="101"/>
      <c r="C13" s="256"/>
      <c r="D13" s="256"/>
      <c r="E13" s="256"/>
      <c r="F13" s="256"/>
      <c r="G13" s="256"/>
      <c r="H13" s="256"/>
      <c r="I13" s="105"/>
      <c r="J13" s="94"/>
      <c r="K13" s="95"/>
      <c r="L13" s="95"/>
      <c r="M13" s="95"/>
    </row>
    <row r="14" spans="1:13" ht="15.75">
      <c r="A14" s="101" t="s">
        <v>249</v>
      </c>
      <c r="B14" s="101"/>
      <c r="C14" s="102"/>
      <c r="D14" s="101"/>
      <c r="E14" s="101"/>
      <c r="F14" s="101"/>
      <c r="G14" s="106"/>
      <c r="H14" s="107"/>
      <c r="I14" s="107"/>
      <c r="J14" s="94"/>
      <c r="K14" s="95"/>
      <c r="L14" s="95"/>
      <c r="M14" s="95"/>
    </row>
    <row r="15" spans="1:13" ht="15.75">
      <c r="A15" s="101" t="s">
        <v>250</v>
      </c>
      <c r="B15" s="101"/>
      <c r="C15" s="102"/>
      <c r="D15" s="101"/>
      <c r="E15" s="101"/>
      <c r="F15" s="101"/>
      <c r="G15" s="106"/>
      <c r="H15" s="107"/>
      <c r="I15" s="107"/>
      <c r="J15" s="94"/>
      <c r="K15" s="95"/>
      <c r="L15" s="95"/>
      <c r="M15" s="95"/>
    </row>
    <row r="16" spans="1:13" ht="15.75">
      <c r="A16" s="101"/>
      <c r="B16" s="101"/>
      <c r="C16" s="256"/>
      <c r="D16" s="256"/>
      <c r="E16" s="256"/>
      <c r="F16" s="256"/>
      <c r="G16" s="256"/>
      <c r="H16" s="256"/>
      <c r="I16" s="105"/>
      <c r="J16" s="94"/>
      <c r="K16" s="95"/>
      <c r="L16" s="95"/>
      <c r="M16" s="95"/>
    </row>
    <row r="17" spans="1:13" ht="15.75">
      <c r="A17" s="262" t="s">
        <v>251</v>
      </c>
      <c r="B17" s="262"/>
      <c r="C17" s="262"/>
      <c r="D17" s="262"/>
      <c r="E17" s="262"/>
      <c r="F17" s="262"/>
      <c r="G17" s="262"/>
      <c r="H17" s="262"/>
      <c r="I17" s="262"/>
      <c r="J17" s="94"/>
      <c r="K17" s="95"/>
      <c r="L17" s="95"/>
      <c r="M17" s="95"/>
    </row>
    <row r="18" spans="1:13" ht="20.25">
      <c r="A18" s="263" t="s">
        <v>252</v>
      </c>
      <c r="B18" s="263"/>
      <c r="C18" s="264"/>
      <c r="D18" s="264"/>
      <c r="E18" s="264"/>
      <c r="F18" s="264"/>
      <c r="G18" s="264"/>
      <c r="H18" s="264"/>
      <c r="I18" s="94"/>
      <c r="J18" s="94"/>
      <c r="K18" s="95"/>
      <c r="L18" s="95"/>
      <c r="M18" s="95"/>
    </row>
    <row r="19" spans="1:13" ht="15.75">
      <c r="A19" s="246"/>
      <c r="B19" s="246"/>
      <c r="C19" s="246"/>
      <c r="D19" s="246"/>
      <c r="E19" s="246"/>
      <c r="F19" s="246"/>
      <c r="G19" s="246"/>
      <c r="H19" s="246"/>
      <c r="I19" s="94"/>
      <c r="J19" s="94"/>
      <c r="K19" s="95"/>
      <c r="L19" s="95"/>
      <c r="M19" s="95"/>
    </row>
    <row r="20" spans="1:13" ht="20.25">
      <c r="A20" s="108" t="s">
        <v>253</v>
      </c>
      <c r="B20" s="108"/>
      <c r="C20" s="109"/>
      <c r="D20" s="108"/>
      <c r="E20" s="108"/>
      <c r="F20" s="110"/>
      <c r="G20" s="111"/>
      <c r="H20" s="112"/>
      <c r="I20" s="112"/>
      <c r="J20" s="112"/>
      <c r="K20" s="249"/>
      <c r="L20" s="249"/>
      <c r="M20" s="95"/>
    </row>
    <row r="21" spans="1:13" ht="15.75">
      <c r="A21" s="250" t="s">
        <v>254</v>
      </c>
      <c r="B21" s="251"/>
      <c r="C21" s="251"/>
      <c r="D21" s="251"/>
      <c r="E21" s="251"/>
      <c r="F21" s="251"/>
      <c r="G21" s="251"/>
      <c r="H21" s="251"/>
      <c r="I21" s="252"/>
      <c r="J21" s="112"/>
      <c r="K21" s="95"/>
      <c r="L21" s="95"/>
      <c r="M21" s="95"/>
    </row>
    <row r="22" spans="1:13" ht="15.75">
      <c r="A22" s="113" t="s">
        <v>255</v>
      </c>
      <c r="B22" s="114"/>
      <c r="C22" s="114"/>
      <c r="D22" s="114"/>
      <c r="E22" s="114"/>
      <c r="F22" s="114"/>
      <c r="G22" s="114"/>
      <c r="H22" s="114"/>
      <c r="I22" s="115"/>
      <c r="J22" s="112"/>
      <c r="K22" s="95"/>
      <c r="L22" s="95"/>
      <c r="M22" s="95"/>
    </row>
    <row r="23" spans="1:13" ht="15.75">
      <c r="A23" s="257" t="s">
        <v>256</v>
      </c>
      <c r="B23" s="257"/>
      <c r="C23" s="257"/>
      <c r="D23" s="257"/>
      <c r="E23" s="257"/>
      <c r="F23" s="257"/>
      <c r="G23" s="257"/>
      <c r="H23" s="257"/>
      <c r="I23" s="112"/>
      <c r="J23" s="112"/>
      <c r="K23" s="95"/>
      <c r="L23" s="95"/>
      <c r="M23" s="95"/>
    </row>
    <row r="24" spans="1:13" ht="15.75">
      <c r="A24" s="108"/>
      <c r="B24" s="97" t="s">
        <v>257</v>
      </c>
      <c r="C24" s="97"/>
      <c r="D24" s="97"/>
      <c r="E24" s="108"/>
      <c r="F24" s="108"/>
      <c r="G24" s="108"/>
      <c r="H24" s="108"/>
      <c r="I24" s="112"/>
      <c r="J24" s="112"/>
      <c r="K24" s="95"/>
      <c r="L24" s="95"/>
      <c r="M24" s="95"/>
    </row>
    <row r="25" spans="1:13" ht="18.75">
      <c r="A25" s="116"/>
      <c r="B25" s="116"/>
      <c r="C25" s="117" t="s">
        <v>258</v>
      </c>
      <c r="D25" s="118"/>
      <c r="E25" s="118"/>
      <c r="F25" s="119"/>
      <c r="G25" s="120"/>
      <c r="H25" s="121"/>
      <c r="I25" s="121"/>
      <c r="J25" s="121"/>
      <c r="K25" s="95"/>
      <c r="L25" s="95"/>
      <c r="M25" s="95"/>
    </row>
    <row r="26" spans="1:13" ht="15.75">
      <c r="A26" s="116"/>
      <c r="B26" s="122"/>
      <c r="C26" s="258" t="s">
        <v>259</v>
      </c>
      <c r="D26" s="259"/>
      <c r="E26" s="259"/>
      <c r="F26" s="259"/>
      <c r="G26" s="259"/>
      <c r="H26" s="259"/>
      <c r="I26" s="260"/>
      <c r="J26" s="121"/>
      <c r="K26" s="95"/>
      <c r="L26" s="95"/>
      <c r="M26" s="95"/>
    </row>
    <row r="27" spans="1:13" ht="15.75">
      <c r="A27" s="116"/>
      <c r="B27" s="116"/>
      <c r="C27" s="261" t="s">
        <v>260</v>
      </c>
      <c r="D27" s="261"/>
      <c r="E27" s="261"/>
      <c r="F27" s="261"/>
      <c r="G27" s="261"/>
      <c r="H27" s="261"/>
      <c r="I27" s="94"/>
      <c r="J27" s="94"/>
      <c r="K27" s="95"/>
      <c r="L27" s="95"/>
      <c r="M27" s="95"/>
    </row>
    <row r="28" spans="1:13" ht="15.75">
      <c r="A28" s="116"/>
      <c r="B28" s="116"/>
      <c r="C28" s="118"/>
      <c r="D28" s="123" t="s">
        <v>261</v>
      </c>
      <c r="E28" s="118"/>
      <c r="F28" s="118"/>
      <c r="G28" s="118"/>
      <c r="H28" s="118"/>
      <c r="I28" s="94"/>
      <c r="J28" s="94"/>
      <c r="K28" s="95"/>
      <c r="L28" s="95"/>
      <c r="M28" s="95"/>
    </row>
    <row r="29" spans="1:13" ht="15.75">
      <c r="A29" s="116"/>
      <c r="B29" s="116"/>
      <c r="C29" s="118"/>
      <c r="D29" s="123" t="s">
        <v>262</v>
      </c>
      <c r="E29" s="123"/>
      <c r="F29" s="124"/>
      <c r="G29" s="125"/>
      <c r="H29" s="94"/>
      <c r="I29" s="94"/>
      <c r="J29" s="94"/>
      <c r="K29" s="95"/>
      <c r="L29" s="95"/>
      <c r="M29" s="95"/>
    </row>
    <row r="30" spans="1:13" ht="15.75">
      <c r="A30" s="116"/>
      <c r="B30" s="116"/>
      <c r="C30" s="118"/>
      <c r="D30" s="123"/>
      <c r="E30" s="123" t="s">
        <v>263</v>
      </c>
      <c r="F30" s="123"/>
      <c r="G30" s="126"/>
      <c r="H30" s="99"/>
      <c r="I30" s="127"/>
      <c r="J30" s="94"/>
      <c r="K30" s="95"/>
      <c r="L30" s="95"/>
      <c r="M30" s="95"/>
    </row>
    <row r="31" spans="1:13" ht="15.75">
      <c r="A31" s="116"/>
      <c r="B31" s="116"/>
      <c r="C31" s="118"/>
      <c r="D31" s="123"/>
      <c r="E31" s="123"/>
      <c r="F31" s="123" t="s">
        <v>264</v>
      </c>
      <c r="G31" s="126"/>
      <c r="H31" s="99"/>
      <c r="I31" s="127"/>
      <c r="J31" s="94"/>
      <c r="K31" s="95"/>
      <c r="L31" s="95"/>
      <c r="M31" s="95"/>
    </row>
    <row r="32" spans="1:13" ht="15.75">
      <c r="A32" s="116"/>
      <c r="B32" s="116"/>
      <c r="C32" s="118"/>
      <c r="D32" s="123"/>
      <c r="E32" s="123"/>
      <c r="F32" s="123"/>
      <c r="G32" s="123" t="s">
        <v>265</v>
      </c>
      <c r="H32" s="99"/>
      <c r="I32" s="127"/>
      <c r="J32" s="94"/>
      <c r="K32" s="95"/>
      <c r="L32" s="95"/>
      <c r="M32" s="95"/>
    </row>
    <row r="33" spans="1:13" ht="15.75">
      <c r="A33" s="128" t="s">
        <v>266</v>
      </c>
      <c r="B33" s="129" t="s">
        <v>267</v>
      </c>
      <c r="C33" s="130" t="s">
        <v>34</v>
      </c>
      <c r="D33" s="131" t="s">
        <v>268</v>
      </c>
      <c r="E33" s="131" t="s">
        <v>269</v>
      </c>
      <c r="F33" s="131" t="s">
        <v>270</v>
      </c>
      <c r="G33" s="131" t="s">
        <v>271</v>
      </c>
      <c r="H33" s="123" t="s">
        <v>272</v>
      </c>
      <c r="I33" s="132"/>
      <c r="J33" s="132"/>
      <c r="K33" s="133"/>
      <c r="L33" s="133"/>
      <c r="M33" s="133"/>
    </row>
    <row r="34" spans="1:13" ht="15">
      <c r="A34" s="134"/>
      <c r="B34" s="134"/>
      <c r="C34" s="135"/>
      <c r="D34" s="135"/>
      <c r="E34" s="135"/>
      <c r="F34" s="135"/>
      <c r="G34" s="135"/>
      <c r="H34" s="134"/>
      <c r="I34" s="94"/>
      <c r="J34" s="94"/>
      <c r="K34" s="95"/>
      <c r="L34" s="95"/>
      <c r="M34" s="95"/>
    </row>
    <row r="35" spans="1:13" ht="15">
      <c r="A35" s="134"/>
      <c r="B35" s="134"/>
      <c r="C35" s="135"/>
      <c r="D35" s="135"/>
      <c r="E35" s="135"/>
      <c r="F35" s="135"/>
      <c r="G35" s="135"/>
      <c r="H35" s="134"/>
      <c r="I35" s="94"/>
      <c r="J35" s="94"/>
      <c r="K35" s="95"/>
      <c r="L35" s="95"/>
      <c r="M35" s="95"/>
    </row>
    <row r="36" spans="1:13" ht="15">
      <c r="A36" s="134"/>
      <c r="B36" s="134"/>
      <c r="C36" s="135"/>
      <c r="D36" s="135"/>
      <c r="E36" s="135"/>
      <c r="F36" s="135"/>
      <c r="G36" s="135"/>
      <c r="H36" s="134"/>
      <c r="I36" s="94"/>
      <c r="J36" s="94"/>
      <c r="K36" s="95"/>
      <c r="L36" s="95"/>
      <c r="M36" s="95"/>
    </row>
    <row r="37" spans="1:13" ht="15">
      <c r="A37" s="134"/>
      <c r="B37" s="134"/>
      <c r="C37" s="135"/>
      <c r="D37" s="135"/>
      <c r="E37" s="135"/>
      <c r="F37" s="135"/>
      <c r="G37" s="135"/>
      <c r="H37" s="134"/>
      <c r="I37" s="94"/>
      <c r="J37" s="94"/>
      <c r="K37" s="95"/>
      <c r="L37" s="95"/>
      <c r="M37" s="95"/>
    </row>
    <row r="38" spans="1:13" ht="15">
      <c r="A38" s="134"/>
      <c r="B38" s="134"/>
      <c r="C38" s="135"/>
      <c r="D38" s="135"/>
      <c r="E38" s="135"/>
      <c r="F38" s="135"/>
      <c r="G38" s="135"/>
      <c r="H38" s="134"/>
      <c r="I38" s="95"/>
      <c r="J38" s="95"/>
      <c r="K38" s="95"/>
      <c r="L38" s="95"/>
      <c r="M38" s="95"/>
    </row>
    <row r="39" spans="1:13" ht="15">
      <c r="A39" s="134"/>
      <c r="B39" s="134"/>
      <c r="C39" s="135"/>
      <c r="D39" s="135"/>
      <c r="E39" s="135"/>
      <c r="F39" s="135"/>
      <c r="G39" s="135"/>
      <c r="H39" s="134"/>
      <c r="I39" s="95"/>
      <c r="J39" s="95"/>
      <c r="K39" s="95"/>
      <c r="L39" s="95"/>
      <c r="M39" s="95"/>
    </row>
    <row r="40" spans="1:13" ht="15">
      <c r="A40" s="134"/>
      <c r="B40" s="134"/>
      <c r="C40" s="135"/>
      <c r="D40" s="135"/>
      <c r="E40" s="135"/>
      <c r="F40" s="135"/>
      <c r="G40" s="135"/>
      <c r="H40" s="134"/>
      <c r="I40" s="95"/>
      <c r="J40" s="95"/>
      <c r="K40" s="95"/>
      <c r="L40" s="95"/>
      <c r="M40" s="95"/>
    </row>
    <row r="41" spans="1:13" ht="15">
      <c r="A41" s="134"/>
      <c r="B41" s="134"/>
      <c r="C41" s="135"/>
      <c r="D41" s="135"/>
      <c r="E41" s="135"/>
      <c r="F41" s="135"/>
      <c r="G41" s="135"/>
      <c r="H41" s="134"/>
      <c r="I41" s="95"/>
      <c r="J41" s="95"/>
      <c r="K41" s="95"/>
      <c r="L41" s="95"/>
      <c r="M41" s="95"/>
    </row>
    <row r="42" spans="1:13" ht="15">
      <c r="A42" s="134"/>
      <c r="B42" s="134"/>
      <c r="C42" s="135"/>
      <c r="D42" s="135"/>
      <c r="E42" s="135"/>
      <c r="F42" s="135"/>
      <c r="G42" s="135"/>
      <c r="H42" s="134"/>
      <c r="I42" s="95"/>
      <c r="J42" s="95"/>
      <c r="K42" s="95"/>
      <c r="L42" s="95"/>
      <c r="M42" s="95"/>
    </row>
    <row r="43" spans="1:13" ht="15">
      <c r="A43" s="134"/>
      <c r="B43" s="134"/>
      <c r="C43" s="135"/>
      <c r="D43" s="135"/>
      <c r="E43" s="135"/>
      <c r="F43" s="135"/>
      <c r="G43" s="135"/>
      <c r="H43" s="134"/>
      <c r="I43" s="95"/>
      <c r="J43" s="95"/>
      <c r="K43" s="95"/>
      <c r="L43" s="95"/>
      <c r="M43" s="95"/>
    </row>
    <row r="44" spans="1:13" ht="15">
      <c r="A44" s="134"/>
      <c r="B44" s="134"/>
      <c r="C44" s="135"/>
      <c r="D44" s="135"/>
      <c r="E44" s="135"/>
      <c r="F44" s="135"/>
      <c r="G44" s="135"/>
      <c r="H44" s="134"/>
      <c r="I44" s="95"/>
      <c r="J44" s="95"/>
      <c r="K44" s="95"/>
      <c r="L44" s="95"/>
      <c r="M44" s="95"/>
    </row>
    <row r="45" spans="1:13" ht="15">
      <c r="A45" s="134"/>
      <c r="B45" s="134"/>
      <c r="C45" s="135"/>
      <c r="D45" s="135"/>
      <c r="E45" s="135"/>
      <c r="F45" s="135"/>
      <c r="G45" s="135"/>
      <c r="H45" s="134"/>
      <c r="I45" s="95"/>
      <c r="J45" s="95"/>
      <c r="K45" s="95"/>
      <c r="L45" s="95"/>
      <c r="M45" s="95"/>
    </row>
    <row r="46" spans="1:13" ht="15">
      <c r="A46" s="134"/>
      <c r="B46" s="134"/>
      <c r="C46" s="135"/>
      <c r="D46" s="135"/>
      <c r="E46" s="135"/>
      <c r="F46" s="135"/>
      <c r="G46" s="135"/>
      <c r="H46" s="134"/>
      <c r="I46" s="95"/>
      <c r="J46" s="95"/>
      <c r="K46" s="95"/>
      <c r="L46" s="95"/>
      <c r="M46" s="95"/>
    </row>
    <row r="47" spans="1:13" ht="15">
      <c r="A47" s="134"/>
      <c r="B47" s="134"/>
      <c r="C47" s="135"/>
      <c r="D47" s="135"/>
      <c r="E47" s="135"/>
      <c r="F47" s="135"/>
      <c r="G47" s="135"/>
      <c r="H47" s="134"/>
      <c r="I47" s="95"/>
      <c r="J47" s="95"/>
      <c r="K47" s="95"/>
      <c r="L47" s="95"/>
      <c r="M47" s="95"/>
    </row>
    <row r="48" spans="1:13" ht="15">
      <c r="A48" s="134"/>
      <c r="B48" s="134"/>
      <c r="C48" s="135"/>
      <c r="D48" s="135"/>
      <c r="E48" s="135"/>
      <c r="F48" s="135"/>
      <c r="G48" s="135"/>
      <c r="H48" s="134"/>
      <c r="I48" s="95"/>
      <c r="J48" s="95"/>
      <c r="K48" s="95"/>
      <c r="L48" s="95"/>
      <c r="M48" s="95"/>
    </row>
    <row r="49" spans="1:13" ht="15">
      <c r="A49" s="134"/>
      <c r="B49" s="134"/>
      <c r="C49" s="135"/>
      <c r="D49" s="135"/>
      <c r="E49" s="135"/>
      <c r="F49" s="135"/>
      <c r="G49" s="135"/>
      <c r="H49" s="134"/>
      <c r="I49" s="95"/>
      <c r="J49" s="95"/>
      <c r="K49" s="95"/>
      <c r="L49" s="95"/>
      <c r="M49" s="95"/>
    </row>
    <row r="50" spans="1:13" ht="15">
      <c r="A50" s="134"/>
      <c r="B50" s="134"/>
      <c r="C50" s="135"/>
      <c r="D50" s="135"/>
      <c r="E50" s="135"/>
      <c r="F50" s="135"/>
      <c r="G50" s="135"/>
      <c r="H50" s="134"/>
      <c r="I50" s="95"/>
      <c r="J50" s="95"/>
      <c r="K50" s="95"/>
      <c r="L50" s="95"/>
      <c r="M50" s="95"/>
    </row>
    <row r="51" spans="1:13" ht="15">
      <c r="A51" s="134"/>
      <c r="B51" s="134"/>
      <c r="C51" s="135"/>
      <c r="D51" s="135"/>
      <c r="E51" s="135"/>
      <c r="F51" s="135"/>
      <c r="G51" s="135"/>
      <c r="H51" s="134"/>
      <c r="I51" s="95"/>
      <c r="J51" s="95"/>
      <c r="K51" s="95"/>
      <c r="L51" s="95"/>
      <c r="M51" s="95"/>
    </row>
    <row r="52" spans="1:13" ht="15">
      <c r="A52" s="134"/>
      <c r="B52" s="134"/>
      <c r="C52" s="135"/>
      <c r="D52" s="135"/>
      <c r="E52" s="135"/>
      <c r="F52" s="135"/>
      <c r="G52" s="135"/>
      <c r="H52" s="134"/>
      <c r="I52" s="95"/>
      <c r="J52" s="95"/>
      <c r="K52" s="95"/>
      <c r="L52" s="95"/>
      <c r="M52" s="95"/>
    </row>
    <row r="53" spans="1:13" ht="15">
      <c r="A53" s="134"/>
      <c r="B53" s="134"/>
      <c r="C53" s="135"/>
      <c r="D53" s="135"/>
      <c r="E53" s="135"/>
      <c r="F53" s="135"/>
      <c r="G53" s="135"/>
      <c r="H53" s="134"/>
      <c r="I53" s="95"/>
      <c r="J53" s="95"/>
      <c r="K53" s="95"/>
      <c r="L53" s="95"/>
      <c r="M53" s="95"/>
    </row>
    <row r="54" spans="1:13" ht="15">
      <c r="A54" s="134"/>
      <c r="B54" s="134"/>
      <c r="C54" s="135"/>
      <c r="D54" s="135"/>
      <c r="E54" s="135"/>
      <c r="F54" s="135"/>
      <c r="G54" s="135"/>
      <c r="H54" s="134"/>
      <c r="I54" s="95"/>
      <c r="J54" s="95"/>
      <c r="K54" s="95"/>
      <c r="L54" s="95"/>
      <c r="M54" s="95"/>
    </row>
    <row r="55" spans="1:13" ht="15">
      <c r="A55" s="134"/>
      <c r="B55" s="134"/>
      <c r="C55" s="135"/>
      <c r="D55" s="135"/>
      <c r="E55" s="135"/>
      <c r="F55" s="135"/>
      <c r="G55" s="135"/>
      <c r="H55" s="134"/>
      <c r="I55" s="95"/>
      <c r="J55" s="95"/>
      <c r="K55" s="95"/>
      <c r="L55" s="95"/>
      <c r="M55" s="95"/>
    </row>
    <row r="56" spans="1:13" ht="15">
      <c r="A56" s="134"/>
      <c r="B56" s="134"/>
      <c r="C56" s="135"/>
      <c r="D56" s="135"/>
      <c r="E56" s="135"/>
      <c r="F56" s="135"/>
      <c r="G56" s="135"/>
      <c r="H56" s="134"/>
      <c r="I56" s="95"/>
      <c r="J56" s="95"/>
      <c r="K56" s="95"/>
      <c r="L56" s="95"/>
      <c r="M56" s="95"/>
    </row>
    <row r="57" spans="1:13" ht="15">
      <c r="A57" s="134"/>
      <c r="B57" s="134"/>
      <c r="C57" s="135"/>
      <c r="D57" s="135"/>
      <c r="E57" s="135"/>
      <c r="F57" s="135"/>
      <c r="G57" s="135"/>
      <c r="H57" s="134"/>
      <c r="I57" s="95"/>
      <c r="J57" s="95"/>
      <c r="K57" s="95"/>
      <c r="L57" s="95"/>
      <c r="M57" s="95"/>
    </row>
    <row r="58" spans="1:13" ht="15">
      <c r="A58" s="134"/>
      <c r="B58" s="134"/>
      <c r="C58" s="135"/>
      <c r="D58" s="135"/>
      <c r="E58" s="135"/>
      <c r="F58" s="135"/>
      <c r="G58" s="135"/>
      <c r="H58" s="134"/>
      <c r="I58" s="95"/>
      <c r="J58" s="95"/>
      <c r="K58" s="95"/>
      <c r="L58" s="95"/>
      <c r="M58" s="95"/>
    </row>
    <row r="59" spans="1:13" ht="15">
      <c r="A59" s="134"/>
      <c r="B59" s="134"/>
      <c r="C59" s="135"/>
      <c r="D59" s="135"/>
      <c r="E59" s="135"/>
      <c r="F59" s="135"/>
      <c r="G59" s="135"/>
      <c r="H59" s="134"/>
      <c r="I59" s="95"/>
      <c r="J59" s="95"/>
      <c r="K59" s="95"/>
      <c r="L59" s="95"/>
      <c r="M59" s="95"/>
    </row>
    <row r="60" spans="1:13" ht="15">
      <c r="A60" s="134"/>
      <c r="B60" s="134"/>
      <c r="C60" s="135"/>
      <c r="D60" s="135"/>
      <c r="E60" s="135"/>
      <c r="F60" s="135"/>
      <c r="G60" s="135"/>
      <c r="H60" s="134"/>
      <c r="I60" s="95"/>
      <c r="J60" s="95"/>
      <c r="K60" s="95"/>
      <c r="L60" s="95"/>
      <c r="M60" s="95"/>
    </row>
    <row r="61" spans="1:13" ht="15">
      <c r="A61" s="134"/>
      <c r="B61" s="134"/>
      <c r="C61" s="135"/>
      <c r="D61" s="135"/>
      <c r="E61" s="135"/>
      <c r="F61" s="135"/>
      <c r="G61" s="135"/>
      <c r="H61" s="134"/>
      <c r="I61" s="95"/>
      <c r="J61" s="95"/>
      <c r="K61" s="95"/>
      <c r="L61" s="95"/>
      <c r="M61" s="95"/>
    </row>
    <row r="62" spans="1:13" ht="15">
      <c r="A62" s="134"/>
      <c r="B62" s="134"/>
      <c r="C62" s="135"/>
      <c r="D62" s="135"/>
      <c r="E62" s="135"/>
      <c r="F62" s="135"/>
      <c r="G62" s="135"/>
      <c r="H62" s="134"/>
      <c r="I62" s="95"/>
      <c r="J62" s="95"/>
      <c r="K62" s="95"/>
      <c r="L62" s="95"/>
      <c r="M62" s="95"/>
    </row>
    <row r="63" spans="1:13" ht="15">
      <c r="A63" s="134"/>
      <c r="B63" s="134"/>
      <c r="C63" s="135"/>
      <c r="D63" s="135"/>
      <c r="E63" s="135"/>
      <c r="F63" s="135"/>
      <c r="G63" s="135"/>
      <c r="H63" s="134"/>
      <c r="I63" s="95"/>
      <c r="J63" s="95"/>
      <c r="K63" s="95"/>
      <c r="L63" s="95"/>
      <c r="M63" s="95"/>
    </row>
    <row r="64" spans="1:13" ht="15">
      <c r="A64" s="134"/>
      <c r="B64" s="134"/>
      <c r="C64" s="135"/>
      <c r="D64" s="135"/>
      <c r="E64" s="135"/>
      <c r="F64" s="135"/>
      <c r="G64" s="135"/>
      <c r="H64" s="134"/>
      <c r="I64" s="95"/>
      <c r="J64" s="95"/>
      <c r="K64" s="95"/>
      <c r="L64" s="95"/>
      <c r="M64" s="95"/>
    </row>
    <row r="65" spans="1:13" ht="15">
      <c r="A65" s="134"/>
      <c r="B65" s="134"/>
      <c r="C65" s="135"/>
      <c r="D65" s="135"/>
      <c r="E65" s="135"/>
      <c r="F65" s="135"/>
      <c r="G65" s="135"/>
      <c r="H65" s="134"/>
      <c r="I65" s="95"/>
      <c r="J65" s="95"/>
      <c r="K65" s="95"/>
      <c r="L65" s="95"/>
      <c r="M65" s="95"/>
    </row>
    <row r="66" spans="1:13" ht="15">
      <c r="A66" s="134"/>
      <c r="B66" s="134"/>
      <c r="C66" s="135"/>
      <c r="D66" s="135"/>
      <c r="E66" s="135"/>
      <c r="F66" s="135"/>
      <c r="G66" s="135"/>
      <c r="H66" s="134"/>
      <c r="I66" s="95"/>
      <c r="J66" s="95"/>
      <c r="K66" s="95"/>
      <c r="L66" s="95"/>
      <c r="M66" s="95"/>
    </row>
    <row r="67" spans="1:13" ht="15">
      <c r="A67" s="134"/>
      <c r="B67" s="134"/>
      <c r="C67" s="135"/>
      <c r="D67" s="135"/>
      <c r="E67" s="135"/>
      <c r="F67" s="135"/>
      <c r="G67" s="135"/>
      <c r="H67" s="134"/>
      <c r="I67" s="95"/>
      <c r="J67" s="95"/>
      <c r="K67" s="95"/>
      <c r="L67" s="95"/>
      <c r="M67" s="95"/>
    </row>
    <row r="68" spans="1:13" ht="15">
      <c r="A68" s="134"/>
      <c r="B68" s="134"/>
      <c r="C68" s="135"/>
      <c r="D68" s="135"/>
      <c r="E68" s="135"/>
      <c r="F68" s="135"/>
      <c r="G68" s="135"/>
      <c r="H68" s="134"/>
      <c r="I68" s="95"/>
      <c r="J68" s="95"/>
      <c r="K68" s="95"/>
      <c r="L68" s="95"/>
      <c r="M68" s="95"/>
    </row>
    <row r="69" spans="1:13" ht="15">
      <c r="A69" s="134"/>
      <c r="B69" s="134"/>
      <c r="C69" s="135"/>
      <c r="D69" s="135"/>
      <c r="E69" s="135"/>
      <c r="F69" s="135"/>
      <c r="G69" s="135"/>
      <c r="H69" s="134"/>
      <c r="I69" s="95"/>
      <c r="J69" s="95"/>
      <c r="K69" s="95"/>
      <c r="L69" s="95"/>
      <c r="M69" s="95"/>
    </row>
    <row r="70" spans="1:13" ht="15">
      <c r="A70" s="134"/>
      <c r="B70" s="134"/>
      <c r="C70" s="135"/>
      <c r="D70" s="135"/>
      <c r="E70" s="135"/>
      <c r="F70" s="135"/>
      <c r="G70" s="135"/>
      <c r="H70" s="134"/>
      <c r="I70" s="95"/>
      <c r="J70" s="95"/>
      <c r="K70" s="95"/>
      <c r="L70" s="95"/>
      <c r="M70" s="95"/>
    </row>
    <row r="71" spans="1:13" ht="15">
      <c r="A71" s="134"/>
      <c r="B71" s="134"/>
      <c r="C71" s="135"/>
      <c r="D71" s="135"/>
      <c r="E71" s="135"/>
      <c r="F71" s="135"/>
      <c r="G71" s="135"/>
      <c r="H71" s="134"/>
      <c r="I71" s="95"/>
      <c r="J71" s="95"/>
      <c r="K71" s="95"/>
      <c r="L71" s="95"/>
      <c r="M71" s="95"/>
    </row>
    <row r="72" spans="1:13" ht="15">
      <c r="A72" s="134"/>
      <c r="B72" s="134"/>
      <c r="C72" s="135"/>
      <c r="D72" s="135"/>
      <c r="E72" s="135"/>
      <c r="F72" s="135"/>
      <c r="G72" s="135"/>
      <c r="H72" s="134"/>
      <c r="I72" s="95"/>
      <c r="J72" s="95"/>
      <c r="K72" s="95"/>
      <c r="L72" s="95"/>
      <c r="M72" s="95"/>
    </row>
    <row r="73" spans="1:13" ht="15">
      <c r="A73" s="134"/>
      <c r="B73" s="134"/>
      <c r="C73" s="135"/>
      <c r="D73" s="135"/>
      <c r="E73" s="135"/>
      <c r="F73" s="135"/>
      <c r="G73" s="135"/>
      <c r="H73" s="134"/>
      <c r="I73" s="95"/>
      <c r="J73" s="95"/>
      <c r="K73" s="95"/>
      <c r="L73" s="95"/>
      <c r="M73" s="95"/>
    </row>
    <row r="74" spans="1:13" ht="15">
      <c r="A74" s="134"/>
      <c r="B74" s="134"/>
      <c r="C74" s="135"/>
      <c r="D74" s="135"/>
      <c r="E74" s="135"/>
      <c r="F74" s="135"/>
      <c r="G74" s="135"/>
      <c r="H74" s="134"/>
      <c r="I74" s="95"/>
      <c r="J74" s="95"/>
      <c r="K74" s="95"/>
      <c r="L74" s="95"/>
      <c r="M74" s="95"/>
    </row>
    <row r="75" spans="1:13" ht="15">
      <c r="A75" s="134"/>
      <c r="B75" s="134"/>
      <c r="C75" s="135"/>
      <c r="D75" s="135"/>
      <c r="E75" s="135"/>
      <c r="F75" s="135"/>
      <c r="G75" s="135"/>
      <c r="H75" s="134"/>
      <c r="I75" s="95"/>
      <c r="J75" s="95"/>
      <c r="K75" s="95"/>
      <c r="L75" s="95"/>
      <c r="M75" s="95"/>
    </row>
    <row r="76" spans="1:13" ht="15">
      <c r="A76" s="134"/>
      <c r="B76" s="134"/>
      <c r="C76" s="135"/>
      <c r="D76" s="135"/>
      <c r="E76" s="135"/>
      <c r="F76" s="135"/>
      <c r="G76" s="135"/>
      <c r="H76" s="134"/>
      <c r="I76" s="95"/>
      <c r="J76" s="95"/>
      <c r="K76" s="95"/>
      <c r="L76" s="95"/>
      <c r="M76" s="95"/>
    </row>
    <row r="77" spans="1:13" ht="15">
      <c r="A77" s="134"/>
      <c r="B77" s="134"/>
      <c r="C77" s="135"/>
      <c r="D77" s="135"/>
      <c r="E77" s="135"/>
      <c r="F77" s="135"/>
      <c r="G77" s="135"/>
      <c r="H77" s="134"/>
      <c r="I77" s="95"/>
      <c r="J77" s="95"/>
      <c r="K77" s="95"/>
      <c r="L77" s="95"/>
      <c r="M77" s="95"/>
    </row>
    <row r="78" spans="1:13" ht="15">
      <c r="A78" s="134"/>
      <c r="B78" s="134"/>
      <c r="C78" s="135"/>
      <c r="D78" s="135"/>
      <c r="E78" s="135"/>
      <c r="F78" s="135"/>
      <c r="G78" s="135"/>
      <c r="H78" s="134"/>
      <c r="I78" s="95"/>
      <c r="J78" s="95"/>
      <c r="K78" s="95"/>
      <c r="L78" s="95"/>
      <c r="M78" s="95"/>
    </row>
    <row r="79" spans="1:13" ht="15">
      <c r="A79" s="134"/>
      <c r="B79" s="134"/>
      <c r="C79" s="135"/>
      <c r="D79" s="135"/>
      <c r="E79" s="135"/>
      <c r="F79" s="135"/>
      <c r="G79" s="135"/>
      <c r="H79" s="134"/>
      <c r="I79" s="95"/>
      <c r="J79" s="95"/>
      <c r="K79" s="95"/>
      <c r="L79" s="95"/>
      <c r="M79" s="95"/>
    </row>
    <row r="80" spans="1:13" ht="15">
      <c r="A80" s="134"/>
      <c r="B80" s="134"/>
      <c r="C80" s="135"/>
      <c r="D80" s="135"/>
      <c r="E80" s="135"/>
      <c r="F80" s="135"/>
      <c r="G80" s="135"/>
      <c r="H80" s="134"/>
      <c r="I80" s="95"/>
      <c r="J80" s="95"/>
      <c r="K80" s="95"/>
      <c r="L80" s="95"/>
      <c r="M80" s="95"/>
    </row>
    <row r="81" spans="1:13" ht="15">
      <c r="A81" s="134"/>
      <c r="B81" s="134"/>
      <c r="C81" s="135"/>
      <c r="D81" s="135"/>
      <c r="E81" s="135"/>
      <c r="F81" s="135"/>
      <c r="G81" s="135"/>
      <c r="H81" s="134"/>
      <c r="I81" s="95"/>
      <c r="J81" s="95"/>
      <c r="K81" s="95"/>
      <c r="L81" s="95"/>
      <c r="M81" s="95"/>
    </row>
    <row r="82" spans="1:13" ht="15">
      <c r="A82" s="134"/>
      <c r="B82" s="134"/>
      <c r="C82" s="135"/>
      <c r="D82" s="135"/>
      <c r="E82" s="135"/>
      <c r="F82" s="135"/>
      <c r="G82" s="135"/>
      <c r="H82" s="134"/>
      <c r="I82" s="95"/>
      <c r="J82" s="95"/>
      <c r="K82" s="95"/>
      <c r="L82" s="95"/>
      <c r="M82" s="95"/>
    </row>
    <row r="83" spans="1:13" ht="15">
      <c r="A83" s="134"/>
      <c r="B83" s="134"/>
      <c r="C83" s="135"/>
      <c r="D83" s="135"/>
      <c r="E83" s="135"/>
      <c r="F83" s="135"/>
      <c r="G83" s="135"/>
      <c r="H83" s="134"/>
      <c r="I83" s="95"/>
      <c r="J83" s="95"/>
      <c r="K83" s="95"/>
      <c r="L83" s="95"/>
      <c r="M83" s="95"/>
    </row>
    <row r="84" spans="1:13" ht="15">
      <c r="A84" s="134"/>
      <c r="B84" s="134"/>
      <c r="C84" s="135"/>
      <c r="D84" s="135"/>
      <c r="E84" s="135"/>
      <c r="F84" s="135"/>
      <c r="G84" s="135"/>
      <c r="H84" s="134"/>
      <c r="I84" s="95"/>
      <c r="J84" s="95"/>
      <c r="K84" s="95"/>
      <c r="L84" s="95"/>
      <c r="M84" s="95"/>
    </row>
    <row r="85" spans="1:13" ht="15">
      <c r="A85" s="134"/>
      <c r="B85" s="134"/>
      <c r="C85" s="135"/>
      <c r="D85" s="135"/>
      <c r="E85" s="135"/>
      <c r="F85" s="135"/>
      <c r="G85" s="135"/>
      <c r="H85" s="134"/>
      <c r="I85" s="95"/>
      <c r="J85" s="95"/>
      <c r="K85" s="95"/>
      <c r="L85" s="95"/>
      <c r="M85" s="95"/>
    </row>
    <row r="86" spans="1:13" ht="15">
      <c r="A86" s="134"/>
      <c r="B86" s="134"/>
      <c r="C86" s="135"/>
      <c r="D86" s="135"/>
      <c r="E86" s="135"/>
      <c r="F86" s="135"/>
      <c r="G86" s="135"/>
      <c r="H86" s="134"/>
      <c r="I86" s="95"/>
      <c r="J86" s="95"/>
      <c r="K86" s="95"/>
      <c r="L86" s="95"/>
      <c r="M86" s="95"/>
    </row>
    <row r="87" spans="1:13" ht="15">
      <c r="A87" s="134"/>
      <c r="B87" s="134"/>
      <c r="C87" s="135"/>
      <c r="D87" s="135"/>
      <c r="E87" s="135"/>
      <c r="F87" s="135"/>
      <c r="G87" s="135"/>
      <c r="H87" s="134"/>
      <c r="I87" s="95"/>
      <c r="J87" s="95"/>
      <c r="K87" s="95"/>
      <c r="L87" s="95"/>
      <c r="M87" s="95"/>
    </row>
    <row r="88" spans="1:13" ht="15">
      <c r="A88" s="134"/>
      <c r="B88" s="134"/>
      <c r="C88" s="135"/>
      <c r="D88" s="135"/>
      <c r="E88" s="135"/>
      <c r="F88" s="135"/>
      <c r="G88" s="135"/>
      <c r="H88" s="134"/>
      <c r="I88" s="95"/>
      <c r="J88" s="95"/>
      <c r="K88" s="95"/>
      <c r="L88" s="95"/>
      <c r="M88" s="95"/>
    </row>
    <row r="89" spans="1:13" ht="15">
      <c r="A89" s="134"/>
      <c r="B89" s="134"/>
      <c r="C89" s="135"/>
      <c r="D89" s="135"/>
      <c r="E89" s="135"/>
      <c r="F89" s="135"/>
      <c r="G89" s="135"/>
      <c r="H89" s="134"/>
      <c r="I89" s="95"/>
      <c r="J89" s="95"/>
      <c r="K89" s="95"/>
      <c r="L89" s="95"/>
      <c r="M89" s="95"/>
    </row>
    <row r="90" spans="1:13" ht="15">
      <c r="A90" s="134"/>
      <c r="B90" s="134"/>
      <c r="C90" s="135"/>
      <c r="D90" s="135"/>
      <c r="E90" s="135"/>
      <c r="F90" s="135"/>
      <c r="G90" s="135"/>
      <c r="H90" s="134"/>
      <c r="I90" s="95"/>
      <c r="J90" s="95"/>
      <c r="K90" s="95"/>
      <c r="L90" s="95"/>
      <c r="M90" s="95"/>
    </row>
    <row r="91" spans="1:13" ht="15">
      <c r="A91" s="134"/>
      <c r="B91" s="134"/>
      <c r="C91" s="135"/>
      <c r="D91" s="135"/>
      <c r="E91" s="135"/>
      <c r="F91" s="135"/>
      <c r="G91" s="135"/>
      <c r="H91" s="134"/>
      <c r="I91" s="95"/>
      <c r="J91" s="95"/>
      <c r="K91" s="95"/>
      <c r="L91" s="95"/>
      <c r="M91" s="95"/>
    </row>
    <row r="92" spans="1:13" ht="15">
      <c r="A92" s="134"/>
      <c r="B92" s="134"/>
      <c r="C92" s="135"/>
      <c r="D92" s="135"/>
      <c r="E92" s="135"/>
      <c r="F92" s="135"/>
      <c r="G92" s="135"/>
      <c r="H92" s="134"/>
      <c r="I92" s="95"/>
      <c r="J92" s="95"/>
      <c r="K92" s="95"/>
      <c r="L92" s="95"/>
      <c r="M92" s="95"/>
    </row>
    <row r="93" spans="1:13" ht="15">
      <c r="A93" s="134"/>
      <c r="B93" s="134"/>
      <c r="C93" s="135"/>
      <c r="D93" s="135"/>
      <c r="E93" s="135"/>
      <c r="F93" s="135"/>
      <c r="G93" s="135"/>
      <c r="H93" s="134"/>
      <c r="I93" s="95"/>
      <c r="J93" s="95"/>
      <c r="K93" s="95"/>
      <c r="L93" s="95"/>
      <c r="M93" s="95"/>
    </row>
    <row r="94" spans="1:13" ht="15">
      <c r="A94" s="134"/>
      <c r="B94" s="134"/>
      <c r="C94" s="135"/>
      <c r="D94" s="135"/>
      <c r="E94" s="135"/>
      <c r="F94" s="135"/>
      <c r="G94" s="135"/>
      <c r="H94" s="134"/>
      <c r="I94" s="95"/>
      <c r="J94" s="95"/>
      <c r="K94" s="95"/>
      <c r="L94" s="95"/>
      <c r="M94" s="95"/>
    </row>
    <row r="95" spans="1:13" ht="15">
      <c r="A95" s="134"/>
      <c r="B95" s="134"/>
      <c r="C95" s="135"/>
      <c r="D95" s="135"/>
      <c r="E95" s="135"/>
      <c r="F95" s="135"/>
      <c r="G95" s="135"/>
      <c r="H95" s="134"/>
      <c r="I95" s="95"/>
      <c r="J95" s="95"/>
      <c r="K95" s="95"/>
      <c r="L95" s="95"/>
      <c r="M95" s="95"/>
    </row>
    <row r="96" spans="1:13" ht="15">
      <c r="A96" s="134"/>
      <c r="B96" s="134"/>
      <c r="C96" s="135"/>
      <c r="D96" s="135"/>
      <c r="E96" s="135"/>
      <c r="F96" s="135"/>
      <c r="G96" s="135"/>
      <c r="H96" s="134"/>
      <c r="I96" s="95"/>
      <c r="J96" s="95"/>
      <c r="K96" s="95"/>
      <c r="L96" s="95"/>
      <c r="M96" s="95"/>
    </row>
    <row r="97" spans="1:13" ht="15">
      <c r="A97" s="134"/>
      <c r="B97" s="134"/>
      <c r="C97" s="135"/>
      <c r="D97" s="135"/>
      <c r="E97" s="135"/>
      <c r="F97" s="135"/>
      <c r="G97" s="135"/>
      <c r="H97" s="134"/>
      <c r="I97" s="95"/>
      <c r="J97" s="95"/>
      <c r="K97" s="95"/>
      <c r="L97" s="95"/>
      <c r="M97" s="95"/>
    </row>
    <row r="98" spans="1:13" ht="15">
      <c r="A98" s="134"/>
      <c r="B98" s="134"/>
      <c r="C98" s="135"/>
      <c r="D98" s="135"/>
      <c r="E98" s="135"/>
      <c r="F98" s="135"/>
      <c r="G98" s="135"/>
      <c r="H98" s="134"/>
      <c r="I98" s="95"/>
      <c r="J98" s="95"/>
      <c r="K98" s="95"/>
      <c r="L98" s="95"/>
      <c r="M98" s="95"/>
    </row>
    <row r="99" spans="1:13" ht="15">
      <c r="A99" s="134"/>
      <c r="B99" s="134"/>
      <c r="C99" s="135"/>
      <c r="D99" s="135"/>
      <c r="E99" s="135"/>
      <c r="F99" s="135"/>
      <c r="G99" s="135"/>
      <c r="H99" s="134"/>
      <c r="I99" s="95"/>
      <c r="J99" s="95"/>
      <c r="K99" s="95"/>
      <c r="L99" s="95"/>
      <c r="M99" s="95"/>
    </row>
    <row r="100" spans="1:13" ht="15">
      <c r="A100" s="134"/>
      <c r="B100" s="134"/>
      <c r="C100" s="135"/>
      <c r="D100" s="135"/>
      <c r="E100" s="135"/>
      <c r="F100" s="135"/>
      <c r="G100" s="135"/>
      <c r="H100" s="134"/>
      <c r="I100" s="95"/>
      <c r="J100" s="95"/>
      <c r="K100" s="95"/>
      <c r="L100" s="95"/>
      <c r="M100" s="95"/>
    </row>
  </sheetData>
  <sheetProtection/>
  <mergeCells count="21">
    <mergeCell ref="A23:H23"/>
    <mergeCell ref="C26:I26"/>
    <mergeCell ref="C27:H27"/>
    <mergeCell ref="C16:H16"/>
    <mergeCell ref="A17:I17"/>
    <mergeCell ref="A18:H18"/>
    <mergeCell ref="A19:H19"/>
    <mergeCell ref="K20:L20"/>
    <mergeCell ref="A21:I21"/>
    <mergeCell ref="C7:H7"/>
    <mergeCell ref="C8:H8"/>
    <mergeCell ref="C9:H9"/>
    <mergeCell ref="A10:I10"/>
    <mergeCell ref="C11:H11"/>
    <mergeCell ref="C13:H13"/>
    <mergeCell ref="A1:H1"/>
    <mergeCell ref="C2:H2"/>
    <mergeCell ref="C3:H3"/>
    <mergeCell ref="C4:H4"/>
    <mergeCell ref="C5:H5"/>
    <mergeCell ref="C6:H6"/>
  </mergeCells>
  <hyperlinks>
    <hyperlink ref="A18" r:id="rId1" display="AndyMcDonald@randa.or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J155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79" customWidth="1"/>
    <col min="4" max="4" width="7.8515625" style="0" customWidth="1"/>
    <col min="5" max="5" width="7.8515625" style="10" customWidth="1"/>
    <col min="6" max="6" width="12.8515625" style="151" customWidth="1"/>
    <col min="7" max="7" width="6.7109375" style="143" customWidth="1"/>
    <col min="8" max="9" width="4.8515625" style="10" customWidth="1"/>
    <col min="10" max="18" width="4.57421875" style="2" customWidth="1"/>
    <col min="19" max="19" width="5.00390625" style="2" customWidth="1"/>
    <col min="20" max="28" width="4.57421875" style="2" customWidth="1"/>
    <col min="29" max="29" width="5.00390625" style="2" customWidth="1"/>
    <col min="30" max="30" width="5.7109375" style="21" customWidth="1"/>
    <col min="31" max="34" width="4.7109375" style="2" customWidth="1"/>
  </cols>
  <sheetData>
    <row r="1" ht="24.75">
      <c r="A1" s="1" t="s">
        <v>113</v>
      </c>
    </row>
    <row r="2" ht="18">
      <c r="A2" s="3" t="s">
        <v>44</v>
      </c>
    </row>
    <row r="3" ht="18">
      <c r="A3" s="3" t="s">
        <v>112</v>
      </c>
    </row>
    <row r="5" spans="1:2" ht="15.75">
      <c r="A5" s="226" t="s">
        <v>273</v>
      </c>
      <c r="B5" s="227"/>
    </row>
    <row r="7" spans="1:34" ht="14.25">
      <c r="A7" t="s">
        <v>33</v>
      </c>
      <c r="B7" t="s">
        <v>34</v>
      </c>
      <c r="C7" s="79" t="s">
        <v>93</v>
      </c>
      <c r="D7" s="2" t="s">
        <v>94</v>
      </c>
      <c r="E7" s="37" t="s">
        <v>114</v>
      </c>
      <c r="F7" s="228" t="s">
        <v>277</v>
      </c>
      <c r="G7" s="228"/>
      <c r="H7" s="37" t="s">
        <v>28</v>
      </c>
      <c r="I7" s="37" t="s">
        <v>276</v>
      </c>
      <c r="J7" s="31" t="s">
        <v>10</v>
      </c>
      <c r="K7" s="31" t="s">
        <v>11</v>
      </c>
      <c r="L7" s="31" t="s">
        <v>12</v>
      </c>
      <c r="M7" s="31" t="s">
        <v>13</v>
      </c>
      <c r="N7" s="31" t="s">
        <v>14</v>
      </c>
      <c r="O7" s="31" t="s">
        <v>15</v>
      </c>
      <c r="P7" s="31" t="s">
        <v>16</v>
      </c>
      <c r="Q7" s="31" t="s">
        <v>17</v>
      </c>
      <c r="R7" s="31" t="s">
        <v>18</v>
      </c>
      <c r="S7" s="47" t="s">
        <v>274</v>
      </c>
      <c r="T7" s="31" t="s">
        <v>19</v>
      </c>
      <c r="U7" s="31" t="s">
        <v>20</v>
      </c>
      <c r="V7" s="31" t="s">
        <v>21</v>
      </c>
      <c r="W7" s="31" t="s">
        <v>22</v>
      </c>
      <c r="X7" s="31" t="s">
        <v>23</v>
      </c>
      <c r="Y7" s="31" t="s">
        <v>24</v>
      </c>
      <c r="Z7" s="31" t="s">
        <v>25</v>
      </c>
      <c r="AA7" s="31" t="s">
        <v>26</v>
      </c>
      <c r="AB7" s="31" t="s">
        <v>27</v>
      </c>
      <c r="AC7" s="47" t="s">
        <v>275</v>
      </c>
      <c r="AD7" s="48" t="s">
        <v>276</v>
      </c>
      <c r="AE7" s="31" t="s">
        <v>29</v>
      </c>
      <c r="AF7" s="31" t="s">
        <v>30</v>
      </c>
      <c r="AG7" s="31" t="s">
        <v>31</v>
      </c>
      <c r="AH7" s="31" t="s">
        <v>32</v>
      </c>
    </row>
    <row r="8" spans="10:34" ht="14.25">
      <c r="J8" s="31">
        <v>4</v>
      </c>
      <c r="K8" s="31">
        <v>4</v>
      </c>
      <c r="L8" s="31">
        <v>4</v>
      </c>
      <c r="M8" s="31">
        <v>3</v>
      </c>
      <c r="N8" s="31">
        <v>5</v>
      </c>
      <c r="O8" s="31">
        <v>3</v>
      </c>
      <c r="P8" s="31">
        <v>4</v>
      </c>
      <c r="Q8" s="31">
        <v>4</v>
      </c>
      <c r="R8" s="31">
        <v>5</v>
      </c>
      <c r="S8" s="47">
        <f>SUM(J8:R8)</f>
        <v>36</v>
      </c>
      <c r="T8" s="31">
        <v>5</v>
      </c>
      <c r="U8" s="31">
        <v>4</v>
      </c>
      <c r="V8" s="31">
        <v>3</v>
      </c>
      <c r="W8" s="31">
        <v>4</v>
      </c>
      <c r="X8" s="31">
        <v>4</v>
      </c>
      <c r="Y8" s="31">
        <v>5</v>
      </c>
      <c r="Z8" s="31">
        <v>3</v>
      </c>
      <c r="AA8" s="31">
        <v>4</v>
      </c>
      <c r="AB8" s="31">
        <v>4</v>
      </c>
      <c r="AC8" s="47">
        <f>SUM(T8:AB8)</f>
        <v>36</v>
      </c>
      <c r="AD8" s="48">
        <f>S8+AC8</f>
        <v>72</v>
      </c>
      <c r="AE8" s="31">
        <f>AC8</f>
        <v>36</v>
      </c>
      <c r="AF8" s="31">
        <f>W8+X8+Y8+Z8+AA8+AB8</f>
        <v>24</v>
      </c>
      <c r="AG8" s="31">
        <f>Z8+AA8+AB8</f>
        <v>11</v>
      </c>
      <c r="AH8" s="31">
        <f>AB8</f>
        <v>4</v>
      </c>
    </row>
    <row r="9" spans="1:34" ht="15.75">
      <c r="A9" s="4" t="s">
        <v>45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48"/>
      <c r="AE9" s="31"/>
      <c r="AF9" s="31"/>
      <c r="AG9" s="31"/>
      <c r="AH9" s="31"/>
    </row>
    <row r="10" spans="1:34" ht="15.75">
      <c r="A10" s="4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48"/>
      <c r="AE10" s="31"/>
      <c r="AF10" s="31"/>
      <c r="AG10" s="31"/>
      <c r="AH10" s="31"/>
    </row>
    <row r="11" spans="1:34" ht="16.5">
      <c r="A11" s="150">
        <v>1</v>
      </c>
      <c r="B11" s="92" t="s">
        <v>0</v>
      </c>
      <c r="C11" s="80" t="s">
        <v>134</v>
      </c>
      <c r="D11" s="78" t="s">
        <v>133</v>
      </c>
      <c r="E11" s="76" t="s">
        <v>115</v>
      </c>
      <c r="F11" s="155" t="s">
        <v>355</v>
      </c>
      <c r="G11" s="144">
        <f aca="true" t="shared" si="0" ref="G11:G28">H11+I11</f>
        <v>149</v>
      </c>
      <c r="H11" s="142">
        <f>'D1R'!Z18</f>
        <v>79</v>
      </c>
      <c r="I11" s="142">
        <f aca="true" t="shared" si="1" ref="I11:I28">AD11</f>
        <v>70</v>
      </c>
      <c r="J11" s="49">
        <v>4</v>
      </c>
      <c r="K11" s="49">
        <v>4</v>
      </c>
      <c r="L11" s="49">
        <v>5</v>
      </c>
      <c r="M11" s="49">
        <v>3</v>
      </c>
      <c r="N11" s="49">
        <v>6</v>
      </c>
      <c r="O11" s="49">
        <v>3</v>
      </c>
      <c r="P11" s="49">
        <v>4</v>
      </c>
      <c r="Q11" s="49">
        <v>4</v>
      </c>
      <c r="R11" s="49">
        <v>4</v>
      </c>
      <c r="S11" s="50">
        <f aca="true" t="shared" si="2" ref="S11:S30">SUM(J11:R11)</f>
        <v>37</v>
      </c>
      <c r="T11" s="49">
        <v>5</v>
      </c>
      <c r="U11" s="49">
        <v>4</v>
      </c>
      <c r="V11" s="49">
        <v>2</v>
      </c>
      <c r="W11" s="49">
        <v>4</v>
      </c>
      <c r="X11" s="49">
        <v>4</v>
      </c>
      <c r="Y11" s="49">
        <v>4</v>
      </c>
      <c r="Z11" s="49">
        <v>3</v>
      </c>
      <c r="AA11" s="49">
        <v>4</v>
      </c>
      <c r="AB11" s="49">
        <v>3</v>
      </c>
      <c r="AC11" s="50">
        <f aca="true" t="shared" si="3" ref="AC11:AC30">SUM(T11:AB11)</f>
        <v>33</v>
      </c>
      <c r="AD11" s="51">
        <f aca="true" t="shared" si="4" ref="AD11:AD30">S11+AC11</f>
        <v>70</v>
      </c>
      <c r="AE11" s="49">
        <f aca="true" t="shared" si="5" ref="AE11:AE30">AC11</f>
        <v>33</v>
      </c>
      <c r="AF11" s="49">
        <f aca="true" t="shared" si="6" ref="AF11:AF30">W11+X11+Y11+Z11+AA11+AB11</f>
        <v>22</v>
      </c>
      <c r="AG11" s="49">
        <f aca="true" t="shared" si="7" ref="AG11:AG30">Z11+AA11+AB11</f>
        <v>10</v>
      </c>
      <c r="AH11" s="49">
        <f aca="true" t="shared" si="8" ref="AH11:AH30">AB11</f>
        <v>3</v>
      </c>
    </row>
    <row r="12" spans="1:34" ht="16.5">
      <c r="A12" s="150">
        <v>2</v>
      </c>
      <c r="B12" s="76" t="s">
        <v>132</v>
      </c>
      <c r="C12" s="80" t="s">
        <v>47</v>
      </c>
      <c r="D12" s="77">
        <v>0</v>
      </c>
      <c r="E12" s="76" t="s">
        <v>115</v>
      </c>
      <c r="F12" s="155" t="s">
        <v>345</v>
      </c>
      <c r="G12" s="144">
        <f t="shared" si="0"/>
        <v>150</v>
      </c>
      <c r="H12" s="142">
        <f>'D1R'!Z16</f>
        <v>77</v>
      </c>
      <c r="I12" s="142">
        <f t="shared" si="1"/>
        <v>73</v>
      </c>
      <c r="J12" s="49">
        <v>4</v>
      </c>
      <c r="K12" s="49">
        <v>4</v>
      </c>
      <c r="L12" s="49">
        <v>4</v>
      </c>
      <c r="M12" s="49">
        <v>3</v>
      </c>
      <c r="N12" s="49">
        <v>5</v>
      </c>
      <c r="O12" s="49">
        <v>3</v>
      </c>
      <c r="P12" s="49">
        <v>4</v>
      </c>
      <c r="Q12" s="49">
        <v>4</v>
      </c>
      <c r="R12" s="49">
        <v>4</v>
      </c>
      <c r="S12" s="50">
        <f t="shared" si="2"/>
        <v>35</v>
      </c>
      <c r="T12" s="49">
        <v>5</v>
      </c>
      <c r="U12" s="49">
        <v>4</v>
      </c>
      <c r="V12" s="49">
        <v>3</v>
      </c>
      <c r="W12" s="49">
        <v>5</v>
      </c>
      <c r="X12" s="49">
        <v>4</v>
      </c>
      <c r="Y12" s="49">
        <v>5</v>
      </c>
      <c r="Z12" s="49">
        <v>3</v>
      </c>
      <c r="AA12" s="49">
        <v>5</v>
      </c>
      <c r="AB12" s="49">
        <v>4</v>
      </c>
      <c r="AC12" s="50">
        <f t="shared" si="3"/>
        <v>38</v>
      </c>
      <c r="AD12" s="51">
        <f t="shared" si="4"/>
        <v>73</v>
      </c>
      <c r="AE12" s="49">
        <f t="shared" si="5"/>
        <v>38</v>
      </c>
      <c r="AF12" s="49">
        <f t="shared" si="6"/>
        <v>26</v>
      </c>
      <c r="AG12" s="49">
        <f t="shared" si="7"/>
        <v>12</v>
      </c>
      <c r="AH12" s="49">
        <f t="shared" si="8"/>
        <v>4</v>
      </c>
    </row>
    <row r="13" spans="1:34" ht="16.5">
      <c r="A13" s="150">
        <v>3</v>
      </c>
      <c r="B13" s="92" t="s">
        <v>38</v>
      </c>
      <c r="C13" s="80" t="s">
        <v>134</v>
      </c>
      <c r="D13" s="78" t="s">
        <v>137</v>
      </c>
      <c r="E13" s="76" t="s">
        <v>115</v>
      </c>
      <c r="F13" s="155" t="s">
        <v>353</v>
      </c>
      <c r="G13" s="144">
        <f t="shared" si="0"/>
        <v>151</v>
      </c>
      <c r="H13" s="142">
        <f>'D1R'!Z14</f>
        <v>75</v>
      </c>
      <c r="I13" s="142">
        <f t="shared" si="1"/>
        <v>76</v>
      </c>
      <c r="J13" s="49">
        <v>4</v>
      </c>
      <c r="K13" s="49">
        <v>4</v>
      </c>
      <c r="L13" s="49">
        <v>4</v>
      </c>
      <c r="M13" s="49">
        <v>3</v>
      </c>
      <c r="N13" s="49">
        <v>4</v>
      </c>
      <c r="O13" s="49">
        <v>3</v>
      </c>
      <c r="P13" s="49">
        <v>4</v>
      </c>
      <c r="Q13" s="49">
        <v>5</v>
      </c>
      <c r="R13" s="49">
        <v>5</v>
      </c>
      <c r="S13" s="50">
        <f t="shared" si="2"/>
        <v>36</v>
      </c>
      <c r="T13" s="49">
        <v>5</v>
      </c>
      <c r="U13" s="49">
        <v>5</v>
      </c>
      <c r="V13" s="49">
        <v>3</v>
      </c>
      <c r="W13" s="49">
        <v>4</v>
      </c>
      <c r="X13" s="49">
        <v>4</v>
      </c>
      <c r="Y13" s="49">
        <v>6</v>
      </c>
      <c r="Z13" s="49">
        <v>4</v>
      </c>
      <c r="AA13" s="49">
        <v>4</v>
      </c>
      <c r="AB13" s="49">
        <v>5</v>
      </c>
      <c r="AC13" s="50">
        <f t="shared" si="3"/>
        <v>40</v>
      </c>
      <c r="AD13" s="51">
        <f t="shared" si="4"/>
        <v>76</v>
      </c>
      <c r="AE13" s="49">
        <f t="shared" si="5"/>
        <v>40</v>
      </c>
      <c r="AF13" s="49">
        <f t="shared" si="6"/>
        <v>27</v>
      </c>
      <c r="AG13" s="49">
        <f t="shared" si="7"/>
        <v>13</v>
      </c>
      <c r="AH13" s="49">
        <f t="shared" si="8"/>
        <v>5</v>
      </c>
    </row>
    <row r="14" spans="1:34" ht="16.5">
      <c r="A14" s="150">
        <v>4</v>
      </c>
      <c r="B14" s="76" t="s">
        <v>41</v>
      </c>
      <c r="C14" s="80" t="s">
        <v>129</v>
      </c>
      <c r="D14" s="77">
        <v>1.8</v>
      </c>
      <c r="E14" s="76" t="s">
        <v>115</v>
      </c>
      <c r="F14" s="155" t="s">
        <v>339</v>
      </c>
      <c r="G14" s="144">
        <f t="shared" si="0"/>
        <v>156</v>
      </c>
      <c r="H14" s="142">
        <f>'D1R'!Z12</f>
        <v>74</v>
      </c>
      <c r="I14" s="142">
        <f t="shared" si="1"/>
        <v>82</v>
      </c>
      <c r="J14" s="49">
        <v>4</v>
      </c>
      <c r="K14" s="49">
        <v>8</v>
      </c>
      <c r="L14" s="49">
        <v>5</v>
      </c>
      <c r="M14" s="49">
        <v>4</v>
      </c>
      <c r="N14" s="49">
        <v>5</v>
      </c>
      <c r="O14" s="49">
        <v>4</v>
      </c>
      <c r="P14" s="49">
        <v>4</v>
      </c>
      <c r="Q14" s="49">
        <v>5</v>
      </c>
      <c r="R14" s="49">
        <v>5</v>
      </c>
      <c r="S14" s="50">
        <f t="shared" si="2"/>
        <v>44</v>
      </c>
      <c r="T14" s="49">
        <v>5</v>
      </c>
      <c r="U14" s="49">
        <v>4</v>
      </c>
      <c r="V14" s="49">
        <v>2</v>
      </c>
      <c r="W14" s="49">
        <v>5</v>
      </c>
      <c r="X14" s="49">
        <v>4</v>
      </c>
      <c r="Y14" s="49">
        <v>6</v>
      </c>
      <c r="Z14" s="49">
        <v>3</v>
      </c>
      <c r="AA14" s="49">
        <v>4</v>
      </c>
      <c r="AB14" s="49">
        <v>5</v>
      </c>
      <c r="AC14" s="50">
        <f t="shared" si="3"/>
        <v>38</v>
      </c>
      <c r="AD14" s="51">
        <f t="shared" si="4"/>
        <v>82</v>
      </c>
      <c r="AE14" s="49">
        <f t="shared" si="5"/>
        <v>38</v>
      </c>
      <c r="AF14" s="49">
        <f t="shared" si="6"/>
        <v>27</v>
      </c>
      <c r="AG14" s="49">
        <f t="shared" si="7"/>
        <v>12</v>
      </c>
      <c r="AH14" s="49">
        <f t="shared" si="8"/>
        <v>5</v>
      </c>
    </row>
    <row r="15" spans="1:34" ht="16.5">
      <c r="A15" s="150">
        <v>5</v>
      </c>
      <c r="B15" s="91" t="s">
        <v>238</v>
      </c>
      <c r="C15" s="80" t="s">
        <v>47</v>
      </c>
      <c r="D15" s="78" t="s">
        <v>219</v>
      </c>
      <c r="E15" s="76" t="s">
        <v>115</v>
      </c>
      <c r="F15" s="155" t="s">
        <v>354</v>
      </c>
      <c r="G15" s="144">
        <f t="shared" si="0"/>
        <v>156</v>
      </c>
      <c r="H15" s="142">
        <f>'D1R'!Z11</f>
        <v>73</v>
      </c>
      <c r="I15" s="142">
        <f t="shared" si="1"/>
        <v>83</v>
      </c>
      <c r="J15" s="49">
        <v>7</v>
      </c>
      <c r="K15" s="49">
        <v>5</v>
      </c>
      <c r="L15" s="49">
        <v>4</v>
      </c>
      <c r="M15" s="49">
        <v>4</v>
      </c>
      <c r="N15" s="49">
        <v>5</v>
      </c>
      <c r="O15" s="49">
        <v>5</v>
      </c>
      <c r="P15" s="49">
        <v>4</v>
      </c>
      <c r="Q15" s="49">
        <v>4</v>
      </c>
      <c r="R15" s="49">
        <v>5</v>
      </c>
      <c r="S15" s="50">
        <f t="shared" si="2"/>
        <v>43</v>
      </c>
      <c r="T15" s="49">
        <v>6</v>
      </c>
      <c r="U15" s="49">
        <v>4</v>
      </c>
      <c r="V15" s="49">
        <v>3</v>
      </c>
      <c r="W15" s="49">
        <v>4</v>
      </c>
      <c r="X15" s="49">
        <v>4</v>
      </c>
      <c r="Y15" s="49">
        <v>5</v>
      </c>
      <c r="Z15" s="49">
        <v>4</v>
      </c>
      <c r="AA15" s="49">
        <v>4</v>
      </c>
      <c r="AB15" s="49">
        <v>6</v>
      </c>
      <c r="AC15" s="50">
        <f t="shared" si="3"/>
        <v>40</v>
      </c>
      <c r="AD15" s="51">
        <f t="shared" si="4"/>
        <v>83</v>
      </c>
      <c r="AE15" s="49">
        <f t="shared" si="5"/>
        <v>40</v>
      </c>
      <c r="AF15" s="49">
        <f t="shared" si="6"/>
        <v>27</v>
      </c>
      <c r="AG15" s="49">
        <f t="shared" si="7"/>
        <v>14</v>
      </c>
      <c r="AH15" s="49">
        <f t="shared" si="8"/>
        <v>6</v>
      </c>
    </row>
    <row r="16" spans="1:34" ht="16.5">
      <c r="A16" s="150">
        <v>6</v>
      </c>
      <c r="B16" s="76" t="s">
        <v>96</v>
      </c>
      <c r="C16" s="80" t="s">
        <v>131</v>
      </c>
      <c r="D16" s="77">
        <v>4</v>
      </c>
      <c r="E16" s="76" t="s">
        <v>115</v>
      </c>
      <c r="F16" s="155" t="s">
        <v>346</v>
      </c>
      <c r="G16" s="144">
        <f t="shared" si="0"/>
        <v>158</v>
      </c>
      <c r="H16" s="142">
        <f>'D1R'!Z24</f>
        <v>84</v>
      </c>
      <c r="I16" s="142">
        <f t="shared" si="1"/>
        <v>74</v>
      </c>
      <c r="J16" s="49">
        <v>4</v>
      </c>
      <c r="K16" s="49">
        <v>4</v>
      </c>
      <c r="L16" s="49">
        <v>3</v>
      </c>
      <c r="M16" s="49">
        <v>3</v>
      </c>
      <c r="N16" s="49">
        <v>4</v>
      </c>
      <c r="O16" s="49">
        <v>2</v>
      </c>
      <c r="P16" s="49">
        <v>4</v>
      </c>
      <c r="Q16" s="49">
        <v>3</v>
      </c>
      <c r="R16" s="49">
        <v>7</v>
      </c>
      <c r="S16" s="50">
        <f t="shared" si="2"/>
        <v>34</v>
      </c>
      <c r="T16" s="49">
        <v>5</v>
      </c>
      <c r="U16" s="49">
        <v>7</v>
      </c>
      <c r="V16" s="49">
        <v>3</v>
      </c>
      <c r="W16" s="49">
        <v>4</v>
      </c>
      <c r="X16" s="49">
        <v>4</v>
      </c>
      <c r="Y16" s="49">
        <v>7</v>
      </c>
      <c r="Z16" s="49">
        <v>3</v>
      </c>
      <c r="AA16" s="49">
        <v>3</v>
      </c>
      <c r="AB16" s="49">
        <v>4</v>
      </c>
      <c r="AC16" s="50">
        <f t="shared" si="3"/>
        <v>40</v>
      </c>
      <c r="AD16" s="51">
        <f t="shared" si="4"/>
        <v>74</v>
      </c>
      <c r="AE16" s="49">
        <f t="shared" si="5"/>
        <v>40</v>
      </c>
      <c r="AF16" s="49">
        <f t="shared" si="6"/>
        <v>25</v>
      </c>
      <c r="AG16" s="49">
        <f t="shared" si="7"/>
        <v>10</v>
      </c>
      <c r="AH16" s="49">
        <f t="shared" si="8"/>
        <v>4</v>
      </c>
    </row>
    <row r="17" spans="1:34" ht="16.5">
      <c r="A17" s="150">
        <v>7</v>
      </c>
      <c r="B17" s="92" t="s">
        <v>136</v>
      </c>
      <c r="C17" s="80" t="s">
        <v>134</v>
      </c>
      <c r="D17" s="76">
        <v>0.1</v>
      </c>
      <c r="E17" s="76" t="s">
        <v>115</v>
      </c>
      <c r="F17" s="155" t="s">
        <v>347</v>
      </c>
      <c r="G17" s="144">
        <f t="shared" si="0"/>
        <v>158</v>
      </c>
      <c r="H17" s="142">
        <f>'D1R'!Z22</f>
        <v>81</v>
      </c>
      <c r="I17" s="142">
        <f t="shared" si="1"/>
        <v>77</v>
      </c>
      <c r="J17" s="49">
        <v>4</v>
      </c>
      <c r="K17" s="49">
        <v>5</v>
      </c>
      <c r="L17" s="49">
        <v>4</v>
      </c>
      <c r="M17" s="49">
        <v>3</v>
      </c>
      <c r="N17" s="49">
        <v>4</v>
      </c>
      <c r="O17" s="49">
        <v>5</v>
      </c>
      <c r="P17" s="49">
        <v>4</v>
      </c>
      <c r="Q17" s="49">
        <v>5</v>
      </c>
      <c r="R17" s="49">
        <v>5</v>
      </c>
      <c r="S17" s="50">
        <f t="shared" si="2"/>
        <v>39</v>
      </c>
      <c r="T17" s="49">
        <v>6</v>
      </c>
      <c r="U17" s="49">
        <v>4</v>
      </c>
      <c r="V17" s="49">
        <v>2</v>
      </c>
      <c r="W17" s="49">
        <v>6</v>
      </c>
      <c r="X17" s="49">
        <v>5</v>
      </c>
      <c r="Y17" s="49">
        <v>4</v>
      </c>
      <c r="Z17" s="49">
        <v>3</v>
      </c>
      <c r="AA17" s="49">
        <v>4</v>
      </c>
      <c r="AB17" s="49">
        <v>4</v>
      </c>
      <c r="AC17" s="50">
        <f t="shared" si="3"/>
        <v>38</v>
      </c>
      <c r="AD17" s="51">
        <f t="shared" si="4"/>
        <v>77</v>
      </c>
      <c r="AE17" s="49">
        <f t="shared" si="5"/>
        <v>38</v>
      </c>
      <c r="AF17" s="49">
        <f t="shared" si="6"/>
        <v>26</v>
      </c>
      <c r="AG17" s="49">
        <f t="shared" si="7"/>
        <v>11</v>
      </c>
      <c r="AH17" s="49">
        <f t="shared" si="8"/>
        <v>4</v>
      </c>
    </row>
    <row r="18" spans="1:34" ht="16.5">
      <c r="A18" s="150">
        <v>8</v>
      </c>
      <c r="B18" s="92" t="s">
        <v>138</v>
      </c>
      <c r="C18" s="80" t="s">
        <v>47</v>
      </c>
      <c r="D18" s="78" t="s">
        <v>137</v>
      </c>
      <c r="E18" s="76" t="s">
        <v>115</v>
      </c>
      <c r="F18" s="155" t="s">
        <v>348</v>
      </c>
      <c r="G18" s="144">
        <f t="shared" si="0"/>
        <v>159</v>
      </c>
      <c r="H18" s="142">
        <f>'D1R'!Z13</f>
        <v>75</v>
      </c>
      <c r="I18" s="142">
        <f t="shared" si="1"/>
        <v>84</v>
      </c>
      <c r="J18" s="49">
        <v>5</v>
      </c>
      <c r="K18" s="49">
        <v>5</v>
      </c>
      <c r="L18" s="49">
        <v>4</v>
      </c>
      <c r="M18" s="49">
        <v>3</v>
      </c>
      <c r="N18" s="49">
        <v>5</v>
      </c>
      <c r="O18" s="49">
        <v>3</v>
      </c>
      <c r="P18" s="49">
        <v>4</v>
      </c>
      <c r="Q18" s="49">
        <v>5</v>
      </c>
      <c r="R18" s="49">
        <v>5</v>
      </c>
      <c r="S18" s="50">
        <f t="shared" si="2"/>
        <v>39</v>
      </c>
      <c r="T18" s="49">
        <v>8</v>
      </c>
      <c r="U18" s="49">
        <v>5</v>
      </c>
      <c r="V18" s="49">
        <v>3</v>
      </c>
      <c r="W18" s="49">
        <v>5</v>
      </c>
      <c r="X18" s="49">
        <v>6</v>
      </c>
      <c r="Y18" s="49">
        <v>6</v>
      </c>
      <c r="Z18" s="49">
        <v>4</v>
      </c>
      <c r="AA18" s="49">
        <v>5</v>
      </c>
      <c r="AB18" s="49">
        <v>3</v>
      </c>
      <c r="AC18" s="50">
        <f t="shared" si="3"/>
        <v>45</v>
      </c>
      <c r="AD18" s="51">
        <f t="shared" si="4"/>
        <v>84</v>
      </c>
      <c r="AE18" s="49">
        <f t="shared" si="5"/>
        <v>45</v>
      </c>
      <c r="AF18" s="49">
        <f t="shared" si="6"/>
        <v>29</v>
      </c>
      <c r="AG18" s="49">
        <f t="shared" si="7"/>
        <v>12</v>
      </c>
      <c r="AH18" s="49">
        <f t="shared" si="8"/>
        <v>3</v>
      </c>
    </row>
    <row r="19" spans="1:34" ht="16.5">
      <c r="A19" s="150">
        <v>9</v>
      </c>
      <c r="B19" s="76" t="s">
        <v>130</v>
      </c>
      <c r="C19" s="80" t="s">
        <v>47</v>
      </c>
      <c r="D19" s="77">
        <v>0</v>
      </c>
      <c r="E19" s="76" t="s">
        <v>115</v>
      </c>
      <c r="F19" s="155" t="s">
        <v>340</v>
      </c>
      <c r="G19" s="144">
        <f t="shared" si="0"/>
        <v>161</v>
      </c>
      <c r="H19" s="142">
        <f>'D1R'!Z15</f>
        <v>76</v>
      </c>
      <c r="I19" s="142">
        <f t="shared" si="1"/>
        <v>85</v>
      </c>
      <c r="J19" s="49">
        <v>4</v>
      </c>
      <c r="K19" s="49">
        <v>6</v>
      </c>
      <c r="L19" s="49">
        <v>6</v>
      </c>
      <c r="M19" s="49">
        <v>4</v>
      </c>
      <c r="N19" s="49">
        <v>5</v>
      </c>
      <c r="O19" s="49">
        <v>4</v>
      </c>
      <c r="P19" s="49">
        <v>4</v>
      </c>
      <c r="Q19" s="49">
        <v>4</v>
      </c>
      <c r="R19" s="49">
        <v>7</v>
      </c>
      <c r="S19" s="50">
        <f t="shared" si="2"/>
        <v>44</v>
      </c>
      <c r="T19" s="49">
        <v>5</v>
      </c>
      <c r="U19" s="49">
        <v>4</v>
      </c>
      <c r="V19" s="49">
        <v>3</v>
      </c>
      <c r="W19" s="49">
        <v>6</v>
      </c>
      <c r="X19" s="49">
        <v>4</v>
      </c>
      <c r="Y19" s="49">
        <v>7</v>
      </c>
      <c r="Z19" s="49">
        <v>3</v>
      </c>
      <c r="AA19" s="49">
        <v>5</v>
      </c>
      <c r="AB19" s="49">
        <v>4</v>
      </c>
      <c r="AC19" s="50">
        <f t="shared" si="3"/>
        <v>41</v>
      </c>
      <c r="AD19" s="51">
        <f t="shared" si="4"/>
        <v>85</v>
      </c>
      <c r="AE19" s="49">
        <f t="shared" si="5"/>
        <v>41</v>
      </c>
      <c r="AF19" s="49">
        <f t="shared" si="6"/>
        <v>29</v>
      </c>
      <c r="AG19" s="49">
        <f t="shared" si="7"/>
        <v>12</v>
      </c>
      <c r="AH19" s="49">
        <f t="shared" si="8"/>
        <v>4</v>
      </c>
    </row>
    <row r="20" spans="1:34" ht="16.5">
      <c r="A20" s="150">
        <v>10</v>
      </c>
      <c r="B20" s="76" t="s">
        <v>139</v>
      </c>
      <c r="C20" s="80" t="s">
        <v>116</v>
      </c>
      <c r="D20" s="77">
        <v>3.4</v>
      </c>
      <c r="E20" s="76" t="s">
        <v>115</v>
      </c>
      <c r="F20" s="155" t="s">
        <v>352</v>
      </c>
      <c r="G20" s="144">
        <f t="shared" si="0"/>
        <v>163</v>
      </c>
      <c r="H20" s="142">
        <f>'D1R'!Z19</f>
        <v>79</v>
      </c>
      <c r="I20" s="142">
        <f t="shared" si="1"/>
        <v>84</v>
      </c>
      <c r="J20" s="49">
        <v>4</v>
      </c>
      <c r="K20" s="49">
        <v>5</v>
      </c>
      <c r="L20" s="49">
        <v>4</v>
      </c>
      <c r="M20" s="49">
        <v>4</v>
      </c>
      <c r="N20" s="49">
        <v>4</v>
      </c>
      <c r="O20" s="49">
        <v>6</v>
      </c>
      <c r="P20" s="49">
        <v>4</v>
      </c>
      <c r="Q20" s="49">
        <v>4</v>
      </c>
      <c r="R20" s="49">
        <v>5</v>
      </c>
      <c r="S20" s="50">
        <f t="shared" si="2"/>
        <v>40</v>
      </c>
      <c r="T20" s="49">
        <v>5</v>
      </c>
      <c r="U20" s="49">
        <v>7</v>
      </c>
      <c r="V20" s="49">
        <v>3</v>
      </c>
      <c r="W20" s="49">
        <v>5</v>
      </c>
      <c r="X20" s="49">
        <v>5</v>
      </c>
      <c r="Y20" s="49">
        <v>6</v>
      </c>
      <c r="Z20" s="49">
        <v>3</v>
      </c>
      <c r="AA20" s="49">
        <v>4</v>
      </c>
      <c r="AB20" s="49">
        <v>6</v>
      </c>
      <c r="AC20" s="50">
        <f t="shared" si="3"/>
        <v>44</v>
      </c>
      <c r="AD20" s="51">
        <f t="shared" si="4"/>
        <v>84</v>
      </c>
      <c r="AE20" s="49">
        <f t="shared" si="5"/>
        <v>44</v>
      </c>
      <c r="AF20" s="49">
        <f t="shared" si="6"/>
        <v>29</v>
      </c>
      <c r="AG20" s="49">
        <f t="shared" si="7"/>
        <v>13</v>
      </c>
      <c r="AH20" s="49">
        <f t="shared" si="8"/>
        <v>6</v>
      </c>
    </row>
    <row r="21" spans="1:34" ht="16.5">
      <c r="A21" s="150">
        <v>11</v>
      </c>
      <c r="B21" s="76" t="s">
        <v>122</v>
      </c>
      <c r="C21" s="80" t="s">
        <v>121</v>
      </c>
      <c r="D21" s="77">
        <v>5.8</v>
      </c>
      <c r="E21" s="76" t="s">
        <v>115</v>
      </c>
      <c r="F21" s="155" t="s">
        <v>326</v>
      </c>
      <c r="G21" s="144">
        <f t="shared" si="0"/>
        <v>164</v>
      </c>
      <c r="H21" s="142">
        <f>'D1R'!Z21</f>
        <v>81</v>
      </c>
      <c r="I21" s="142">
        <f t="shared" si="1"/>
        <v>83</v>
      </c>
      <c r="J21" s="49">
        <v>4</v>
      </c>
      <c r="K21" s="49">
        <v>4</v>
      </c>
      <c r="L21" s="49">
        <v>5</v>
      </c>
      <c r="M21" s="49">
        <v>3</v>
      </c>
      <c r="N21" s="49">
        <v>5</v>
      </c>
      <c r="O21" s="49">
        <v>5</v>
      </c>
      <c r="P21" s="49">
        <v>5</v>
      </c>
      <c r="Q21" s="49">
        <v>4</v>
      </c>
      <c r="R21" s="49">
        <v>6</v>
      </c>
      <c r="S21" s="50">
        <f t="shared" si="2"/>
        <v>41</v>
      </c>
      <c r="T21" s="49">
        <v>7</v>
      </c>
      <c r="U21" s="49">
        <v>4</v>
      </c>
      <c r="V21" s="49">
        <v>3</v>
      </c>
      <c r="W21" s="49">
        <v>4</v>
      </c>
      <c r="X21" s="49">
        <v>4</v>
      </c>
      <c r="Y21" s="49">
        <v>5</v>
      </c>
      <c r="Z21" s="49">
        <v>3</v>
      </c>
      <c r="AA21" s="49">
        <v>8</v>
      </c>
      <c r="AB21" s="49">
        <v>4</v>
      </c>
      <c r="AC21" s="50">
        <f t="shared" si="3"/>
        <v>42</v>
      </c>
      <c r="AD21" s="51">
        <f t="shared" si="4"/>
        <v>83</v>
      </c>
      <c r="AE21" s="49">
        <f t="shared" si="5"/>
        <v>42</v>
      </c>
      <c r="AF21" s="49">
        <f t="shared" si="6"/>
        <v>28</v>
      </c>
      <c r="AG21" s="49">
        <f t="shared" si="7"/>
        <v>15</v>
      </c>
      <c r="AH21" s="49">
        <f t="shared" si="8"/>
        <v>4</v>
      </c>
    </row>
    <row r="22" spans="1:34" ht="16.5">
      <c r="A22" s="150">
        <v>12</v>
      </c>
      <c r="B22" s="76" t="s">
        <v>125</v>
      </c>
      <c r="C22" s="80" t="s">
        <v>124</v>
      </c>
      <c r="D22" s="77">
        <v>7.9</v>
      </c>
      <c r="E22" s="76" t="s">
        <v>115</v>
      </c>
      <c r="F22" s="155" t="s">
        <v>300</v>
      </c>
      <c r="G22" s="144">
        <f t="shared" si="0"/>
        <v>165</v>
      </c>
      <c r="H22" s="142">
        <f>'D1R'!Z25</f>
        <v>85</v>
      </c>
      <c r="I22" s="142">
        <f t="shared" si="1"/>
        <v>80</v>
      </c>
      <c r="J22" s="49">
        <v>5</v>
      </c>
      <c r="K22" s="49">
        <v>5</v>
      </c>
      <c r="L22" s="49">
        <v>4</v>
      </c>
      <c r="M22" s="49">
        <v>4</v>
      </c>
      <c r="N22" s="49">
        <v>5</v>
      </c>
      <c r="O22" s="49">
        <v>3</v>
      </c>
      <c r="P22" s="49">
        <v>4</v>
      </c>
      <c r="Q22" s="49">
        <v>6</v>
      </c>
      <c r="R22" s="49">
        <v>5</v>
      </c>
      <c r="S22" s="50">
        <f t="shared" si="2"/>
        <v>41</v>
      </c>
      <c r="T22" s="49">
        <v>6</v>
      </c>
      <c r="U22" s="49">
        <v>4</v>
      </c>
      <c r="V22" s="49">
        <v>2</v>
      </c>
      <c r="W22" s="49">
        <v>4</v>
      </c>
      <c r="X22" s="49">
        <v>5</v>
      </c>
      <c r="Y22" s="49">
        <v>6</v>
      </c>
      <c r="Z22" s="49">
        <v>3</v>
      </c>
      <c r="AA22" s="49">
        <v>5</v>
      </c>
      <c r="AB22" s="49">
        <v>4</v>
      </c>
      <c r="AC22" s="50">
        <f t="shared" si="3"/>
        <v>39</v>
      </c>
      <c r="AD22" s="51">
        <f t="shared" si="4"/>
        <v>80</v>
      </c>
      <c r="AE22" s="49">
        <f t="shared" si="5"/>
        <v>39</v>
      </c>
      <c r="AF22" s="49">
        <f t="shared" si="6"/>
        <v>27</v>
      </c>
      <c r="AG22" s="49">
        <f t="shared" si="7"/>
        <v>12</v>
      </c>
      <c r="AH22" s="49">
        <f t="shared" si="8"/>
        <v>4</v>
      </c>
    </row>
    <row r="23" spans="1:34" ht="16.5">
      <c r="A23" s="158">
        <v>13</v>
      </c>
      <c r="B23" s="180" t="s">
        <v>97</v>
      </c>
      <c r="C23" s="159" t="s">
        <v>128</v>
      </c>
      <c r="D23" s="179">
        <v>3.8</v>
      </c>
      <c r="E23" s="180" t="s">
        <v>115</v>
      </c>
      <c r="F23" s="181" t="s">
        <v>291</v>
      </c>
      <c r="G23" s="162">
        <f t="shared" si="0"/>
        <v>165</v>
      </c>
      <c r="H23" s="163">
        <f>'D1R'!Z20</f>
        <v>80</v>
      </c>
      <c r="I23" s="163">
        <f t="shared" si="1"/>
        <v>85</v>
      </c>
      <c r="J23" s="32">
        <v>4</v>
      </c>
      <c r="K23" s="32">
        <v>5</v>
      </c>
      <c r="L23" s="32">
        <v>4</v>
      </c>
      <c r="M23" s="32">
        <v>4</v>
      </c>
      <c r="N23" s="32">
        <v>6</v>
      </c>
      <c r="O23" s="32">
        <v>3</v>
      </c>
      <c r="P23" s="32">
        <v>5</v>
      </c>
      <c r="Q23" s="32">
        <v>5</v>
      </c>
      <c r="R23" s="32">
        <v>6</v>
      </c>
      <c r="S23" s="165">
        <f t="shared" si="2"/>
        <v>42</v>
      </c>
      <c r="T23" s="32">
        <v>6</v>
      </c>
      <c r="U23" s="32">
        <v>5</v>
      </c>
      <c r="V23" s="32">
        <v>4</v>
      </c>
      <c r="W23" s="32">
        <v>6</v>
      </c>
      <c r="X23" s="32">
        <v>4</v>
      </c>
      <c r="Y23" s="32">
        <v>5</v>
      </c>
      <c r="Z23" s="32">
        <v>3</v>
      </c>
      <c r="AA23" s="32">
        <v>5</v>
      </c>
      <c r="AB23" s="32">
        <v>5</v>
      </c>
      <c r="AC23" s="165">
        <f t="shared" si="3"/>
        <v>43</v>
      </c>
      <c r="AD23" s="166">
        <f t="shared" si="4"/>
        <v>85</v>
      </c>
      <c r="AE23" s="32">
        <f t="shared" si="5"/>
        <v>43</v>
      </c>
      <c r="AF23" s="32">
        <f t="shared" si="6"/>
        <v>28</v>
      </c>
      <c r="AG23" s="32">
        <f t="shared" si="7"/>
        <v>13</v>
      </c>
      <c r="AH23" s="32">
        <f t="shared" si="8"/>
        <v>5</v>
      </c>
    </row>
    <row r="24" spans="1:36" ht="16.5">
      <c r="A24" s="167">
        <v>14</v>
      </c>
      <c r="B24" s="184" t="s">
        <v>127</v>
      </c>
      <c r="C24" s="168" t="s">
        <v>126</v>
      </c>
      <c r="D24" s="183">
        <v>5.4</v>
      </c>
      <c r="E24" s="184" t="s">
        <v>115</v>
      </c>
      <c r="F24" s="185" t="s">
        <v>334</v>
      </c>
      <c r="G24" s="171">
        <f t="shared" si="0"/>
        <v>172</v>
      </c>
      <c r="H24" s="172">
        <f>'D1R'!Z26</f>
        <v>86</v>
      </c>
      <c r="I24" s="172">
        <f t="shared" si="1"/>
        <v>86</v>
      </c>
      <c r="J24" s="175">
        <v>4</v>
      </c>
      <c r="K24" s="175">
        <v>6</v>
      </c>
      <c r="L24" s="175">
        <v>7</v>
      </c>
      <c r="M24" s="175">
        <v>3</v>
      </c>
      <c r="N24" s="175">
        <v>5</v>
      </c>
      <c r="O24" s="175">
        <v>2</v>
      </c>
      <c r="P24" s="175">
        <v>5</v>
      </c>
      <c r="Q24" s="175">
        <v>5</v>
      </c>
      <c r="R24" s="175">
        <v>6</v>
      </c>
      <c r="S24" s="174">
        <f t="shared" si="2"/>
        <v>43</v>
      </c>
      <c r="T24" s="175">
        <v>5</v>
      </c>
      <c r="U24" s="175">
        <v>4</v>
      </c>
      <c r="V24" s="175">
        <v>3</v>
      </c>
      <c r="W24" s="175">
        <v>6</v>
      </c>
      <c r="X24" s="175">
        <v>5</v>
      </c>
      <c r="Y24" s="175">
        <v>7</v>
      </c>
      <c r="Z24" s="175">
        <v>3</v>
      </c>
      <c r="AA24" s="175">
        <v>6</v>
      </c>
      <c r="AB24" s="175">
        <v>4</v>
      </c>
      <c r="AC24" s="174">
        <f t="shared" si="3"/>
        <v>43</v>
      </c>
      <c r="AD24" s="176">
        <f t="shared" si="4"/>
        <v>86</v>
      </c>
      <c r="AE24" s="175">
        <f t="shared" si="5"/>
        <v>43</v>
      </c>
      <c r="AF24" s="175">
        <f t="shared" si="6"/>
        <v>31</v>
      </c>
      <c r="AG24" s="175">
        <f t="shared" si="7"/>
        <v>13</v>
      </c>
      <c r="AH24" s="175">
        <f t="shared" si="8"/>
        <v>4</v>
      </c>
      <c r="AI24" s="178" t="s">
        <v>307</v>
      </c>
      <c r="AJ24" s="177"/>
    </row>
    <row r="25" spans="1:34" ht="16.5">
      <c r="A25" s="14">
        <v>15</v>
      </c>
      <c r="B25" s="76" t="s">
        <v>120</v>
      </c>
      <c r="C25" s="80" t="s">
        <v>119</v>
      </c>
      <c r="D25" s="77">
        <v>8.2</v>
      </c>
      <c r="E25" s="76" t="s">
        <v>115</v>
      </c>
      <c r="F25" s="155" t="s">
        <v>325</v>
      </c>
      <c r="G25" s="144">
        <f t="shared" si="0"/>
        <v>172</v>
      </c>
      <c r="H25" s="142">
        <f>'D1R'!Z23</f>
        <v>84</v>
      </c>
      <c r="I25" s="142">
        <f t="shared" si="1"/>
        <v>88</v>
      </c>
      <c r="J25" s="49">
        <v>5</v>
      </c>
      <c r="K25" s="49">
        <v>4</v>
      </c>
      <c r="L25" s="49">
        <v>4</v>
      </c>
      <c r="M25" s="49">
        <v>3</v>
      </c>
      <c r="N25" s="49">
        <v>6</v>
      </c>
      <c r="O25" s="49">
        <v>3</v>
      </c>
      <c r="P25" s="49">
        <v>5</v>
      </c>
      <c r="Q25" s="49">
        <v>4</v>
      </c>
      <c r="R25" s="49">
        <v>5</v>
      </c>
      <c r="S25" s="50">
        <f t="shared" si="2"/>
        <v>39</v>
      </c>
      <c r="T25" s="49">
        <v>8</v>
      </c>
      <c r="U25" s="49">
        <v>5</v>
      </c>
      <c r="V25" s="49">
        <v>4</v>
      </c>
      <c r="W25" s="49">
        <v>5</v>
      </c>
      <c r="X25" s="49">
        <v>5</v>
      </c>
      <c r="Y25" s="49">
        <v>10</v>
      </c>
      <c r="Z25" s="49">
        <v>3</v>
      </c>
      <c r="AA25" s="49">
        <v>5</v>
      </c>
      <c r="AB25" s="49">
        <v>4</v>
      </c>
      <c r="AC25" s="50">
        <f t="shared" si="3"/>
        <v>49</v>
      </c>
      <c r="AD25" s="51">
        <f t="shared" si="4"/>
        <v>88</v>
      </c>
      <c r="AE25" s="49">
        <f t="shared" si="5"/>
        <v>49</v>
      </c>
      <c r="AF25" s="49">
        <f t="shared" si="6"/>
        <v>32</v>
      </c>
      <c r="AG25" s="49">
        <f t="shared" si="7"/>
        <v>12</v>
      </c>
      <c r="AH25" s="49">
        <f t="shared" si="8"/>
        <v>4</v>
      </c>
    </row>
    <row r="26" spans="1:34" ht="16.5">
      <c r="A26" s="14">
        <v>16</v>
      </c>
      <c r="B26" s="92" t="s">
        <v>123</v>
      </c>
      <c r="C26" s="80" t="s">
        <v>95</v>
      </c>
      <c r="D26" s="77">
        <v>3.9</v>
      </c>
      <c r="E26" s="76" t="s">
        <v>115</v>
      </c>
      <c r="F26" s="155" t="s">
        <v>324</v>
      </c>
      <c r="G26" s="144">
        <f t="shared" si="0"/>
        <v>172</v>
      </c>
      <c r="H26" s="142">
        <f>'D1R'!Z17</f>
        <v>79</v>
      </c>
      <c r="I26" s="142">
        <f t="shared" si="1"/>
        <v>93</v>
      </c>
      <c r="J26" s="49">
        <v>4</v>
      </c>
      <c r="K26" s="49">
        <v>6</v>
      </c>
      <c r="L26" s="49">
        <v>4</v>
      </c>
      <c r="M26" s="49">
        <v>5</v>
      </c>
      <c r="N26" s="49">
        <v>5</v>
      </c>
      <c r="O26" s="49">
        <v>6</v>
      </c>
      <c r="P26" s="49">
        <v>4</v>
      </c>
      <c r="Q26" s="49">
        <v>6</v>
      </c>
      <c r="R26" s="49">
        <v>5</v>
      </c>
      <c r="S26" s="50">
        <f t="shared" si="2"/>
        <v>45</v>
      </c>
      <c r="T26" s="49">
        <v>6</v>
      </c>
      <c r="U26" s="49">
        <v>6</v>
      </c>
      <c r="V26" s="49">
        <v>4</v>
      </c>
      <c r="W26" s="49">
        <v>6</v>
      </c>
      <c r="X26" s="49">
        <v>5</v>
      </c>
      <c r="Y26" s="49">
        <v>6</v>
      </c>
      <c r="Z26" s="49">
        <v>3</v>
      </c>
      <c r="AA26" s="49">
        <v>7</v>
      </c>
      <c r="AB26" s="49">
        <v>5</v>
      </c>
      <c r="AC26" s="50">
        <f t="shared" si="3"/>
        <v>48</v>
      </c>
      <c r="AD26" s="51">
        <f t="shared" si="4"/>
        <v>93</v>
      </c>
      <c r="AE26" s="49">
        <f t="shared" si="5"/>
        <v>48</v>
      </c>
      <c r="AF26" s="49">
        <f t="shared" si="6"/>
        <v>32</v>
      </c>
      <c r="AG26" s="49">
        <f t="shared" si="7"/>
        <v>15</v>
      </c>
      <c r="AH26" s="49">
        <f t="shared" si="8"/>
        <v>5</v>
      </c>
    </row>
    <row r="27" spans="1:34" ht="16.5">
      <c r="A27" s="14">
        <v>17</v>
      </c>
      <c r="B27" s="76" t="s">
        <v>8</v>
      </c>
      <c r="C27" s="80" t="s">
        <v>124</v>
      </c>
      <c r="D27" s="77">
        <v>6.7</v>
      </c>
      <c r="E27" s="76" t="s">
        <v>115</v>
      </c>
      <c r="F27" s="155" t="s">
        <v>341</v>
      </c>
      <c r="G27" s="144">
        <f t="shared" si="0"/>
        <v>179</v>
      </c>
      <c r="H27" s="142">
        <f>'D1R'!Z27</f>
        <v>87</v>
      </c>
      <c r="I27" s="142">
        <f t="shared" si="1"/>
        <v>92</v>
      </c>
      <c r="J27" s="49">
        <v>4</v>
      </c>
      <c r="K27" s="49">
        <v>6</v>
      </c>
      <c r="L27" s="49">
        <v>4</v>
      </c>
      <c r="M27" s="49">
        <v>3</v>
      </c>
      <c r="N27" s="49">
        <v>5</v>
      </c>
      <c r="O27" s="49">
        <v>4</v>
      </c>
      <c r="P27" s="49">
        <v>6</v>
      </c>
      <c r="Q27" s="49">
        <v>4</v>
      </c>
      <c r="R27" s="49">
        <v>8</v>
      </c>
      <c r="S27" s="50">
        <f t="shared" si="2"/>
        <v>44</v>
      </c>
      <c r="T27" s="49">
        <v>8</v>
      </c>
      <c r="U27" s="49">
        <v>6</v>
      </c>
      <c r="V27" s="49">
        <v>3</v>
      </c>
      <c r="W27" s="49">
        <v>4</v>
      </c>
      <c r="X27" s="49">
        <v>7</v>
      </c>
      <c r="Y27" s="49">
        <v>5</v>
      </c>
      <c r="Z27" s="49">
        <v>4</v>
      </c>
      <c r="AA27" s="49">
        <v>4</v>
      </c>
      <c r="AB27" s="49">
        <v>7</v>
      </c>
      <c r="AC27" s="50">
        <f t="shared" si="3"/>
        <v>48</v>
      </c>
      <c r="AD27" s="51">
        <f t="shared" si="4"/>
        <v>92</v>
      </c>
      <c r="AE27" s="49">
        <f t="shared" si="5"/>
        <v>48</v>
      </c>
      <c r="AF27" s="49">
        <f t="shared" si="6"/>
        <v>31</v>
      </c>
      <c r="AG27" s="49">
        <f t="shared" si="7"/>
        <v>15</v>
      </c>
      <c r="AH27" s="49">
        <f t="shared" si="8"/>
        <v>7</v>
      </c>
    </row>
    <row r="28" spans="1:34" ht="16.5">
      <c r="A28" s="14">
        <v>18</v>
      </c>
      <c r="B28" s="76" t="s">
        <v>117</v>
      </c>
      <c r="C28" s="80" t="s">
        <v>116</v>
      </c>
      <c r="D28" s="77">
        <v>11.9</v>
      </c>
      <c r="E28" s="76" t="s">
        <v>115</v>
      </c>
      <c r="F28" s="155" t="s">
        <v>317</v>
      </c>
      <c r="G28" s="144">
        <f t="shared" si="0"/>
        <v>180</v>
      </c>
      <c r="H28" s="142">
        <f>'D1R'!Z28</f>
        <v>90</v>
      </c>
      <c r="I28" s="142">
        <f t="shared" si="1"/>
        <v>90</v>
      </c>
      <c r="J28" s="49">
        <v>6</v>
      </c>
      <c r="K28" s="49">
        <v>7</v>
      </c>
      <c r="L28" s="49">
        <v>4</v>
      </c>
      <c r="M28" s="49">
        <v>3</v>
      </c>
      <c r="N28" s="49">
        <v>6</v>
      </c>
      <c r="O28" s="49">
        <v>3</v>
      </c>
      <c r="P28" s="49">
        <v>5</v>
      </c>
      <c r="Q28" s="49">
        <v>5</v>
      </c>
      <c r="R28" s="49">
        <v>6</v>
      </c>
      <c r="S28" s="50">
        <f t="shared" si="2"/>
        <v>45</v>
      </c>
      <c r="T28" s="49">
        <v>6</v>
      </c>
      <c r="U28" s="49">
        <v>5</v>
      </c>
      <c r="V28" s="49">
        <v>3</v>
      </c>
      <c r="W28" s="49">
        <v>5</v>
      </c>
      <c r="X28" s="49">
        <v>5</v>
      </c>
      <c r="Y28" s="49">
        <v>7</v>
      </c>
      <c r="Z28" s="49">
        <v>3</v>
      </c>
      <c r="AA28" s="49">
        <v>5</v>
      </c>
      <c r="AB28" s="49">
        <v>6</v>
      </c>
      <c r="AC28" s="50">
        <f t="shared" si="3"/>
        <v>45</v>
      </c>
      <c r="AD28" s="51">
        <f t="shared" si="4"/>
        <v>90</v>
      </c>
      <c r="AE28" s="49">
        <f t="shared" si="5"/>
        <v>45</v>
      </c>
      <c r="AF28" s="49">
        <f t="shared" si="6"/>
        <v>31</v>
      </c>
      <c r="AG28" s="49">
        <f t="shared" si="7"/>
        <v>14</v>
      </c>
      <c r="AH28" s="49">
        <f t="shared" si="8"/>
        <v>6</v>
      </c>
    </row>
    <row r="29" spans="1:34" ht="16.5">
      <c r="A29" s="14">
        <v>19</v>
      </c>
      <c r="B29" s="137" t="s">
        <v>49</v>
      </c>
      <c r="C29" s="138" t="s">
        <v>135</v>
      </c>
      <c r="D29" s="139">
        <v>1.7</v>
      </c>
      <c r="E29" s="137" t="s">
        <v>115</v>
      </c>
      <c r="F29" s="156"/>
      <c r="G29" s="145"/>
      <c r="H29" s="137"/>
      <c r="I29" s="137"/>
      <c r="J29" s="140"/>
      <c r="K29" s="140"/>
      <c r="L29" s="140"/>
      <c r="M29" s="140"/>
      <c r="N29" s="140"/>
      <c r="O29" s="140"/>
      <c r="P29" s="140"/>
      <c r="Q29" s="140"/>
      <c r="R29" s="140"/>
      <c r="S29" s="50">
        <f t="shared" si="2"/>
        <v>0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50">
        <f t="shared" si="3"/>
        <v>0</v>
      </c>
      <c r="AD29" s="141">
        <f t="shared" si="4"/>
        <v>0</v>
      </c>
      <c r="AE29" s="140">
        <f t="shared" si="5"/>
        <v>0</v>
      </c>
      <c r="AF29" s="140">
        <f t="shared" si="6"/>
        <v>0</v>
      </c>
      <c r="AG29" s="140">
        <f t="shared" si="7"/>
        <v>0</v>
      </c>
      <c r="AH29" s="140">
        <f t="shared" si="8"/>
        <v>0</v>
      </c>
    </row>
    <row r="30" spans="1:34" ht="16.5">
      <c r="A30" s="14">
        <v>20</v>
      </c>
      <c r="B30" s="137" t="s">
        <v>118</v>
      </c>
      <c r="C30" s="138" t="s">
        <v>46</v>
      </c>
      <c r="D30" s="139">
        <v>10</v>
      </c>
      <c r="E30" s="137" t="s">
        <v>115</v>
      </c>
      <c r="F30" s="156"/>
      <c r="G30" s="145"/>
      <c r="H30" s="137"/>
      <c r="I30" s="137"/>
      <c r="J30" s="140"/>
      <c r="K30" s="140"/>
      <c r="L30" s="140"/>
      <c r="M30" s="140"/>
      <c r="N30" s="140"/>
      <c r="O30" s="140"/>
      <c r="P30" s="140"/>
      <c r="Q30" s="140"/>
      <c r="R30" s="140"/>
      <c r="S30" s="50">
        <f t="shared" si="2"/>
        <v>0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50">
        <f t="shared" si="3"/>
        <v>0</v>
      </c>
      <c r="AD30" s="141">
        <f t="shared" si="4"/>
        <v>0</v>
      </c>
      <c r="AE30" s="140">
        <f t="shared" si="5"/>
        <v>0</v>
      </c>
      <c r="AF30" s="140">
        <f t="shared" si="6"/>
        <v>0</v>
      </c>
      <c r="AG30" s="140">
        <f t="shared" si="7"/>
        <v>0</v>
      </c>
      <c r="AH30" s="140">
        <f t="shared" si="8"/>
        <v>0</v>
      </c>
    </row>
    <row r="31" spans="1:34" ht="16.5">
      <c r="A31" s="20"/>
      <c r="B31" s="17"/>
      <c r="C31" s="81"/>
      <c r="D31" s="17"/>
      <c r="E31" s="18"/>
      <c r="F31" s="153"/>
      <c r="G31" s="146"/>
      <c r="H31" s="18"/>
      <c r="I31" s="18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48"/>
      <c r="AE31" s="31"/>
      <c r="AF31" s="31"/>
      <c r="AG31" s="31"/>
      <c r="AH31" s="31"/>
    </row>
    <row r="32" spans="1:34" ht="15.75">
      <c r="A32" s="11" t="s">
        <v>48</v>
      </c>
      <c r="B32" s="10"/>
      <c r="C32" s="82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48"/>
      <c r="AE32" s="31"/>
      <c r="AF32" s="31"/>
      <c r="AG32" s="31"/>
      <c r="AH32" s="31"/>
    </row>
    <row r="33" spans="1:34" ht="15.75">
      <c r="A33" s="11"/>
      <c r="B33" s="10"/>
      <c r="C33" s="82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48"/>
      <c r="AE33" s="31"/>
      <c r="AF33" s="31"/>
      <c r="AG33" s="31"/>
      <c r="AH33" s="31"/>
    </row>
    <row r="34" spans="1:34" ht="16.5">
      <c r="A34" s="150">
        <v>1</v>
      </c>
      <c r="B34" s="80" t="s">
        <v>199</v>
      </c>
      <c r="C34" s="80" t="s">
        <v>46</v>
      </c>
      <c r="D34" s="77">
        <v>3</v>
      </c>
      <c r="E34" s="76" t="s">
        <v>160</v>
      </c>
      <c r="F34" s="155" t="s">
        <v>323</v>
      </c>
      <c r="G34" s="144">
        <f aca="true" t="shared" si="9" ref="G34:G67">H34+I34</f>
        <v>151</v>
      </c>
      <c r="H34" s="142">
        <f>'D1R'!Z34</f>
        <v>76</v>
      </c>
      <c r="I34" s="142">
        <f aca="true" t="shared" si="10" ref="I34:I67">AD34</f>
        <v>75</v>
      </c>
      <c r="J34" s="49">
        <v>5</v>
      </c>
      <c r="K34" s="49">
        <v>4</v>
      </c>
      <c r="L34" s="49">
        <v>4</v>
      </c>
      <c r="M34" s="49">
        <v>3</v>
      </c>
      <c r="N34" s="49">
        <v>5</v>
      </c>
      <c r="O34" s="49">
        <v>3</v>
      </c>
      <c r="P34" s="49">
        <v>4</v>
      </c>
      <c r="Q34" s="49">
        <v>5</v>
      </c>
      <c r="R34" s="49">
        <v>5</v>
      </c>
      <c r="S34" s="50">
        <f aca="true" t="shared" si="11" ref="S34:S68">SUM(J34:R34)</f>
        <v>38</v>
      </c>
      <c r="T34" s="49">
        <v>5</v>
      </c>
      <c r="U34" s="49">
        <v>4</v>
      </c>
      <c r="V34" s="49">
        <v>2</v>
      </c>
      <c r="W34" s="49">
        <v>4</v>
      </c>
      <c r="X34" s="49">
        <v>5</v>
      </c>
      <c r="Y34" s="49">
        <v>5</v>
      </c>
      <c r="Z34" s="49">
        <v>3</v>
      </c>
      <c r="AA34" s="49">
        <v>5</v>
      </c>
      <c r="AB34" s="49">
        <v>4</v>
      </c>
      <c r="AC34" s="50">
        <f aca="true" t="shared" si="12" ref="AC34:AC68">SUM(T34:AB34)</f>
        <v>37</v>
      </c>
      <c r="AD34" s="51">
        <f aca="true" t="shared" si="13" ref="AD34:AD68">S34+AC34</f>
        <v>75</v>
      </c>
      <c r="AE34" s="49">
        <f aca="true" t="shared" si="14" ref="AE34:AE68">AC34</f>
        <v>37</v>
      </c>
      <c r="AF34" s="49">
        <f aca="true" t="shared" si="15" ref="AF34:AF68">W34+X34+Y34+Z34+AA34+AB34</f>
        <v>26</v>
      </c>
      <c r="AG34" s="49">
        <f aca="true" t="shared" si="16" ref="AG34:AG68">Z34+AA34+AB34</f>
        <v>12</v>
      </c>
      <c r="AH34" s="49">
        <f aca="true" t="shared" si="17" ref="AH34:AH68">AB34</f>
        <v>4</v>
      </c>
    </row>
    <row r="35" spans="1:34" ht="16.5">
      <c r="A35" s="150">
        <v>2</v>
      </c>
      <c r="B35" s="80" t="s">
        <v>190</v>
      </c>
      <c r="C35" s="80" t="s">
        <v>166</v>
      </c>
      <c r="D35" s="77">
        <v>2</v>
      </c>
      <c r="E35" s="76" t="s">
        <v>160</v>
      </c>
      <c r="F35" s="155" t="s">
        <v>308</v>
      </c>
      <c r="G35" s="144">
        <f t="shared" si="9"/>
        <v>154</v>
      </c>
      <c r="H35" s="142">
        <f>'D1R'!Z36</f>
        <v>77</v>
      </c>
      <c r="I35" s="142">
        <f t="shared" si="10"/>
        <v>77</v>
      </c>
      <c r="J35" s="49">
        <v>4</v>
      </c>
      <c r="K35" s="49">
        <v>5</v>
      </c>
      <c r="L35" s="49">
        <v>4</v>
      </c>
      <c r="M35" s="49">
        <v>3</v>
      </c>
      <c r="N35" s="49">
        <v>4</v>
      </c>
      <c r="O35" s="49">
        <v>3</v>
      </c>
      <c r="P35" s="49">
        <v>4</v>
      </c>
      <c r="Q35" s="49">
        <v>4</v>
      </c>
      <c r="R35" s="49">
        <v>7</v>
      </c>
      <c r="S35" s="50">
        <f t="shared" si="11"/>
        <v>38</v>
      </c>
      <c r="T35" s="49">
        <v>5</v>
      </c>
      <c r="U35" s="49">
        <v>4</v>
      </c>
      <c r="V35" s="49">
        <v>2</v>
      </c>
      <c r="W35" s="49">
        <v>6</v>
      </c>
      <c r="X35" s="49">
        <v>5</v>
      </c>
      <c r="Y35" s="49">
        <v>5</v>
      </c>
      <c r="Z35" s="49">
        <v>3</v>
      </c>
      <c r="AA35" s="49">
        <v>4</v>
      </c>
      <c r="AB35" s="49">
        <v>5</v>
      </c>
      <c r="AC35" s="50">
        <f t="shared" si="12"/>
        <v>39</v>
      </c>
      <c r="AD35" s="51">
        <f t="shared" si="13"/>
        <v>77</v>
      </c>
      <c r="AE35" s="49">
        <f t="shared" si="14"/>
        <v>39</v>
      </c>
      <c r="AF35" s="49">
        <f t="shared" si="15"/>
        <v>28</v>
      </c>
      <c r="AG35" s="49">
        <f t="shared" si="16"/>
        <v>12</v>
      </c>
      <c r="AH35" s="49">
        <f t="shared" si="17"/>
        <v>5</v>
      </c>
    </row>
    <row r="36" spans="1:34" ht="16.5">
      <c r="A36" s="150">
        <v>3</v>
      </c>
      <c r="B36" s="93" t="s">
        <v>200</v>
      </c>
      <c r="C36" s="80" t="s">
        <v>134</v>
      </c>
      <c r="D36" s="77">
        <v>0.1</v>
      </c>
      <c r="E36" s="76" t="s">
        <v>160</v>
      </c>
      <c r="F36" s="155" t="s">
        <v>322</v>
      </c>
      <c r="G36" s="144">
        <f t="shared" si="9"/>
        <v>158</v>
      </c>
      <c r="H36" s="142">
        <f>'D1R'!Z39</f>
        <v>79</v>
      </c>
      <c r="I36" s="142">
        <f t="shared" si="10"/>
        <v>79</v>
      </c>
      <c r="J36" s="49">
        <v>5</v>
      </c>
      <c r="K36" s="49">
        <v>5</v>
      </c>
      <c r="L36" s="49">
        <v>5</v>
      </c>
      <c r="M36" s="49">
        <v>3</v>
      </c>
      <c r="N36" s="49">
        <v>4</v>
      </c>
      <c r="O36" s="49">
        <v>4</v>
      </c>
      <c r="P36" s="49">
        <v>4</v>
      </c>
      <c r="Q36" s="49">
        <v>4</v>
      </c>
      <c r="R36" s="49">
        <v>7</v>
      </c>
      <c r="S36" s="50">
        <f t="shared" si="11"/>
        <v>41</v>
      </c>
      <c r="T36" s="49">
        <v>5</v>
      </c>
      <c r="U36" s="49">
        <v>6</v>
      </c>
      <c r="V36" s="49">
        <v>3</v>
      </c>
      <c r="W36" s="49">
        <v>5</v>
      </c>
      <c r="X36" s="49">
        <v>4</v>
      </c>
      <c r="Y36" s="49">
        <v>5</v>
      </c>
      <c r="Z36" s="49">
        <v>3</v>
      </c>
      <c r="AA36" s="49">
        <v>4</v>
      </c>
      <c r="AB36" s="49">
        <v>3</v>
      </c>
      <c r="AC36" s="50">
        <f t="shared" si="12"/>
        <v>38</v>
      </c>
      <c r="AD36" s="51">
        <f t="shared" si="13"/>
        <v>79</v>
      </c>
      <c r="AE36" s="49">
        <f t="shared" si="14"/>
        <v>38</v>
      </c>
      <c r="AF36" s="49">
        <f t="shared" si="15"/>
        <v>24</v>
      </c>
      <c r="AG36" s="49">
        <f t="shared" si="16"/>
        <v>10</v>
      </c>
      <c r="AH36" s="49">
        <f t="shared" si="17"/>
        <v>3</v>
      </c>
    </row>
    <row r="37" spans="1:34" ht="16.5">
      <c r="A37" s="150">
        <v>4</v>
      </c>
      <c r="B37" s="93" t="s">
        <v>39</v>
      </c>
      <c r="C37" s="80" t="s">
        <v>193</v>
      </c>
      <c r="D37" s="77">
        <v>1.9</v>
      </c>
      <c r="E37" s="76" t="s">
        <v>160</v>
      </c>
      <c r="F37" s="155" t="s">
        <v>350</v>
      </c>
      <c r="G37" s="144">
        <f t="shared" si="9"/>
        <v>158</v>
      </c>
      <c r="H37" s="142">
        <f>'D1R'!Z37</f>
        <v>78</v>
      </c>
      <c r="I37" s="142">
        <f t="shared" si="10"/>
        <v>80</v>
      </c>
      <c r="J37" s="49">
        <v>4</v>
      </c>
      <c r="K37" s="49">
        <v>4</v>
      </c>
      <c r="L37" s="49">
        <v>4</v>
      </c>
      <c r="M37" s="49">
        <v>3</v>
      </c>
      <c r="N37" s="49">
        <v>5</v>
      </c>
      <c r="O37" s="49">
        <v>2</v>
      </c>
      <c r="P37" s="49">
        <v>6</v>
      </c>
      <c r="Q37" s="49">
        <v>4</v>
      </c>
      <c r="R37" s="49">
        <v>6</v>
      </c>
      <c r="S37" s="50">
        <f t="shared" si="11"/>
        <v>38</v>
      </c>
      <c r="T37" s="49">
        <v>5</v>
      </c>
      <c r="U37" s="49">
        <v>5</v>
      </c>
      <c r="V37" s="49">
        <v>3</v>
      </c>
      <c r="W37" s="49">
        <v>4</v>
      </c>
      <c r="X37" s="49">
        <v>3</v>
      </c>
      <c r="Y37" s="49">
        <v>5</v>
      </c>
      <c r="Z37" s="49">
        <v>3</v>
      </c>
      <c r="AA37" s="49">
        <v>9</v>
      </c>
      <c r="AB37" s="49">
        <v>5</v>
      </c>
      <c r="AC37" s="50">
        <f t="shared" si="12"/>
        <v>42</v>
      </c>
      <c r="AD37" s="51">
        <f t="shared" si="13"/>
        <v>80</v>
      </c>
      <c r="AE37" s="49">
        <f t="shared" si="14"/>
        <v>42</v>
      </c>
      <c r="AF37" s="49">
        <f t="shared" si="15"/>
        <v>29</v>
      </c>
      <c r="AG37" s="49">
        <f t="shared" si="16"/>
        <v>17</v>
      </c>
      <c r="AH37" s="49">
        <f t="shared" si="17"/>
        <v>5</v>
      </c>
    </row>
    <row r="38" spans="1:34" ht="16.5">
      <c r="A38" s="150">
        <v>5</v>
      </c>
      <c r="B38" s="80" t="s">
        <v>169</v>
      </c>
      <c r="C38" s="80" t="s">
        <v>168</v>
      </c>
      <c r="D38" s="77">
        <v>9.1</v>
      </c>
      <c r="E38" s="76" t="s">
        <v>160</v>
      </c>
      <c r="F38" s="155" t="s">
        <v>318</v>
      </c>
      <c r="G38" s="144">
        <f t="shared" si="9"/>
        <v>161</v>
      </c>
      <c r="H38" s="142">
        <f>'D1R'!Z44</f>
        <v>83</v>
      </c>
      <c r="I38" s="142">
        <f t="shared" si="10"/>
        <v>78</v>
      </c>
      <c r="J38" s="49">
        <v>5</v>
      </c>
      <c r="K38" s="49">
        <v>4</v>
      </c>
      <c r="L38" s="49">
        <v>4</v>
      </c>
      <c r="M38" s="49">
        <v>4</v>
      </c>
      <c r="N38" s="49">
        <v>5</v>
      </c>
      <c r="O38" s="49">
        <v>3</v>
      </c>
      <c r="P38" s="49">
        <v>4</v>
      </c>
      <c r="Q38" s="49">
        <v>4</v>
      </c>
      <c r="R38" s="49">
        <v>7</v>
      </c>
      <c r="S38" s="50">
        <f t="shared" si="11"/>
        <v>40</v>
      </c>
      <c r="T38" s="49">
        <v>6</v>
      </c>
      <c r="U38" s="49">
        <v>4</v>
      </c>
      <c r="V38" s="49">
        <v>3</v>
      </c>
      <c r="W38" s="49">
        <v>4</v>
      </c>
      <c r="X38" s="49">
        <v>4</v>
      </c>
      <c r="Y38" s="49">
        <v>5</v>
      </c>
      <c r="Z38" s="49">
        <v>4</v>
      </c>
      <c r="AA38" s="49">
        <v>4</v>
      </c>
      <c r="AB38" s="49">
        <v>4</v>
      </c>
      <c r="AC38" s="50">
        <f t="shared" si="12"/>
        <v>38</v>
      </c>
      <c r="AD38" s="51">
        <f t="shared" si="13"/>
        <v>78</v>
      </c>
      <c r="AE38" s="49">
        <f t="shared" si="14"/>
        <v>38</v>
      </c>
      <c r="AF38" s="49">
        <f t="shared" si="15"/>
        <v>25</v>
      </c>
      <c r="AG38" s="49">
        <f t="shared" si="16"/>
        <v>12</v>
      </c>
      <c r="AH38" s="49">
        <f t="shared" si="17"/>
        <v>4</v>
      </c>
    </row>
    <row r="39" spans="1:34" ht="16.5">
      <c r="A39" s="150">
        <v>6</v>
      </c>
      <c r="B39" s="80" t="s">
        <v>102</v>
      </c>
      <c r="C39" s="80" t="s">
        <v>142</v>
      </c>
      <c r="D39" s="77">
        <v>1.2</v>
      </c>
      <c r="E39" s="76" t="s">
        <v>160</v>
      </c>
      <c r="F39" s="155" t="s">
        <v>319</v>
      </c>
      <c r="G39" s="144">
        <f t="shared" si="9"/>
        <v>161</v>
      </c>
      <c r="H39" s="142">
        <f>'D1R'!Z43</f>
        <v>82</v>
      </c>
      <c r="I39" s="142">
        <f t="shared" si="10"/>
        <v>79</v>
      </c>
      <c r="J39" s="49">
        <v>4</v>
      </c>
      <c r="K39" s="49">
        <v>4</v>
      </c>
      <c r="L39" s="49">
        <v>5</v>
      </c>
      <c r="M39" s="49">
        <v>3</v>
      </c>
      <c r="N39" s="49">
        <v>6</v>
      </c>
      <c r="O39" s="49">
        <v>3</v>
      </c>
      <c r="P39" s="49">
        <v>4</v>
      </c>
      <c r="Q39" s="49">
        <v>4</v>
      </c>
      <c r="R39" s="49">
        <v>5</v>
      </c>
      <c r="S39" s="50">
        <f t="shared" si="11"/>
        <v>38</v>
      </c>
      <c r="T39" s="49">
        <v>5</v>
      </c>
      <c r="U39" s="49">
        <v>5</v>
      </c>
      <c r="V39" s="49">
        <v>3</v>
      </c>
      <c r="W39" s="49">
        <v>4</v>
      </c>
      <c r="X39" s="49">
        <v>6</v>
      </c>
      <c r="Y39" s="49">
        <v>4</v>
      </c>
      <c r="Z39" s="49">
        <v>3</v>
      </c>
      <c r="AA39" s="49">
        <v>6</v>
      </c>
      <c r="AB39" s="49">
        <v>5</v>
      </c>
      <c r="AC39" s="50">
        <f t="shared" si="12"/>
        <v>41</v>
      </c>
      <c r="AD39" s="51">
        <f t="shared" si="13"/>
        <v>79</v>
      </c>
      <c r="AE39" s="49">
        <f t="shared" si="14"/>
        <v>41</v>
      </c>
      <c r="AF39" s="49">
        <f t="shared" si="15"/>
        <v>28</v>
      </c>
      <c r="AG39" s="49">
        <f t="shared" si="16"/>
        <v>14</v>
      </c>
      <c r="AH39" s="49">
        <f t="shared" si="17"/>
        <v>5</v>
      </c>
    </row>
    <row r="40" spans="1:34" ht="16.5">
      <c r="A40" s="150">
        <v>7</v>
      </c>
      <c r="B40" s="80" t="s">
        <v>197</v>
      </c>
      <c r="C40" s="80" t="s">
        <v>196</v>
      </c>
      <c r="D40" s="77">
        <v>3.5</v>
      </c>
      <c r="E40" s="76" t="s">
        <v>160</v>
      </c>
      <c r="F40" s="155" t="s">
        <v>314</v>
      </c>
      <c r="G40" s="144">
        <f t="shared" si="9"/>
        <v>163</v>
      </c>
      <c r="H40" s="142">
        <f>'D1R'!Z38</f>
        <v>78</v>
      </c>
      <c r="I40" s="142">
        <f t="shared" si="10"/>
        <v>85</v>
      </c>
      <c r="J40" s="49">
        <v>4</v>
      </c>
      <c r="K40" s="49">
        <v>4</v>
      </c>
      <c r="L40" s="49">
        <v>5</v>
      </c>
      <c r="M40" s="49">
        <v>6</v>
      </c>
      <c r="N40" s="49">
        <v>6</v>
      </c>
      <c r="O40" s="49">
        <v>3</v>
      </c>
      <c r="P40" s="49">
        <v>5</v>
      </c>
      <c r="Q40" s="49">
        <v>4</v>
      </c>
      <c r="R40" s="49">
        <v>5</v>
      </c>
      <c r="S40" s="50">
        <f t="shared" si="11"/>
        <v>42</v>
      </c>
      <c r="T40" s="49">
        <v>5</v>
      </c>
      <c r="U40" s="49">
        <v>5</v>
      </c>
      <c r="V40" s="49">
        <v>4</v>
      </c>
      <c r="W40" s="49">
        <v>6</v>
      </c>
      <c r="X40" s="49">
        <v>5</v>
      </c>
      <c r="Y40" s="49">
        <v>5</v>
      </c>
      <c r="Z40" s="49">
        <v>4</v>
      </c>
      <c r="AA40" s="49">
        <v>5</v>
      </c>
      <c r="AB40" s="49">
        <v>4</v>
      </c>
      <c r="AC40" s="50">
        <f t="shared" si="12"/>
        <v>43</v>
      </c>
      <c r="AD40" s="51">
        <f t="shared" si="13"/>
        <v>85</v>
      </c>
      <c r="AE40" s="49">
        <f t="shared" si="14"/>
        <v>43</v>
      </c>
      <c r="AF40" s="49">
        <f t="shared" si="15"/>
        <v>29</v>
      </c>
      <c r="AG40" s="49">
        <f t="shared" si="16"/>
        <v>13</v>
      </c>
      <c r="AH40" s="49">
        <f t="shared" si="17"/>
        <v>4</v>
      </c>
    </row>
    <row r="41" spans="1:34" ht="16.5">
      <c r="A41" s="150">
        <v>8</v>
      </c>
      <c r="B41" s="80" t="s">
        <v>192</v>
      </c>
      <c r="C41" s="80" t="s">
        <v>47</v>
      </c>
      <c r="D41" s="77">
        <v>4</v>
      </c>
      <c r="E41" s="76" t="s">
        <v>160</v>
      </c>
      <c r="F41" s="155" t="s">
        <v>349</v>
      </c>
      <c r="G41" s="144">
        <f t="shared" si="9"/>
        <v>165</v>
      </c>
      <c r="H41" s="142">
        <f>'D1R'!Z42</f>
        <v>82</v>
      </c>
      <c r="I41" s="142">
        <f t="shared" si="10"/>
        <v>83</v>
      </c>
      <c r="J41" s="49">
        <v>4</v>
      </c>
      <c r="K41" s="49">
        <v>5</v>
      </c>
      <c r="L41" s="49">
        <v>5</v>
      </c>
      <c r="M41" s="49">
        <v>3</v>
      </c>
      <c r="N41" s="49">
        <v>5</v>
      </c>
      <c r="O41" s="49">
        <v>2</v>
      </c>
      <c r="P41" s="49">
        <v>6</v>
      </c>
      <c r="Q41" s="49">
        <v>5</v>
      </c>
      <c r="R41" s="49">
        <v>6</v>
      </c>
      <c r="S41" s="50">
        <f t="shared" si="11"/>
        <v>41</v>
      </c>
      <c r="T41" s="49">
        <v>7</v>
      </c>
      <c r="U41" s="49">
        <v>5</v>
      </c>
      <c r="V41" s="49">
        <v>4</v>
      </c>
      <c r="W41" s="49">
        <v>7</v>
      </c>
      <c r="X41" s="49">
        <v>3</v>
      </c>
      <c r="Y41" s="49">
        <v>5</v>
      </c>
      <c r="Z41" s="49">
        <v>3</v>
      </c>
      <c r="AA41" s="49">
        <v>4</v>
      </c>
      <c r="AB41" s="49">
        <v>4</v>
      </c>
      <c r="AC41" s="50">
        <f t="shared" si="12"/>
        <v>42</v>
      </c>
      <c r="AD41" s="51">
        <f t="shared" si="13"/>
        <v>83</v>
      </c>
      <c r="AE41" s="49">
        <f t="shared" si="14"/>
        <v>42</v>
      </c>
      <c r="AF41" s="49">
        <f t="shared" si="15"/>
        <v>26</v>
      </c>
      <c r="AG41" s="49">
        <f t="shared" si="16"/>
        <v>11</v>
      </c>
      <c r="AH41" s="49">
        <f t="shared" si="17"/>
        <v>4</v>
      </c>
    </row>
    <row r="42" spans="1:34" ht="16.5">
      <c r="A42" s="150">
        <v>9</v>
      </c>
      <c r="B42" s="80" t="s">
        <v>198</v>
      </c>
      <c r="C42" s="80" t="s">
        <v>180</v>
      </c>
      <c r="D42" s="77">
        <v>2.4</v>
      </c>
      <c r="E42" s="76" t="s">
        <v>160</v>
      </c>
      <c r="F42" s="155" t="s">
        <v>315</v>
      </c>
      <c r="G42" s="144">
        <f t="shared" si="9"/>
        <v>165</v>
      </c>
      <c r="H42" s="142">
        <f>'D1R'!Z35</f>
        <v>77</v>
      </c>
      <c r="I42" s="142">
        <f t="shared" si="10"/>
        <v>88</v>
      </c>
      <c r="J42" s="49">
        <v>4</v>
      </c>
      <c r="K42" s="49">
        <v>6</v>
      </c>
      <c r="L42" s="49">
        <v>5</v>
      </c>
      <c r="M42" s="49">
        <v>3</v>
      </c>
      <c r="N42" s="49">
        <v>8</v>
      </c>
      <c r="O42" s="49">
        <v>3</v>
      </c>
      <c r="P42" s="49">
        <v>5</v>
      </c>
      <c r="Q42" s="49">
        <v>5</v>
      </c>
      <c r="R42" s="49">
        <v>5</v>
      </c>
      <c r="S42" s="50">
        <f t="shared" si="11"/>
        <v>44</v>
      </c>
      <c r="T42" s="49">
        <v>6</v>
      </c>
      <c r="U42" s="49">
        <v>6</v>
      </c>
      <c r="V42" s="49">
        <v>4</v>
      </c>
      <c r="W42" s="49">
        <v>5</v>
      </c>
      <c r="X42" s="49">
        <v>5</v>
      </c>
      <c r="Y42" s="49">
        <v>4</v>
      </c>
      <c r="Z42" s="49">
        <v>4</v>
      </c>
      <c r="AA42" s="49">
        <v>5</v>
      </c>
      <c r="AB42" s="49">
        <v>5</v>
      </c>
      <c r="AC42" s="50">
        <f t="shared" si="12"/>
        <v>44</v>
      </c>
      <c r="AD42" s="51">
        <f t="shared" si="13"/>
        <v>88</v>
      </c>
      <c r="AE42" s="49">
        <f t="shared" si="14"/>
        <v>44</v>
      </c>
      <c r="AF42" s="49">
        <f t="shared" si="15"/>
        <v>28</v>
      </c>
      <c r="AG42" s="49">
        <f t="shared" si="16"/>
        <v>14</v>
      </c>
      <c r="AH42" s="49">
        <f t="shared" si="17"/>
        <v>5</v>
      </c>
    </row>
    <row r="43" spans="1:34" ht="16.5">
      <c r="A43" s="150">
        <v>10</v>
      </c>
      <c r="B43" s="80" t="s">
        <v>165</v>
      </c>
      <c r="C43" s="80" t="s">
        <v>164</v>
      </c>
      <c r="D43" s="77">
        <v>12.3</v>
      </c>
      <c r="E43" s="76" t="s">
        <v>160</v>
      </c>
      <c r="F43" s="155" t="s">
        <v>312</v>
      </c>
      <c r="G43" s="144">
        <f t="shared" si="9"/>
        <v>167</v>
      </c>
      <c r="H43" s="142">
        <f>'D1R'!Z40</f>
        <v>79</v>
      </c>
      <c r="I43" s="142">
        <f t="shared" si="10"/>
        <v>88</v>
      </c>
      <c r="J43" s="49">
        <v>4</v>
      </c>
      <c r="K43" s="49">
        <v>5</v>
      </c>
      <c r="L43" s="49">
        <v>5</v>
      </c>
      <c r="M43" s="49">
        <v>4</v>
      </c>
      <c r="N43" s="49">
        <v>5</v>
      </c>
      <c r="O43" s="49">
        <v>4</v>
      </c>
      <c r="P43" s="49">
        <v>5</v>
      </c>
      <c r="Q43" s="49">
        <v>4</v>
      </c>
      <c r="R43" s="49">
        <v>6</v>
      </c>
      <c r="S43" s="50">
        <f t="shared" si="11"/>
        <v>42</v>
      </c>
      <c r="T43" s="49">
        <v>6</v>
      </c>
      <c r="U43" s="49">
        <v>6</v>
      </c>
      <c r="V43" s="49">
        <v>3</v>
      </c>
      <c r="W43" s="49">
        <v>5</v>
      </c>
      <c r="X43" s="49">
        <v>6</v>
      </c>
      <c r="Y43" s="49">
        <v>6</v>
      </c>
      <c r="Z43" s="49">
        <v>4</v>
      </c>
      <c r="AA43" s="49">
        <v>5</v>
      </c>
      <c r="AB43" s="49">
        <v>5</v>
      </c>
      <c r="AC43" s="50">
        <f t="shared" si="12"/>
        <v>46</v>
      </c>
      <c r="AD43" s="51">
        <f t="shared" si="13"/>
        <v>88</v>
      </c>
      <c r="AE43" s="49">
        <f t="shared" si="14"/>
        <v>46</v>
      </c>
      <c r="AF43" s="49">
        <f t="shared" si="15"/>
        <v>31</v>
      </c>
      <c r="AG43" s="49">
        <f t="shared" si="16"/>
        <v>14</v>
      </c>
      <c r="AH43" s="49">
        <f t="shared" si="17"/>
        <v>5</v>
      </c>
    </row>
    <row r="44" spans="1:34" ht="16.5">
      <c r="A44" s="150">
        <v>11</v>
      </c>
      <c r="B44" s="80" t="s">
        <v>100</v>
      </c>
      <c r="C44" s="80" t="s">
        <v>180</v>
      </c>
      <c r="D44" s="76">
        <v>4.8</v>
      </c>
      <c r="E44" s="76" t="s">
        <v>160</v>
      </c>
      <c r="F44" s="155" t="s">
        <v>351</v>
      </c>
      <c r="G44" s="144">
        <f t="shared" si="9"/>
        <v>168</v>
      </c>
      <c r="H44" s="142">
        <f>'D1R'!Z47</f>
        <v>84</v>
      </c>
      <c r="I44" s="142">
        <f t="shared" si="10"/>
        <v>84</v>
      </c>
      <c r="J44" s="49">
        <v>4</v>
      </c>
      <c r="K44" s="49">
        <v>4</v>
      </c>
      <c r="L44" s="49">
        <v>4</v>
      </c>
      <c r="M44" s="49">
        <v>5</v>
      </c>
      <c r="N44" s="49">
        <v>5</v>
      </c>
      <c r="O44" s="49">
        <v>5</v>
      </c>
      <c r="P44" s="49">
        <v>4</v>
      </c>
      <c r="Q44" s="49">
        <v>4</v>
      </c>
      <c r="R44" s="49">
        <v>6</v>
      </c>
      <c r="S44" s="50">
        <f t="shared" si="11"/>
        <v>41</v>
      </c>
      <c r="T44" s="49">
        <v>6</v>
      </c>
      <c r="U44" s="49">
        <v>5</v>
      </c>
      <c r="V44" s="49">
        <v>3</v>
      </c>
      <c r="W44" s="49">
        <v>5</v>
      </c>
      <c r="X44" s="49">
        <v>5</v>
      </c>
      <c r="Y44" s="49">
        <v>5</v>
      </c>
      <c r="Z44" s="49">
        <v>5</v>
      </c>
      <c r="AA44" s="49">
        <v>4</v>
      </c>
      <c r="AB44" s="49">
        <v>5</v>
      </c>
      <c r="AC44" s="50">
        <f t="shared" si="12"/>
        <v>43</v>
      </c>
      <c r="AD44" s="51">
        <f t="shared" si="13"/>
        <v>84</v>
      </c>
      <c r="AE44" s="49">
        <f t="shared" si="14"/>
        <v>43</v>
      </c>
      <c r="AF44" s="49">
        <f t="shared" si="15"/>
        <v>29</v>
      </c>
      <c r="AG44" s="49">
        <f t="shared" si="16"/>
        <v>14</v>
      </c>
      <c r="AH44" s="49">
        <f t="shared" si="17"/>
        <v>5</v>
      </c>
    </row>
    <row r="45" spans="1:34" ht="16.5">
      <c r="A45" s="150">
        <v>12</v>
      </c>
      <c r="B45" s="80" t="s">
        <v>191</v>
      </c>
      <c r="C45" s="80" t="s">
        <v>131</v>
      </c>
      <c r="D45" s="77">
        <v>9.1</v>
      </c>
      <c r="E45" s="76" t="s">
        <v>160</v>
      </c>
      <c r="F45" s="155" t="s">
        <v>335</v>
      </c>
      <c r="G45" s="144">
        <f t="shared" si="9"/>
        <v>169</v>
      </c>
      <c r="H45" s="142">
        <f>'D1R'!Z54</f>
        <v>88</v>
      </c>
      <c r="I45" s="142">
        <f t="shared" si="10"/>
        <v>81</v>
      </c>
      <c r="J45" s="49">
        <v>3</v>
      </c>
      <c r="K45" s="49">
        <v>6</v>
      </c>
      <c r="L45" s="49">
        <v>5</v>
      </c>
      <c r="M45" s="49">
        <v>4</v>
      </c>
      <c r="N45" s="49">
        <v>5</v>
      </c>
      <c r="O45" s="49">
        <v>3</v>
      </c>
      <c r="P45" s="49">
        <v>5</v>
      </c>
      <c r="Q45" s="49">
        <v>4</v>
      </c>
      <c r="R45" s="49">
        <v>5</v>
      </c>
      <c r="S45" s="50">
        <f t="shared" si="11"/>
        <v>40</v>
      </c>
      <c r="T45" s="49">
        <v>6</v>
      </c>
      <c r="U45" s="49">
        <v>5</v>
      </c>
      <c r="V45" s="49">
        <v>4</v>
      </c>
      <c r="W45" s="49">
        <v>5</v>
      </c>
      <c r="X45" s="49">
        <v>4</v>
      </c>
      <c r="Y45" s="49">
        <v>5</v>
      </c>
      <c r="Z45" s="49">
        <v>3</v>
      </c>
      <c r="AA45" s="49">
        <v>4</v>
      </c>
      <c r="AB45" s="49">
        <v>5</v>
      </c>
      <c r="AC45" s="50">
        <f t="shared" si="12"/>
        <v>41</v>
      </c>
      <c r="AD45" s="51">
        <f t="shared" si="13"/>
        <v>81</v>
      </c>
      <c r="AE45" s="49">
        <f t="shared" si="14"/>
        <v>41</v>
      </c>
      <c r="AF45" s="49">
        <f t="shared" si="15"/>
        <v>26</v>
      </c>
      <c r="AG45" s="49">
        <f t="shared" si="16"/>
        <v>12</v>
      </c>
      <c r="AH45" s="49">
        <f t="shared" si="17"/>
        <v>5</v>
      </c>
    </row>
    <row r="46" spans="1:34" ht="16.5">
      <c r="A46" s="150">
        <v>13</v>
      </c>
      <c r="B46" s="80" t="s">
        <v>184</v>
      </c>
      <c r="C46" s="80" t="s">
        <v>183</v>
      </c>
      <c r="D46" s="77">
        <v>7.1</v>
      </c>
      <c r="E46" s="76" t="s">
        <v>160</v>
      </c>
      <c r="F46" s="155" t="s">
        <v>335</v>
      </c>
      <c r="G46" s="144">
        <f t="shared" si="9"/>
        <v>169</v>
      </c>
      <c r="H46" s="142">
        <f>'D1R'!Z55</f>
        <v>88</v>
      </c>
      <c r="I46" s="142">
        <f t="shared" si="10"/>
        <v>81</v>
      </c>
      <c r="J46" s="49">
        <v>4</v>
      </c>
      <c r="K46" s="49">
        <v>5</v>
      </c>
      <c r="L46" s="49">
        <v>5</v>
      </c>
      <c r="M46" s="49">
        <v>3</v>
      </c>
      <c r="N46" s="49">
        <v>5</v>
      </c>
      <c r="O46" s="49">
        <v>6</v>
      </c>
      <c r="P46" s="49">
        <v>4</v>
      </c>
      <c r="Q46" s="49">
        <v>3</v>
      </c>
      <c r="R46" s="49">
        <v>5</v>
      </c>
      <c r="S46" s="50">
        <f t="shared" si="11"/>
        <v>40</v>
      </c>
      <c r="T46" s="49">
        <v>6</v>
      </c>
      <c r="U46" s="49">
        <v>4</v>
      </c>
      <c r="V46" s="49">
        <v>4</v>
      </c>
      <c r="W46" s="49">
        <v>6</v>
      </c>
      <c r="X46" s="49">
        <v>5</v>
      </c>
      <c r="Y46" s="49">
        <v>5</v>
      </c>
      <c r="Z46" s="49">
        <v>3</v>
      </c>
      <c r="AA46" s="49">
        <v>4</v>
      </c>
      <c r="AB46" s="49">
        <v>4</v>
      </c>
      <c r="AC46" s="50">
        <f t="shared" si="12"/>
        <v>41</v>
      </c>
      <c r="AD46" s="51">
        <f t="shared" si="13"/>
        <v>81</v>
      </c>
      <c r="AE46" s="49">
        <f t="shared" si="14"/>
        <v>41</v>
      </c>
      <c r="AF46" s="49">
        <f t="shared" si="15"/>
        <v>27</v>
      </c>
      <c r="AG46" s="49">
        <f t="shared" si="16"/>
        <v>11</v>
      </c>
      <c r="AH46" s="49">
        <f t="shared" si="17"/>
        <v>4</v>
      </c>
    </row>
    <row r="47" spans="1:34" ht="16.5">
      <c r="A47" s="150">
        <v>14</v>
      </c>
      <c r="B47" s="80" t="s">
        <v>101</v>
      </c>
      <c r="C47" s="80" t="s">
        <v>131</v>
      </c>
      <c r="D47" s="77">
        <v>7.8</v>
      </c>
      <c r="E47" s="76" t="s">
        <v>160</v>
      </c>
      <c r="F47" s="155" t="s">
        <v>330</v>
      </c>
      <c r="G47" s="144">
        <f t="shared" si="9"/>
        <v>169</v>
      </c>
      <c r="H47" s="142">
        <f>'D1R'!Z45</f>
        <v>84</v>
      </c>
      <c r="I47" s="142">
        <f t="shared" si="10"/>
        <v>85</v>
      </c>
      <c r="J47" s="49">
        <v>4</v>
      </c>
      <c r="K47" s="49">
        <v>6</v>
      </c>
      <c r="L47" s="49">
        <v>5</v>
      </c>
      <c r="M47" s="49">
        <v>4</v>
      </c>
      <c r="N47" s="49">
        <v>5</v>
      </c>
      <c r="O47" s="49">
        <v>4</v>
      </c>
      <c r="P47" s="49">
        <v>6</v>
      </c>
      <c r="Q47" s="49">
        <v>4</v>
      </c>
      <c r="R47" s="49">
        <v>7</v>
      </c>
      <c r="S47" s="50">
        <f t="shared" si="11"/>
        <v>45</v>
      </c>
      <c r="T47" s="49">
        <v>5</v>
      </c>
      <c r="U47" s="49">
        <v>5</v>
      </c>
      <c r="V47" s="49">
        <v>4</v>
      </c>
      <c r="W47" s="49">
        <v>4</v>
      </c>
      <c r="X47" s="49">
        <v>4</v>
      </c>
      <c r="Y47" s="49">
        <v>5</v>
      </c>
      <c r="Z47" s="49">
        <v>3</v>
      </c>
      <c r="AA47" s="49">
        <v>4</v>
      </c>
      <c r="AB47" s="49">
        <v>6</v>
      </c>
      <c r="AC47" s="50">
        <f t="shared" si="12"/>
        <v>40</v>
      </c>
      <c r="AD47" s="51">
        <f t="shared" si="13"/>
        <v>85</v>
      </c>
      <c r="AE47" s="49">
        <f t="shared" si="14"/>
        <v>40</v>
      </c>
      <c r="AF47" s="49">
        <f t="shared" si="15"/>
        <v>26</v>
      </c>
      <c r="AG47" s="49">
        <f t="shared" si="16"/>
        <v>13</v>
      </c>
      <c r="AH47" s="49">
        <f t="shared" si="17"/>
        <v>6</v>
      </c>
    </row>
    <row r="48" spans="1:34" ht="16.5">
      <c r="A48" s="150">
        <v>15</v>
      </c>
      <c r="B48" s="80" t="s">
        <v>98</v>
      </c>
      <c r="C48" s="80" t="s">
        <v>180</v>
      </c>
      <c r="D48" s="77">
        <v>5</v>
      </c>
      <c r="E48" s="76" t="s">
        <v>160</v>
      </c>
      <c r="F48" s="155" t="s">
        <v>320</v>
      </c>
      <c r="G48" s="144">
        <f t="shared" si="9"/>
        <v>170</v>
      </c>
      <c r="H48" s="142">
        <f>'D1R'!Z52</f>
        <v>86</v>
      </c>
      <c r="I48" s="142">
        <f t="shared" si="10"/>
        <v>84</v>
      </c>
      <c r="J48" s="49">
        <v>5</v>
      </c>
      <c r="K48" s="49">
        <v>6</v>
      </c>
      <c r="L48" s="49">
        <v>4</v>
      </c>
      <c r="M48" s="49">
        <v>3</v>
      </c>
      <c r="N48" s="49">
        <v>5</v>
      </c>
      <c r="O48" s="49">
        <v>5</v>
      </c>
      <c r="P48" s="49">
        <v>4</v>
      </c>
      <c r="Q48" s="49">
        <v>5</v>
      </c>
      <c r="R48" s="49">
        <v>5</v>
      </c>
      <c r="S48" s="50">
        <f t="shared" si="11"/>
        <v>42</v>
      </c>
      <c r="T48" s="49">
        <v>5</v>
      </c>
      <c r="U48" s="49">
        <v>5</v>
      </c>
      <c r="V48" s="49">
        <v>3</v>
      </c>
      <c r="W48" s="49">
        <v>5</v>
      </c>
      <c r="X48" s="49">
        <v>4</v>
      </c>
      <c r="Y48" s="49">
        <v>6</v>
      </c>
      <c r="Z48" s="49">
        <v>3</v>
      </c>
      <c r="AA48" s="49">
        <v>5</v>
      </c>
      <c r="AB48" s="49">
        <v>6</v>
      </c>
      <c r="AC48" s="50">
        <f t="shared" si="12"/>
        <v>42</v>
      </c>
      <c r="AD48" s="51">
        <f t="shared" si="13"/>
        <v>84</v>
      </c>
      <c r="AE48" s="49">
        <f t="shared" si="14"/>
        <v>42</v>
      </c>
      <c r="AF48" s="49">
        <f t="shared" si="15"/>
        <v>29</v>
      </c>
      <c r="AG48" s="49">
        <f t="shared" si="16"/>
        <v>14</v>
      </c>
      <c r="AH48" s="49">
        <f t="shared" si="17"/>
        <v>6</v>
      </c>
    </row>
    <row r="49" spans="1:34" ht="16.5">
      <c r="A49" s="150">
        <v>16</v>
      </c>
      <c r="B49" s="80" t="s">
        <v>40</v>
      </c>
      <c r="C49" s="80" t="s">
        <v>131</v>
      </c>
      <c r="D49" s="77">
        <v>1</v>
      </c>
      <c r="E49" s="76" t="s">
        <v>160</v>
      </c>
      <c r="F49" s="155" t="s">
        <v>321</v>
      </c>
      <c r="G49" s="144">
        <f t="shared" si="9"/>
        <v>171</v>
      </c>
      <c r="H49" s="142">
        <f>'D1R'!Z41</f>
        <v>79</v>
      </c>
      <c r="I49" s="142">
        <f t="shared" si="10"/>
        <v>92</v>
      </c>
      <c r="J49" s="49">
        <v>4</v>
      </c>
      <c r="K49" s="49">
        <v>5</v>
      </c>
      <c r="L49" s="49">
        <v>4</v>
      </c>
      <c r="M49" s="49">
        <v>4</v>
      </c>
      <c r="N49" s="49">
        <v>6</v>
      </c>
      <c r="O49" s="49">
        <v>4</v>
      </c>
      <c r="P49" s="49">
        <v>5</v>
      </c>
      <c r="Q49" s="49">
        <v>4</v>
      </c>
      <c r="R49" s="49">
        <v>8</v>
      </c>
      <c r="S49" s="50">
        <f t="shared" si="11"/>
        <v>44</v>
      </c>
      <c r="T49" s="49">
        <v>6</v>
      </c>
      <c r="U49" s="49">
        <v>6</v>
      </c>
      <c r="V49" s="49">
        <v>3</v>
      </c>
      <c r="W49" s="49">
        <v>4</v>
      </c>
      <c r="X49" s="49">
        <v>6</v>
      </c>
      <c r="Y49" s="49">
        <v>7</v>
      </c>
      <c r="Z49" s="49">
        <v>4</v>
      </c>
      <c r="AA49" s="49">
        <v>5</v>
      </c>
      <c r="AB49" s="49">
        <v>7</v>
      </c>
      <c r="AC49" s="50">
        <f t="shared" si="12"/>
        <v>48</v>
      </c>
      <c r="AD49" s="51">
        <f t="shared" si="13"/>
        <v>92</v>
      </c>
      <c r="AE49" s="49">
        <f t="shared" si="14"/>
        <v>48</v>
      </c>
      <c r="AF49" s="49">
        <f t="shared" si="15"/>
        <v>33</v>
      </c>
      <c r="AG49" s="49">
        <f t="shared" si="16"/>
        <v>16</v>
      </c>
      <c r="AH49" s="49">
        <f t="shared" si="17"/>
        <v>7</v>
      </c>
    </row>
    <row r="50" spans="1:34" ht="16.5">
      <c r="A50" s="150">
        <v>17</v>
      </c>
      <c r="B50" s="80" t="s">
        <v>176</v>
      </c>
      <c r="C50" s="80" t="s">
        <v>131</v>
      </c>
      <c r="D50" s="77">
        <v>10.9</v>
      </c>
      <c r="E50" s="76" t="s">
        <v>160</v>
      </c>
      <c r="F50" s="155" t="s">
        <v>363</v>
      </c>
      <c r="G50" s="144">
        <f t="shared" si="9"/>
        <v>172</v>
      </c>
      <c r="H50" s="142">
        <f>'D1R'!Z56</f>
        <v>89</v>
      </c>
      <c r="I50" s="142">
        <f t="shared" si="10"/>
        <v>83</v>
      </c>
      <c r="J50" s="49">
        <v>4</v>
      </c>
      <c r="K50" s="49">
        <v>5</v>
      </c>
      <c r="L50" s="49">
        <v>3</v>
      </c>
      <c r="M50" s="49">
        <v>3</v>
      </c>
      <c r="N50" s="49">
        <v>6</v>
      </c>
      <c r="O50" s="49">
        <v>3</v>
      </c>
      <c r="P50" s="49">
        <v>6</v>
      </c>
      <c r="Q50" s="49">
        <v>4</v>
      </c>
      <c r="R50" s="49">
        <v>5</v>
      </c>
      <c r="S50" s="50">
        <f t="shared" si="11"/>
        <v>39</v>
      </c>
      <c r="T50" s="49">
        <v>7</v>
      </c>
      <c r="U50" s="49">
        <v>6</v>
      </c>
      <c r="V50" s="49">
        <v>4</v>
      </c>
      <c r="W50" s="49">
        <v>4</v>
      </c>
      <c r="X50" s="49">
        <v>4</v>
      </c>
      <c r="Y50" s="49">
        <v>5</v>
      </c>
      <c r="Z50" s="49">
        <v>4</v>
      </c>
      <c r="AA50" s="49">
        <v>5</v>
      </c>
      <c r="AB50" s="49">
        <v>5</v>
      </c>
      <c r="AC50" s="50">
        <f t="shared" si="12"/>
        <v>44</v>
      </c>
      <c r="AD50" s="51">
        <f t="shared" si="13"/>
        <v>83</v>
      </c>
      <c r="AE50" s="49">
        <f t="shared" si="14"/>
        <v>44</v>
      </c>
      <c r="AF50" s="49">
        <f t="shared" si="15"/>
        <v>27</v>
      </c>
      <c r="AG50" s="49">
        <f t="shared" si="16"/>
        <v>14</v>
      </c>
      <c r="AH50" s="49">
        <f t="shared" si="17"/>
        <v>5</v>
      </c>
    </row>
    <row r="51" spans="1:34" ht="16.5">
      <c r="A51" s="150">
        <v>18</v>
      </c>
      <c r="B51" s="80" t="s">
        <v>7</v>
      </c>
      <c r="C51" s="80" t="s">
        <v>174</v>
      </c>
      <c r="D51" s="77">
        <v>8.3</v>
      </c>
      <c r="E51" s="76" t="s">
        <v>160</v>
      </c>
      <c r="F51" s="155" t="s">
        <v>316</v>
      </c>
      <c r="G51" s="144">
        <f t="shared" si="9"/>
        <v>172</v>
      </c>
      <c r="H51" s="142">
        <f>'D1R'!Z51</f>
        <v>85</v>
      </c>
      <c r="I51" s="142">
        <f t="shared" si="10"/>
        <v>87</v>
      </c>
      <c r="J51" s="49">
        <v>6</v>
      </c>
      <c r="K51" s="49">
        <v>5</v>
      </c>
      <c r="L51" s="49">
        <v>5</v>
      </c>
      <c r="M51" s="49">
        <v>4</v>
      </c>
      <c r="N51" s="49">
        <v>5</v>
      </c>
      <c r="O51" s="49">
        <v>5</v>
      </c>
      <c r="P51" s="49">
        <v>4</v>
      </c>
      <c r="Q51" s="49">
        <v>4</v>
      </c>
      <c r="R51" s="49">
        <v>7</v>
      </c>
      <c r="S51" s="50">
        <f t="shared" si="11"/>
        <v>45</v>
      </c>
      <c r="T51" s="49">
        <v>6</v>
      </c>
      <c r="U51" s="49">
        <v>4</v>
      </c>
      <c r="V51" s="49">
        <v>4</v>
      </c>
      <c r="W51" s="49">
        <v>3</v>
      </c>
      <c r="X51" s="49">
        <v>5</v>
      </c>
      <c r="Y51" s="49">
        <v>7</v>
      </c>
      <c r="Z51" s="49">
        <v>3</v>
      </c>
      <c r="AA51" s="49">
        <v>4</v>
      </c>
      <c r="AB51" s="49">
        <v>6</v>
      </c>
      <c r="AC51" s="50">
        <f t="shared" si="12"/>
        <v>42</v>
      </c>
      <c r="AD51" s="51">
        <f t="shared" si="13"/>
        <v>87</v>
      </c>
      <c r="AE51" s="49">
        <f t="shared" si="14"/>
        <v>42</v>
      </c>
      <c r="AF51" s="49">
        <f t="shared" si="15"/>
        <v>28</v>
      </c>
      <c r="AG51" s="49">
        <f t="shared" si="16"/>
        <v>13</v>
      </c>
      <c r="AH51" s="49">
        <f t="shared" si="17"/>
        <v>6</v>
      </c>
    </row>
    <row r="52" spans="1:34" ht="16.5">
      <c r="A52" s="150">
        <v>19</v>
      </c>
      <c r="B52" s="80" t="s">
        <v>195</v>
      </c>
      <c r="C52" s="80" t="s">
        <v>95</v>
      </c>
      <c r="D52" s="77">
        <v>5.4</v>
      </c>
      <c r="E52" s="76" t="s">
        <v>160</v>
      </c>
      <c r="F52" s="155" t="s">
        <v>316</v>
      </c>
      <c r="G52" s="144">
        <f t="shared" si="9"/>
        <v>172</v>
      </c>
      <c r="H52" s="142">
        <f>'D1R'!Z50</f>
        <v>85</v>
      </c>
      <c r="I52" s="142">
        <f t="shared" si="10"/>
        <v>87</v>
      </c>
      <c r="J52" s="49">
        <v>4</v>
      </c>
      <c r="K52" s="49">
        <v>7</v>
      </c>
      <c r="L52" s="49">
        <v>7</v>
      </c>
      <c r="M52" s="49">
        <v>4</v>
      </c>
      <c r="N52" s="49">
        <v>4</v>
      </c>
      <c r="O52" s="49">
        <v>3</v>
      </c>
      <c r="P52" s="49">
        <v>4</v>
      </c>
      <c r="Q52" s="49">
        <v>5</v>
      </c>
      <c r="R52" s="49">
        <v>6</v>
      </c>
      <c r="S52" s="50">
        <f t="shared" si="11"/>
        <v>44</v>
      </c>
      <c r="T52" s="49">
        <v>5</v>
      </c>
      <c r="U52" s="49">
        <v>5</v>
      </c>
      <c r="V52" s="49">
        <v>4</v>
      </c>
      <c r="W52" s="49">
        <v>5</v>
      </c>
      <c r="X52" s="49">
        <v>5</v>
      </c>
      <c r="Y52" s="49">
        <v>6</v>
      </c>
      <c r="Z52" s="49">
        <v>3</v>
      </c>
      <c r="AA52" s="49">
        <v>4</v>
      </c>
      <c r="AB52" s="49">
        <v>6</v>
      </c>
      <c r="AC52" s="50">
        <f t="shared" si="12"/>
        <v>43</v>
      </c>
      <c r="AD52" s="51">
        <f t="shared" si="13"/>
        <v>87</v>
      </c>
      <c r="AE52" s="49">
        <f t="shared" si="14"/>
        <v>43</v>
      </c>
      <c r="AF52" s="49">
        <f t="shared" si="15"/>
        <v>29</v>
      </c>
      <c r="AG52" s="49">
        <f t="shared" si="16"/>
        <v>13</v>
      </c>
      <c r="AH52" s="49">
        <f t="shared" si="17"/>
        <v>6</v>
      </c>
    </row>
    <row r="53" spans="1:34" ht="16.5">
      <c r="A53" s="150">
        <v>20</v>
      </c>
      <c r="B53" s="80" t="s">
        <v>175</v>
      </c>
      <c r="C53" s="80" t="s">
        <v>116</v>
      </c>
      <c r="D53" s="77">
        <v>11.8</v>
      </c>
      <c r="E53" s="76" t="s">
        <v>160</v>
      </c>
      <c r="F53" s="155" t="s">
        <v>329</v>
      </c>
      <c r="G53" s="144">
        <f t="shared" si="9"/>
        <v>173</v>
      </c>
      <c r="H53" s="142">
        <f>'D1R'!Z46</f>
        <v>84</v>
      </c>
      <c r="I53" s="142">
        <f t="shared" si="10"/>
        <v>89</v>
      </c>
      <c r="J53" s="49">
        <v>4</v>
      </c>
      <c r="K53" s="49">
        <v>5</v>
      </c>
      <c r="L53" s="49">
        <v>3</v>
      </c>
      <c r="M53" s="49">
        <v>4</v>
      </c>
      <c r="N53" s="49">
        <v>7</v>
      </c>
      <c r="O53" s="49">
        <v>8</v>
      </c>
      <c r="P53" s="49">
        <v>5</v>
      </c>
      <c r="Q53" s="49">
        <v>3</v>
      </c>
      <c r="R53" s="49">
        <v>6</v>
      </c>
      <c r="S53" s="50">
        <f t="shared" si="11"/>
        <v>45</v>
      </c>
      <c r="T53" s="49">
        <v>7</v>
      </c>
      <c r="U53" s="49">
        <v>5</v>
      </c>
      <c r="V53" s="49">
        <v>3</v>
      </c>
      <c r="W53" s="49">
        <v>7</v>
      </c>
      <c r="X53" s="49">
        <v>5</v>
      </c>
      <c r="Y53" s="49">
        <v>6</v>
      </c>
      <c r="Z53" s="49">
        <v>2</v>
      </c>
      <c r="AA53" s="49">
        <v>5</v>
      </c>
      <c r="AB53" s="49">
        <v>4</v>
      </c>
      <c r="AC53" s="50">
        <f t="shared" si="12"/>
        <v>44</v>
      </c>
      <c r="AD53" s="51">
        <f t="shared" si="13"/>
        <v>89</v>
      </c>
      <c r="AE53" s="49">
        <f t="shared" si="14"/>
        <v>44</v>
      </c>
      <c r="AF53" s="49">
        <f t="shared" si="15"/>
        <v>29</v>
      </c>
      <c r="AG53" s="49">
        <f t="shared" si="16"/>
        <v>11</v>
      </c>
      <c r="AH53" s="49">
        <f t="shared" si="17"/>
        <v>4</v>
      </c>
    </row>
    <row r="54" spans="1:34" ht="16.5">
      <c r="A54" s="150">
        <v>21</v>
      </c>
      <c r="B54" s="80" t="s">
        <v>189</v>
      </c>
      <c r="C54" s="80" t="s">
        <v>142</v>
      </c>
      <c r="D54" s="77">
        <v>4.2</v>
      </c>
      <c r="E54" s="76" t="s">
        <v>160</v>
      </c>
      <c r="F54" s="155" t="s">
        <v>342</v>
      </c>
      <c r="G54" s="144">
        <f t="shared" si="9"/>
        <v>175</v>
      </c>
      <c r="H54" s="142">
        <f>'D1R'!Z58</f>
        <v>90</v>
      </c>
      <c r="I54" s="142">
        <f t="shared" si="10"/>
        <v>85</v>
      </c>
      <c r="J54" s="49">
        <v>4</v>
      </c>
      <c r="K54" s="49">
        <v>5</v>
      </c>
      <c r="L54" s="49">
        <v>5</v>
      </c>
      <c r="M54" s="49">
        <v>3</v>
      </c>
      <c r="N54" s="49">
        <v>5</v>
      </c>
      <c r="O54" s="49">
        <v>3</v>
      </c>
      <c r="P54" s="49">
        <v>5</v>
      </c>
      <c r="Q54" s="49">
        <v>4</v>
      </c>
      <c r="R54" s="49">
        <v>6</v>
      </c>
      <c r="S54" s="50">
        <f t="shared" si="11"/>
        <v>40</v>
      </c>
      <c r="T54" s="49">
        <v>6</v>
      </c>
      <c r="U54" s="49">
        <v>5</v>
      </c>
      <c r="V54" s="49">
        <v>3</v>
      </c>
      <c r="W54" s="49">
        <v>5</v>
      </c>
      <c r="X54" s="49">
        <v>7</v>
      </c>
      <c r="Y54" s="49">
        <v>5</v>
      </c>
      <c r="Z54" s="49">
        <v>3</v>
      </c>
      <c r="AA54" s="49">
        <v>6</v>
      </c>
      <c r="AB54" s="49">
        <v>5</v>
      </c>
      <c r="AC54" s="50">
        <f t="shared" si="12"/>
        <v>45</v>
      </c>
      <c r="AD54" s="51">
        <f t="shared" si="13"/>
        <v>85</v>
      </c>
      <c r="AE54" s="49">
        <f t="shared" si="14"/>
        <v>45</v>
      </c>
      <c r="AF54" s="49">
        <f t="shared" si="15"/>
        <v>31</v>
      </c>
      <c r="AG54" s="49">
        <f t="shared" si="16"/>
        <v>14</v>
      </c>
      <c r="AH54" s="49">
        <f t="shared" si="17"/>
        <v>5</v>
      </c>
    </row>
    <row r="55" spans="1:34" ht="16.5">
      <c r="A55" s="158">
        <v>22</v>
      </c>
      <c r="B55" s="159" t="s">
        <v>161</v>
      </c>
      <c r="C55" s="159" t="s">
        <v>131</v>
      </c>
      <c r="D55" s="179">
        <v>15.3</v>
      </c>
      <c r="E55" s="180" t="s">
        <v>160</v>
      </c>
      <c r="F55" s="181" t="s">
        <v>311</v>
      </c>
      <c r="G55" s="162">
        <f t="shared" si="9"/>
        <v>175</v>
      </c>
      <c r="H55" s="163">
        <f>'D1R'!Z49</f>
        <v>85</v>
      </c>
      <c r="I55" s="163">
        <f t="shared" si="10"/>
        <v>90</v>
      </c>
      <c r="J55" s="32">
        <v>6</v>
      </c>
      <c r="K55" s="32">
        <v>6</v>
      </c>
      <c r="L55" s="32">
        <v>4</v>
      </c>
      <c r="M55" s="32">
        <v>4</v>
      </c>
      <c r="N55" s="32">
        <v>5</v>
      </c>
      <c r="O55" s="32">
        <v>6</v>
      </c>
      <c r="P55" s="32">
        <v>4</v>
      </c>
      <c r="Q55" s="32">
        <v>4</v>
      </c>
      <c r="R55" s="32">
        <v>6</v>
      </c>
      <c r="S55" s="165">
        <f t="shared" si="11"/>
        <v>45</v>
      </c>
      <c r="T55" s="32">
        <v>7</v>
      </c>
      <c r="U55" s="32">
        <v>5</v>
      </c>
      <c r="V55" s="32">
        <v>4</v>
      </c>
      <c r="W55" s="32">
        <v>5</v>
      </c>
      <c r="X55" s="32">
        <v>5</v>
      </c>
      <c r="Y55" s="32">
        <v>6</v>
      </c>
      <c r="Z55" s="32">
        <v>4</v>
      </c>
      <c r="AA55" s="32">
        <v>5</v>
      </c>
      <c r="AB55" s="32">
        <v>4</v>
      </c>
      <c r="AC55" s="165">
        <f t="shared" si="12"/>
        <v>45</v>
      </c>
      <c r="AD55" s="166">
        <f t="shared" si="13"/>
        <v>90</v>
      </c>
      <c r="AE55" s="32">
        <f t="shared" si="14"/>
        <v>45</v>
      </c>
      <c r="AF55" s="32">
        <f t="shared" si="15"/>
        <v>29</v>
      </c>
      <c r="AG55" s="32">
        <f t="shared" si="16"/>
        <v>13</v>
      </c>
      <c r="AH55" s="32">
        <f t="shared" si="17"/>
        <v>4</v>
      </c>
    </row>
    <row r="56" spans="1:36" ht="16.5">
      <c r="A56" s="182">
        <v>23</v>
      </c>
      <c r="B56" s="168" t="s">
        <v>187</v>
      </c>
      <c r="C56" s="168" t="s">
        <v>116</v>
      </c>
      <c r="D56" s="183">
        <v>8.7</v>
      </c>
      <c r="E56" s="184" t="s">
        <v>160</v>
      </c>
      <c r="F56" s="185" t="s">
        <v>338</v>
      </c>
      <c r="G56" s="171">
        <f t="shared" si="9"/>
        <v>177</v>
      </c>
      <c r="H56" s="172">
        <f>'D1R'!Z53</f>
        <v>88</v>
      </c>
      <c r="I56" s="172">
        <f t="shared" si="10"/>
        <v>89</v>
      </c>
      <c r="J56" s="175">
        <v>4</v>
      </c>
      <c r="K56" s="175">
        <v>4</v>
      </c>
      <c r="L56" s="175">
        <v>5</v>
      </c>
      <c r="M56" s="175">
        <v>3</v>
      </c>
      <c r="N56" s="175">
        <v>6</v>
      </c>
      <c r="O56" s="175">
        <v>3</v>
      </c>
      <c r="P56" s="175">
        <v>5</v>
      </c>
      <c r="Q56" s="175">
        <v>5</v>
      </c>
      <c r="R56" s="175">
        <v>5</v>
      </c>
      <c r="S56" s="174">
        <f t="shared" si="11"/>
        <v>40</v>
      </c>
      <c r="T56" s="175">
        <v>7</v>
      </c>
      <c r="U56" s="175">
        <v>6</v>
      </c>
      <c r="V56" s="175">
        <v>5</v>
      </c>
      <c r="W56" s="175">
        <v>6</v>
      </c>
      <c r="X56" s="175">
        <v>6</v>
      </c>
      <c r="Y56" s="175">
        <v>6</v>
      </c>
      <c r="Z56" s="175">
        <v>3</v>
      </c>
      <c r="AA56" s="175">
        <v>5</v>
      </c>
      <c r="AB56" s="175">
        <v>5</v>
      </c>
      <c r="AC56" s="174">
        <f t="shared" si="12"/>
        <v>49</v>
      </c>
      <c r="AD56" s="176">
        <f t="shared" si="13"/>
        <v>89</v>
      </c>
      <c r="AE56" s="175">
        <f t="shared" si="14"/>
        <v>49</v>
      </c>
      <c r="AF56" s="175">
        <f t="shared" si="15"/>
        <v>31</v>
      </c>
      <c r="AG56" s="175">
        <f t="shared" si="16"/>
        <v>13</v>
      </c>
      <c r="AH56" s="175">
        <f t="shared" si="17"/>
        <v>5</v>
      </c>
      <c r="AI56" s="178" t="s">
        <v>307</v>
      </c>
      <c r="AJ56" s="177"/>
    </row>
    <row r="57" spans="1:34" ht="16.5">
      <c r="A57" s="14">
        <v>24</v>
      </c>
      <c r="B57" s="80" t="s">
        <v>186</v>
      </c>
      <c r="C57" s="80" t="s">
        <v>185</v>
      </c>
      <c r="D57" s="77">
        <v>10.5</v>
      </c>
      <c r="E57" s="76" t="s">
        <v>160</v>
      </c>
      <c r="F57" s="155" t="s">
        <v>337</v>
      </c>
      <c r="G57" s="144">
        <f t="shared" si="9"/>
        <v>177</v>
      </c>
      <c r="H57" s="142">
        <f>'D1R'!Z48</f>
        <v>84</v>
      </c>
      <c r="I57" s="142">
        <f t="shared" si="10"/>
        <v>93</v>
      </c>
      <c r="J57" s="49">
        <v>5</v>
      </c>
      <c r="K57" s="49">
        <v>4</v>
      </c>
      <c r="L57" s="49">
        <v>9</v>
      </c>
      <c r="M57" s="49">
        <v>4</v>
      </c>
      <c r="N57" s="49">
        <v>7</v>
      </c>
      <c r="O57" s="49">
        <v>3</v>
      </c>
      <c r="P57" s="49">
        <v>5</v>
      </c>
      <c r="Q57" s="49">
        <v>4</v>
      </c>
      <c r="R57" s="49">
        <v>7</v>
      </c>
      <c r="S57" s="50">
        <f t="shared" si="11"/>
        <v>48</v>
      </c>
      <c r="T57" s="49">
        <v>5</v>
      </c>
      <c r="U57" s="49">
        <v>7</v>
      </c>
      <c r="V57" s="49">
        <v>4</v>
      </c>
      <c r="W57" s="49">
        <v>5</v>
      </c>
      <c r="X57" s="49">
        <v>4</v>
      </c>
      <c r="Y57" s="49">
        <v>6</v>
      </c>
      <c r="Z57" s="49">
        <v>3</v>
      </c>
      <c r="AA57" s="49">
        <v>6</v>
      </c>
      <c r="AB57" s="49">
        <v>5</v>
      </c>
      <c r="AC57" s="50">
        <f t="shared" si="12"/>
        <v>45</v>
      </c>
      <c r="AD57" s="51">
        <f t="shared" si="13"/>
        <v>93</v>
      </c>
      <c r="AE57" s="49">
        <f t="shared" si="14"/>
        <v>45</v>
      </c>
      <c r="AF57" s="49">
        <f t="shared" si="15"/>
        <v>29</v>
      </c>
      <c r="AG57" s="49">
        <f t="shared" si="16"/>
        <v>14</v>
      </c>
      <c r="AH57" s="49">
        <f t="shared" si="17"/>
        <v>5</v>
      </c>
    </row>
    <row r="58" spans="1:34" ht="16.5">
      <c r="A58" s="15">
        <v>25</v>
      </c>
      <c r="B58" s="80" t="s">
        <v>188</v>
      </c>
      <c r="C58" s="80" t="s">
        <v>47</v>
      </c>
      <c r="D58" s="77">
        <v>7</v>
      </c>
      <c r="E58" s="76" t="s">
        <v>160</v>
      </c>
      <c r="F58" s="155" t="s">
        <v>336</v>
      </c>
      <c r="G58" s="144">
        <f t="shared" si="9"/>
        <v>178</v>
      </c>
      <c r="H58" s="142">
        <f>'D1R'!Z57</f>
        <v>90</v>
      </c>
      <c r="I58" s="142">
        <f t="shared" si="10"/>
        <v>88</v>
      </c>
      <c r="J58" s="49">
        <v>4</v>
      </c>
      <c r="K58" s="49">
        <v>5</v>
      </c>
      <c r="L58" s="49">
        <v>5</v>
      </c>
      <c r="M58" s="49">
        <v>3</v>
      </c>
      <c r="N58" s="49">
        <v>5</v>
      </c>
      <c r="O58" s="49">
        <v>4</v>
      </c>
      <c r="P58" s="49">
        <v>5</v>
      </c>
      <c r="Q58" s="49">
        <v>6</v>
      </c>
      <c r="R58" s="49">
        <v>6</v>
      </c>
      <c r="S58" s="50">
        <f t="shared" si="11"/>
        <v>43</v>
      </c>
      <c r="T58" s="49">
        <v>7</v>
      </c>
      <c r="U58" s="49">
        <v>7</v>
      </c>
      <c r="V58" s="49">
        <v>3</v>
      </c>
      <c r="W58" s="49">
        <v>5</v>
      </c>
      <c r="X58" s="49">
        <v>5</v>
      </c>
      <c r="Y58" s="49">
        <v>6</v>
      </c>
      <c r="Z58" s="49">
        <v>2</v>
      </c>
      <c r="AA58" s="49">
        <v>5</v>
      </c>
      <c r="AB58" s="49">
        <v>5</v>
      </c>
      <c r="AC58" s="50">
        <f t="shared" si="12"/>
        <v>45</v>
      </c>
      <c r="AD58" s="51">
        <f t="shared" si="13"/>
        <v>88</v>
      </c>
      <c r="AE58" s="49">
        <f t="shared" si="14"/>
        <v>45</v>
      </c>
      <c r="AF58" s="49">
        <f t="shared" si="15"/>
        <v>28</v>
      </c>
      <c r="AG58" s="49">
        <f t="shared" si="16"/>
        <v>12</v>
      </c>
      <c r="AH58" s="49">
        <f t="shared" si="17"/>
        <v>5</v>
      </c>
    </row>
    <row r="59" spans="1:34" ht="16.5">
      <c r="A59" s="15">
        <v>26</v>
      </c>
      <c r="B59" s="80" t="s">
        <v>179</v>
      </c>
      <c r="C59" s="80" t="s">
        <v>178</v>
      </c>
      <c r="D59" s="76">
        <v>8.1</v>
      </c>
      <c r="E59" s="76" t="s">
        <v>160</v>
      </c>
      <c r="F59" s="155" t="s">
        <v>333</v>
      </c>
      <c r="G59" s="144">
        <f t="shared" si="9"/>
        <v>179</v>
      </c>
      <c r="H59" s="142">
        <f>'D1R'!Z61</f>
        <v>93</v>
      </c>
      <c r="I59" s="142">
        <f t="shared" si="10"/>
        <v>86</v>
      </c>
      <c r="J59" s="49">
        <v>4</v>
      </c>
      <c r="K59" s="49">
        <v>4</v>
      </c>
      <c r="L59" s="49">
        <v>5</v>
      </c>
      <c r="M59" s="49">
        <v>3</v>
      </c>
      <c r="N59" s="49">
        <v>5</v>
      </c>
      <c r="O59" s="49">
        <v>3</v>
      </c>
      <c r="P59" s="49">
        <v>6</v>
      </c>
      <c r="Q59" s="49">
        <v>5</v>
      </c>
      <c r="R59" s="49">
        <v>7</v>
      </c>
      <c r="S59" s="50">
        <f t="shared" si="11"/>
        <v>42</v>
      </c>
      <c r="T59" s="49">
        <v>6</v>
      </c>
      <c r="U59" s="49">
        <v>5</v>
      </c>
      <c r="V59" s="49">
        <v>3</v>
      </c>
      <c r="W59" s="49">
        <v>5</v>
      </c>
      <c r="X59" s="49">
        <v>5</v>
      </c>
      <c r="Y59" s="49">
        <v>7</v>
      </c>
      <c r="Z59" s="49">
        <v>3</v>
      </c>
      <c r="AA59" s="49">
        <v>5</v>
      </c>
      <c r="AB59" s="49">
        <v>5</v>
      </c>
      <c r="AC59" s="50">
        <f t="shared" si="12"/>
        <v>44</v>
      </c>
      <c r="AD59" s="51">
        <f t="shared" si="13"/>
        <v>86</v>
      </c>
      <c r="AE59" s="49">
        <f t="shared" si="14"/>
        <v>44</v>
      </c>
      <c r="AF59" s="49">
        <f t="shared" si="15"/>
        <v>30</v>
      </c>
      <c r="AG59" s="49">
        <f t="shared" si="16"/>
        <v>13</v>
      </c>
      <c r="AH59" s="49">
        <f t="shared" si="17"/>
        <v>5</v>
      </c>
    </row>
    <row r="60" spans="1:34" ht="16.5">
      <c r="A60" s="14">
        <v>27</v>
      </c>
      <c r="B60" s="80" t="s">
        <v>42</v>
      </c>
      <c r="C60" s="80" t="s">
        <v>116</v>
      </c>
      <c r="D60" s="77">
        <v>6.3</v>
      </c>
      <c r="E60" s="76" t="s">
        <v>160</v>
      </c>
      <c r="F60" s="155" t="s">
        <v>343</v>
      </c>
      <c r="G60" s="144">
        <f t="shared" si="9"/>
        <v>181</v>
      </c>
      <c r="H60" s="142">
        <f>'D1R'!Z63</f>
        <v>96</v>
      </c>
      <c r="I60" s="142">
        <f t="shared" si="10"/>
        <v>85</v>
      </c>
      <c r="J60" s="49">
        <v>6</v>
      </c>
      <c r="K60" s="49">
        <v>4</v>
      </c>
      <c r="L60" s="49">
        <v>6</v>
      </c>
      <c r="M60" s="49">
        <v>4</v>
      </c>
      <c r="N60" s="49">
        <v>5</v>
      </c>
      <c r="O60" s="49">
        <v>3</v>
      </c>
      <c r="P60" s="49">
        <v>4</v>
      </c>
      <c r="Q60" s="49">
        <v>4</v>
      </c>
      <c r="R60" s="49">
        <v>5</v>
      </c>
      <c r="S60" s="50">
        <f t="shared" si="11"/>
        <v>41</v>
      </c>
      <c r="T60" s="49">
        <v>4</v>
      </c>
      <c r="U60" s="49">
        <v>4</v>
      </c>
      <c r="V60" s="49">
        <v>3</v>
      </c>
      <c r="W60" s="49">
        <v>5</v>
      </c>
      <c r="X60" s="49">
        <v>6</v>
      </c>
      <c r="Y60" s="49">
        <v>8</v>
      </c>
      <c r="Z60" s="49">
        <v>4</v>
      </c>
      <c r="AA60" s="49">
        <v>6</v>
      </c>
      <c r="AB60" s="49">
        <v>4</v>
      </c>
      <c r="AC60" s="50">
        <f t="shared" si="12"/>
        <v>44</v>
      </c>
      <c r="AD60" s="51">
        <f t="shared" si="13"/>
        <v>85</v>
      </c>
      <c r="AE60" s="49">
        <f t="shared" si="14"/>
        <v>44</v>
      </c>
      <c r="AF60" s="49">
        <f t="shared" si="15"/>
        <v>33</v>
      </c>
      <c r="AG60" s="49">
        <f t="shared" si="16"/>
        <v>14</v>
      </c>
      <c r="AH60" s="49">
        <f t="shared" si="17"/>
        <v>4</v>
      </c>
    </row>
    <row r="61" spans="1:34" ht="16.5">
      <c r="A61" s="15">
        <v>28</v>
      </c>
      <c r="B61" s="80" t="s">
        <v>182</v>
      </c>
      <c r="C61" s="80" t="s">
        <v>126</v>
      </c>
      <c r="D61" s="77">
        <v>9</v>
      </c>
      <c r="E61" s="76" t="s">
        <v>160</v>
      </c>
      <c r="F61" s="155" t="s">
        <v>344</v>
      </c>
      <c r="G61" s="144">
        <f t="shared" si="9"/>
        <v>184</v>
      </c>
      <c r="H61" s="142">
        <f>'D1R'!Z59</f>
        <v>92</v>
      </c>
      <c r="I61" s="142">
        <f t="shared" si="10"/>
        <v>92</v>
      </c>
      <c r="J61" s="49">
        <v>4</v>
      </c>
      <c r="K61" s="49">
        <v>6</v>
      </c>
      <c r="L61" s="49">
        <v>4</v>
      </c>
      <c r="M61" s="49">
        <v>3</v>
      </c>
      <c r="N61" s="49">
        <v>6</v>
      </c>
      <c r="O61" s="49">
        <v>3</v>
      </c>
      <c r="P61" s="49">
        <v>6</v>
      </c>
      <c r="Q61" s="49">
        <v>6</v>
      </c>
      <c r="R61" s="49">
        <v>6</v>
      </c>
      <c r="S61" s="50">
        <f t="shared" si="11"/>
        <v>44</v>
      </c>
      <c r="T61" s="49">
        <v>9</v>
      </c>
      <c r="U61" s="49">
        <v>5</v>
      </c>
      <c r="V61" s="49">
        <v>3</v>
      </c>
      <c r="W61" s="49">
        <v>6</v>
      </c>
      <c r="X61" s="49">
        <v>6</v>
      </c>
      <c r="Y61" s="49">
        <v>6</v>
      </c>
      <c r="Z61" s="49">
        <v>4</v>
      </c>
      <c r="AA61" s="49">
        <v>5</v>
      </c>
      <c r="AB61" s="49">
        <v>4</v>
      </c>
      <c r="AC61" s="50">
        <f t="shared" si="12"/>
        <v>48</v>
      </c>
      <c r="AD61" s="51">
        <f t="shared" si="13"/>
        <v>92</v>
      </c>
      <c r="AE61" s="49">
        <f t="shared" si="14"/>
        <v>48</v>
      </c>
      <c r="AF61" s="49">
        <f t="shared" si="15"/>
        <v>31</v>
      </c>
      <c r="AG61" s="49">
        <f t="shared" si="16"/>
        <v>13</v>
      </c>
      <c r="AH61" s="49">
        <f t="shared" si="17"/>
        <v>4</v>
      </c>
    </row>
    <row r="62" spans="1:34" ht="16.5">
      <c r="A62" s="14">
        <v>29</v>
      </c>
      <c r="B62" s="80" t="s">
        <v>177</v>
      </c>
      <c r="C62" s="80" t="s">
        <v>166</v>
      </c>
      <c r="D62" s="77">
        <v>6</v>
      </c>
      <c r="E62" s="76" t="s">
        <v>160</v>
      </c>
      <c r="F62" s="155" t="s">
        <v>332</v>
      </c>
      <c r="G62" s="144">
        <f t="shared" si="9"/>
        <v>187</v>
      </c>
      <c r="H62" s="142">
        <f>'D1R'!Z60</f>
        <v>93</v>
      </c>
      <c r="I62" s="142">
        <f t="shared" si="10"/>
        <v>94</v>
      </c>
      <c r="J62" s="49">
        <v>5</v>
      </c>
      <c r="K62" s="49">
        <v>6</v>
      </c>
      <c r="L62" s="49">
        <v>5</v>
      </c>
      <c r="M62" s="49">
        <v>3</v>
      </c>
      <c r="N62" s="49">
        <v>5</v>
      </c>
      <c r="O62" s="49">
        <v>4</v>
      </c>
      <c r="P62" s="49">
        <v>7</v>
      </c>
      <c r="Q62" s="49">
        <v>5</v>
      </c>
      <c r="R62" s="49">
        <v>8</v>
      </c>
      <c r="S62" s="50">
        <f t="shared" si="11"/>
        <v>48</v>
      </c>
      <c r="T62" s="49">
        <v>7</v>
      </c>
      <c r="U62" s="49">
        <v>6</v>
      </c>
      <c r="V62" s="49">
        <v>3</v>
      </c>
      <c r="W62" s="49">
        <v>6</v>
      </c>
      <c r="X62" s="49">
        <v>6</v>
      </c>
      <c r="Y62" s="49">
        <v>6</v>
      </c>
      <c r="Z62" s="49">
        <v>3</v>
      </c>
      <c r="AA62" s="49">
        <v>5</v>
      </c>
      <c r="AB62" s="49">
        <v>4</v>
      </c>
      <c r="AC62" s="50">
        <f t="shared" si="12"/>
        <v>46</v>
      </c>
      <c r="AD62" s="51">
        <f t="shared" si="13"/>
        <v>94</v>
      </c>
      <c r="AE62" s="49">
        <f t="shared" si="14"/>
        <v>46</v>
      </c>
      <c r="AF62" s="49">
        <f t="shared" si="15"/>
        <v>30</v>
      </c>
      <c r="AG62" s="49">
        <f t="shared" si="16"/>
        <v>12</v>
      </c>
      <c r="AH62" s="49">
        <f t="shared" si="17"/>
        <v>4</v>
      </c>
    </row>
    <row r="63" spans="1:34" ht="16.5">
      <c r="A63" s="15">
        <v>30</v>
      </c>
      <c r="B63" s="93" t="s">
        <v>163</v>
      </c>
      <c r="C63" s="80" t="s">
        <v>162</v>
      </c>
      <c r="D63" s="77">
        <v>15</v>
      </c>
      <c r="E63" s="76" t="s">
        <v>160</v>
      </c>
      <c r="F63" s="155" t="s">
        <v>313</v>
      </c>
      <c r="G63" s="144">
        <f t="shared" si="9"/>
        <v>188</v>
      </c>
      <c r="H63" s="142">
        <f>'D1R'!Z62</f>
        <v>95</v>
      </c>
      <c r="I63" s="142">
        <f t="shared" si="10"/>
        <v>93</v>
      </c>
      <c r="J63" s="49">
        <v>5</v>
      </c>
      <c r="K63" s="49">
        <v>6</v>
      </c>
      <c r="L63" s="49">
        <v>4</v>
      </c>
      <c r="M63" s="49">
        <v>4</v>
      </c>
      <c r="N63" s="49">
        <v>5</v>
      </c>
      <c r="O63" s="49">
        <v>5</v>
      </c>
      <c r="P63" s="49">
        <v>7</v>
      </c>
      <c r="Q63" s="49">
        <v>4</v>
      </c>
      <c r="R63" s="49">
        <v>7</v>
      </c>
      <c r="S63" s="50">
        <f t="shared" si="11"/>
        <v>47</v>
      </c>
      <c r="T63" s="49">
        <v>6</v>
      </c>
      <c r="U63" s="49">
        <v>7</v>
      </c>
      <c r="V63" s="49">
        <v>3</v>
      </c>
      <c r="W63" s="49">
        <v>7</v>
      </c>
      <c r="X63" s="49">
        <v>6</v>
      </c>
      <c r="Y63" s="49">
        <v>5</v>
      </c>
      <c r="Z63" s="49">
        <v>3</v>
      </c>
      <c r="AA63" s="49">
        <v>4</v>
      </c>
      <c r="AB63" s="49">
        <v>5</v>
      </c>
      <c r="AC63" s="50">
        <f t="shared" si="12"/>
        <v>46</v>
      </c>
      <c r="AD63" s="51">
        <f t="shared" si="13"/>
        <v>93</v>
      </c>
      <c r="AE63" s="49">
        <f t="shared" si="14"/>
        <v>46</v>
      </c>
      <c r="AF63" s="49">
        <f t="shared" si="15"/>
        <v>30</v>
      </c>
      <c r="AG63" s="49">
        <f t="shared" si="16"/>
        <v>12</v>
      </c>
      <c r="AH63" s="49">
        <f t="shared" si="17"/>
        <v>5</v>
      </c>
    </row>
    <row r="64" spans="1:34" ht="16.5">
      <c r="A64" s="15">
        <v>31</v>
      </c>
      <c r="B64" s="80" t="s">
        <v>173</v>
      </c>
      <c r="C64" s="80" t="s">
        <v>172</v>
      </c>
      <c r="D64" s="77">
        <v>10.2</v>
      </c>
      <c r="E64" s="76" t="s">
        <v>160</v>
      </c>
      <c r="F64" s="155" t="s">
        <v>327</v>
      </c>
      <c r="G64" s="144">
        <f t="shared" si="9"/>
        <v>192</v>
      </c>
      <c r="H64" s="142">
        <f>'D1R'!Z66</f>
        <v>102</v>
      </c>
      <c r="I64" s="142">
        <f t="shared" si="10"/>
        <v>90</v>
      </c>
      <c r="J64" s="49">
        <v>5</v>
      </c>
      <c r="K64" s="49">
        <v>4</v>
      </c>
      <c r="L64" s="49">
        <v>4</v>
      </c>
      <c r="M64" s="49">
        <v>5</v>
      </c>
      <c r="N64" s="49">
        <v>6</v>
      </c>
      <c r="O64" s="49">
        <v>4</v>
      </c>
      <c r="P64" s="49">
        <v>5</v>
      </c>
      <c r="Q64" s="49">
        <v>5</v>
      </c>
      <c r="R64" s="49">
        <v>5</v>
      </c>
      <c r="S64" s="50">
        <f t="shared" si="11"/>
        <v>43</v>
      </c>
      <c r="T64" s="49">
        <v>6</v>
      </c>
      <c r="U64" s="49">
        <v>6</v>
      </c>
      <c r="V64" s="49">
        <v>3</v>
      </c>
      <c r="W64" s="49">
        <v>6</v>
      </c>
      <c r="X64" s="49">
        <v>6</v>
      </c>
      <c r="Y64" s="49">
        <v>7</v>
      </c>
      <c r="Z64" s="49">
        <v>3</v>
      </c>
      <c r="AA64" s="49">
        <v>5</v>
      </c>
      <c r="AB64" s="49">
        <v>5</v>
      </c>
      <c r="AC64" s="50">
        <f t="shared" si="12"/>
        <v>47</v>
      </c>
      <c r="AD64" s="51">
        <f t="shared" si="13"/>
        <v>90</v>
      </c>
      <c r="AE64" s="49">
        <f t="shared" si="14"/>
        <v>47</v>
      </c>
      <c r="AF64" s="49">
        <f t="shared" si="15"/>
        <v>32</v>
      </c>
      <c r="AG64" s="49">
        <f t="shared" si="16"/>
        <v>13</v>
      </c>
      <c r="AH64" s="49">
        <f t="shared" si="17"/>
        <v>5</v>
      </c>
    </row>
    <row r="65" spans="1:34" ht="16.5">
      <c r="A65" s="14">
        <v>32</v>
      </c>
      <c r="B65" s="80" t="s">
        <v>181</v>
      </c>
      <c r="C65" s="80" t="s">
        <v>180</v>
      </c>
      <c r="D65" s="77">
        <v>10.6</v>
      </c>
      <c r="E65" s="76" t="s">
        <v>160</v>
      </c>
      <c r="F65" s="155" t="s">
        <v>328</v>
      </c>
      <c r="G65" s="144">
        <f t="shared" si="9"/>
        <v>197</v>
      </c>
      <c r="H65" s="142">
        <f>'D1R'!Z64</f>
        <v>100</v>
      </c>
      <c r="I65" s="142">
        <f t="shared" si="10"/>
        <v>97</v>
      </c>
      <c r="J65" s="49">
        <v>4</v>
      </c>
      <c r="K65" s="49">
        <v>5</v>
      </c>
      <c r="L65" s="49">
        <v>7</v>
      </c>
      <c r="M65" s="49">
        <v>4</v>
      </c>
      <c r="N65" s="49">
        <v>7</v>
      </c>
      <c r="O65" s="49">
        <v>5</v>
      </c>
      <c r="P65" s="49">
        <v>4</v>
      </c>
      <c r="Q65" s="49">
        <v>4</v>
      </c>
      <c r="R65" s="49">
        <v>8</v>
      </c>
      <c r="S65" s="50">
        <f t="shared" si="11"/>
        <v>48</v>
      </c>
      <c r="T65" s="49">
        <v>7</v>
      </c>
      <c r="U65" s="49">
        <v>8</v>
      </c>
      <c r="V65" s="49">
        <v>2</v>
      </c>
      <c r="W65" s="49">
        <v>6</v>
      </c>
      <c r="X65" s="49">
        <v>4</v>
      </c>
      <c r="Y65" s="49">
        <v>6</v>
      </c>
      <c r="Z65" s="49">
        <v>6</v>
      </c>
      <c r="AA65" s="49">
        <v>4</v>
      </c>
      <c r="AB65" s="49">
        <v>6</v>
      </c>
      <c r="AC65" s="50">
        <f t="shared" si="12"/>
        <v>49</v>
      </c>
      <c r="AD65" s="51">
        <f t="shared" si="13"/>
        <v>97</v>
      </c>
      <c r="AE65" s="49">
        <f t="shared" si="14"/>
        <v>49</v>
      </c>
      <c r="AF65" s="49">
        <f t="shared" si="15"/>
        <v>32</v>
      </c>
      <c r="AG65" s="49">
        <f t="shared" si="16"/>
        <v>16</v>
      </c>
      <c r="AH65" s="49">
        <f t="shared" si="17"/>
        <v>6</v>
      </c>
    </row>
    <row r="66" spans="1:34" ht="16.5">
      <c r="A66" s="15">
        <v>33</v>
      </c>
      <c r="B66" s="80" t="s">
        <v>171</v>
      </c>
      <c r="C66" s="80" t="s">
        <v>170</v>
      </c>
      <c r="D66" s="77">
        <v>15.7</v>
      </c>
      <c r="E66" s="76" t="s">
        <v>160</v>
      </c>
      <c r="F66" s="155" t="s">
        <v>328</v>
      </c>
      <c r="G66" s="144">
        <f t="shared" si="9"/>
        <v>197</v>
      </c>
      <c r="H66" s="142">
        <f>'D1R'!Z65</f>
        <v>100</v>
      </c>
      <c r="I66" s="142">
        <f t="shared" si="10"/>
        <v>97</v>
      </c>
      <c r="J66" s="49">
        <v>5</v>
      </c>
      <c r="K66" s="49">
        <v>5</v>
      </c>
      <c r="L66" s="49">
        <v>5</v>
      </c>
      <c r="M66" s="49">
        <v>4</v>
      </c>
      <c r="N66" s="49">
        <v>6</v>
      </c>
      <c r="O66" s="49">
        <v>6</v>
      </c>
      <c r="P66" s="49">
        <v>5</v>
      </c>
      <c r="Q66" s="49">
        <v>4</v>
      </c>
      <c r="R66" s="49">
        <v>8</v>
      </c>
      <c r="S66" s="50">
        <f t="shared" si="11"/>
        <v>48</v>
      </c>
      <c r="T66" s="49">
        <v>7</v>
      </c>
      <c r="U66" s="49">
        <v>5</v>
      </c>
      <c r="V66" s="49">
        <v>4</v>
      </c>
      <c r="W66" s="49">
        <v>5</v>
      </c>
      <c r="X66" s="49">
        <v>5</v>
      </c>
      <c r="Y66" s="49">
        <v>7</v>
      </c>
      <c r="Z66" s="49">
        <v>4</v>
      </c>
      <c r="AA66" s="49">
        <v>5</v>
      </c>
      <c r="AB66" s="49">
        <v>7</v>
      </c>
      <c r="AC66" s="50">
        <f t="shared" si="12"/>
        <v>49</v>
      </c>
      <c r="AD66" s="51">
        <f t="shared" si="13"/>
        <v>97</v>
      </c>
      <c r="AE66" s="49">
        <f t="shared" si="14"/>
        <v>49</v>
      </c>
      <c r="AF66" s="49">
        <f t="shared" si="15"/>
        <v>33</v>
      </c>
      <c r="AG66" s="49">
        <f t="shared" si="16"/>
        <v>16</v>
      </c>
      <c r="AH66" s="49">
        <f t="shared" si="17"/>
        <v>7</v>
      </c>
    </row>
    <row r="67" spans="1:34" ht="16.5">
      <c r="A67" s="14">
        <v>34</v>
      </c>
      <c r="B67" s="80" t="s">
        <v>194</v>
      </c>
      <c r="C67" s="80" t="s">
        <v>116</v>
      </c>
      <c r="D67" s="76">
        <v>17.1</v>
      </c>
      <c r="E67" s="76" t="s">
        <v>160</v>
      </c>
      <c r="F67" s="155" t="s">
        <v>282</v>
      </c>
      <c r="G67" s="144">
        <f t="shared" si="9"/>
        <v>206</v>
      </c>
      <c r="H67" s="142">
        <f>'D1R'!Z67</f>
        <v>107</v>
      </c>
      <c r="I67" s="142">
        <f t="shared" si="10"/>
        <v>99</v>
      </c>
      <c r="J67" s="49">
        <v>5</v>
      </c>
      <c r="K67" s="49">
        <v>5</v>
      </c>
      <c r="L67" s="49">
        <v>6</v>
      </c>
      <c r="M67" s="49">
        <v>6</v>
      </c>
      <c r="N67" s="49">
        <v>7</v>
      </c>
      <c r="O67" s="49">
        <v>9</v>
      </c>
      <c r="P67" s="49">
        <v>4</v>
      </c>
      <c r="Q67" s="49">
        <v>4</v>
      </c>
      <c r="R67" s="49">
        <v>9</v>
      </c>
      <c r="S67" s="50">
        <f t="shared" si="11"/>
        <v>55</v>
      </c>
      <c r="T67" s="49">
        <v>7</v>
      </c>
      <c r="U67" s="49">
        <v>4</v>
      </c>
      <c r="V67" s="49">
        <v>3</v>
      </c>
      <c r="W67" s="49">
        <v>5</v>
      </c>
      <c r="X67" s="49">
        <v>5</v>
      </c>
      <c r="Y67" s="49">
        <v>7</v>
      </c>
      <c r="Z67" s="49">
        <v>3</v>
      </c>
      <c r="AA67" s="49">
        <v>5</v>
      </c>
      <c r="AB67" s="49">
        <v>5</v>
      </c>
      <c r="AC67" s="50">
        <f t="shared" si="12"/>
        <v>44</v>
      </c>
      <c r="AD67" s="51">
        <f t="shared" si="13"/>
        <v>99</v>
      </c>
      <c r="AE67" s="49">
        <f t="shared" si="14"/>
        <v>44</v>
      </c>
      <c r="AF67" s="49">
        <f t="shared" si="15"/>
        <v>30</v>
      </c>
      <c r="AG67" s="49">
        <f t="shared" si="16"/>
        <v>13</v>
      </c>
      <c r="AH67" s="49">
        <f t="shared" si="17"/>
        <v>5</v>
      </c>
    </row>
    <row r="68" spans="1:34" ht="16.5">
      <c r="A68" s="15">
        <v>35</v>
      </c>
      <c r="B68" s="138" t="s">
        <v>167</v>
      </c>
      <c r="C68" s="138" t="s">
        <v>166</v>
      </c>
      <c r="D68" s="137">
        <v>13</v>
      </c>
      <c r="E68" s="137" t="s">
        <v>160</v>
      </c>
      <c r="F68" s="156"/>
      <c r="G68" s="145"/>
      <c r="H68" s="137"/>
      <c r="I68" s="137"/>
      <c r="J68" s="140"/>
      <c r="K68" s="140"/>
      <c r="L68" s="140"/>
      <c r="M68" s="140"/>
      <c r="N68" s="140"/>
      <c r="O68" s="140"/>
      <c r="P68" s="140"/>
      <c r="Q68" s="140"/>
      <c r="R68" s="140"/>
      <c r="S68" s="50">
        <f t="shared" si="11"/>
        <v>0</v>
      </c>
      <c r="T68" s="140"/>
      <c r="U68" s="140"/>
      <c r="V68" s="140"/>
      <c r="W68" s="140"/>
      <c r="X68" s="140"/>
      <c r="Y68" s="140"/>
      <c r="Z68" s="140"/>
      <c r="AA68" s="140"/>
      <c r="AB68" s="140"/>
      <c r="AC68" s="50">
        <f t="shared" si="12"/>
        <v>0</v>
      </c>
      <c r="AD68" s="141">
        <f t="shared" si="13"/>
        <v>0</v>
      </c>
      <c r="AE68" s="140">
        <f t="shared" si="14"/>
        <v>0</v>
      </c>
      <c r="AF68" s="140">
        <f t="shared" si="15"/>
        <v>0</v>
      </c>
      <c r="AG68" s="140">
        <f t="shared" si="16"/>
        <v>0</v>
      </c>
      <c r="AH68" s="140">
        <f t="shared" si="17"/>
        <v>0</v>
      </c>
    </row>
    <row r="69" spans="1:34" ht="14.25">
      <c r="A69" s="2"/>
      <c r="B69" s="12"/>
      <c r="C69" s="83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48"/>
      <c r="AE69" s="31"/>
      <c r="AF69" s="31"/>
      <c r="AG69" s="31"/>
      <c r="AH69" s="31"/>
    </row>
    <row r="70" spans="1:34" ht="15.75">
      <c r="A70" s="4" t="s">
        <v>50</v>
      </c>
      <c r="B70" s="12"/>
      <c r="C70" s="83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48"/>
      <c r="AE70" s="31"/>
      <c r="AF70" s="31"/>
      <c r="AG70" s="31"/>
      <c r="AH70" s="31"/>
    </row>
    <row r="71" spans="1:34" ht="15.75">
      <c r="A71" s="4"/>
      <c r="B71" s="12"/>
      <c r="C71" s="83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48"/>
      <c r="AE71" s="31"/>
      <c r="AF71" s="31"/>
      <c r="AG71" s="31"/>
      <c r="AH71" s="31"/>
    </row>
    <row r="72" spans="1:34" ht="16.5">
      <c r="A72" s="150">
        <v>1</v>
      </c>
      <c r="B72" s="93" t="s">
        <v>156</v>
      </c>
      <c r="C72" s="80" t="s">
        <v>47</v>
      </c>
      <c r="D72" s="77">
        <v>0</v>
      </c>
      <c r="E72" s="76" t="s">
        <v>141</v>
      </c>
      <c r="F72" s="155" t="s">
        <v>301</v>
      </c>
      <c r="G72" s="144">
        <f aca="true" t="shared" si="18" ref="G72:G85">H72+I72</f>
        <v>144</v>
      </c>
      <c r="H72" s="142">
        <f>'D1R'!Z72</f>
        <v>75</v>
      </c>
      <c r="I72" s="142">
        <f aca="true" t="shared" si="19" ref="I72:I85">AD72</f>
        <v>69</v>
      </c>
      <c r="J72" s="36">
        <v>4</v>
      </c>
      <c r="K72" s="36">
        <v>3</v>
      </c>
      <c r="L72" s="36">
        <v>4</v>
      </c>
      <c r="M72" s="36">
        <v>3</v>
      </c>
      <c r="N72" s="36">
        <v>4</v>
      </c>
      <c r="O72" s="36">
        <v>2</v>
      </c>
      <c r="P72" s="36">
        <v>3</v>
      </c>
      <c r="Q72" s="36">
        <v>4</v>
      </c>
      <c r="R72" s="36">
        <v>5</v>
      </c>
      <c r="S72" s="50">
        <f aca="true" t="shared" si="20" ref="S72:S87">SUM(J72:R72)</f>
        <v>32</v>
      </c>
      <c r="T72" s="49">
        <v>5</v>
      </c>
      <c r="U72" s="49">
        <v>3</v>
      </c>
      <c r="V72" s="49">
        <v>4</v>
      </c>
      <c r="W72" s="49">
        <v>5</v>
      </c>
      <c r="X72" s="49">
        <v>6</v>
      </c>
      <c r="Y72" s="49">
        <v>5</v>
      </c>
      <c r="Z72" s="49">
        <v>2</v>
      </c>
      <c r="AA72" s="49">
        <v>4</v>
      </c>
      <c r="AB72" s="49">
        <v>3</v>
      </c>
      <c r="AC72" s="50">
        <f aca="true" t="shared" si="21" ref="AC72:AC87">SUM(T72:AB72)</f>
        <v>37</v>
      </c>
      <c r="AD72" s="51">
        <f aca="true" t="shared" si="22" ref="AD72:AD87">S72+AC72</f>
        <v>69</v>
      </c>
      <c r="AE72" s="49">
        <f aca="true" t="shared" si="23" ref="AE72:AE87">AC72</f>
        <v>37</v>
      </c>
      <c r="AF72" s="49">
        <f aca="true" t="shared" si="24" ref="AF72:AF87">W72+X72+Y72+Z72+AA72+AB72</f>
        <v>25</v>
      </c>
      <c r="AG72" s="49">
        <f aca="true" t="shared" si="25" ref="AG72:AG87">Z72+AA72+AB72</f>
        <v>9</v>
      </c>
      <c r="AH72" s="49">
        <f aca="true" t="shared" si="26" ref="AH72:AH87">AB72</f>
        <v>3</v>
      </c>
    </row>
    <row r="73" spans="1:34" ht="16.5">
      <c r="A73" s="150">
        <v>2</v>
      </c>
      <c r="B73" s="93" t="s">
        <v>150</v>
      </c>
      <c r="C73" s="80" t="s">
        <v>149</v>
      </c>
      <c r="D73" s="77">
        <v>0.7</v>
      </c>
      <c r="E73" s="76" t="s">
        <v>141</v>
      </c>
      <c r="F73" s="155" t="s">
        <v>306</v>
      </c>
      <c r="G73" s="144">
        <f t="shared" si="18"/>
        <v>153</v>
      </c>
      <c r="H73" s="142">
        <f>'D1R'!Z78</f>
        <v>80</v>
      </c>
      <c r="I73" s="142">
        <f t="shared" si="19"/>
        <v>73</v>
      </c>
      <c r="J73" s="36">
        <v>4</v>
      </c>
      <c r="K73" s="36">
        <v>4</v>
      </c>
      <c r="L73" s="36">
        <v>4</v>
      </c>
      <c r="M73" s="36">
        <v>3</v>
      </c>
      <c r="N73" s="36">
        <v>5</v>
      </c>
      <c r="O73" s="36">
        <v>2</v>
      </c>
      <c r="P73" s="36">
        <v>4</v>
      </c>
      <c r="Q73" s="36">
        <v>4</v>
      </c>
      <c r="R73" s="36">
        <v>5</v>
      </c>
      <c r="S73" s="50">
        <f t="shared" si="20"/>
        <v>35</v>
      </c>
      <c r="T73" s="49">
        <v>5</v>
      </c>
      <c r="U73" s="49">
        <v>4</v>
      </c>
      <c r="V73" s="49">
        <v>3</v>
      </c>
      <c r="W73" s="49">
        <v>4</v>
      </c>
      <c r="X73" s="49">
        <v>4</v>
      </c>
      <c r="Y73" s="49">
        <v>5</v>
      </c>
      <c r="Z73" s="49">
        <v>3</v>
      </c>
      <c r="AA73" s="49">
        <v>5</v>
      </c>
      <c r="AB73" s="49">
        <v>5</v>
      </c>
      <c r="AC73" s="50">
        <f t="shared" si="21"/>
        <v>38</v>
      </c>
      <c r="AD73" s="51">
        <f t="shared" si="22"/>
        <v>73</v>
      </c>
      <c r="AE73" s="49">
        <f t="shared" si="23"/>
        <v>38</v>
      </c>
      <c r="AF73" s="49">
        <f t="shared" si="24"/>
        <v>26</v>
      </c>
      <c r="AG73" s="49">
        <f t="shared" si="25"/>
        <v>13</v>
      </c>
      <c r="AH73" s="49">
        <f t="shared" si="26"/>
        <v>5</v>
      </c>
    </row>
    <row r="74" spans="1:34" ht="16.5">
      <c r="A74" s="150">
        <v>3</v>
      </c>
      <c r="B74" s="93" t="s">
        <v>52</v>
      </c>
      <c r="C74" s="80" t="s">
        <v>158</v>
      </c>
      <c r="D74" s="78" t="s">
        <v>137</v>
      </c>
      <c r="E74" s="76" t="s">
        <v>141</v>
      </c>
      <c r="F74" s="155" t="s">
        <v>308</v>
      </c>
      <c r="G74" s="144">
        <f t="shared" si="18"/>
        <v>154</v>
      </c>
      <c r="H74" s="142">
        <f>'D1R'!Z74</f>
        <v>77</v>
      </c>
      <c r="I74" s="142">
        <f t="shared" si="19"/>
        <v>77</v>
      </c>
      <c r="J74" s="36">
        <v>4</v>
      </c>
      <c r="K74" s="36">
        <v>4</v>
      </c>
      <c r="L74" s="36">
        <v>3</v>
      </c>
      <c r="M74" s="36">
        <v>4</v>
      </c>
      <c r="N74" s="36">
        <v>5</v>
      </c>
      <c r="O74" s="36">
        <v>3</v>
      </c>
      <c r="P74" s="36">
        <v>4</v>
      </c>
      <c r="Q74" s="36">
        <v>4</v>
      </c>
      <c r="R74" s="36">
        <v>5</v>
      </c>
      <c r="S74" s="50">
        <f t="shared" si="20"/>
        <v>36</v>
      </c>
      <c r="T74" s="49">
        <v>5</v>
      </c>
      <c r="U74" s="49">
        <v>4</v>
      </c>
      <c r="V74" s="49">
        <v>3</v>
      </c>
      <c r="W74" s="49">
        <v>7</v>
      </c>
      <c r="X74" s="49">
        <v>6</v>
      </c>
      <c r="Y74" s="49">
        <v>4</v>
      </c>
      <c r="Z74" s="49">
        <v>3</v>
      </c>
      <c r="AA74" s="49">
        <v>4</v>
      </c>
      <c r="AB74" s="49">
        <v>5</v>
      </c>
      <c r="AC74" s="50">
        <f t="shared" si="21"/>
        <v>41</v>
      </c>
      <c r="AD74" s="51">
        <f t="shared" si="22"/>
        <v>77</v>
      </c>
      <c r="AE74" s="49">
        <f t="shared" si="23"/>
        <v>41</v>
      </c>
      <c r="AF74" s="49">
        <f t="shared" si="24"/>
        <v>29</v>
      </c>
      <c r="AG74" s="49">
        <f t="shared" si="25"/>
        <v>12</v>
      </c>
      <c r="AH74" s="49">
        <f t="shared" si="26"/>
        <v>5</v>
      </c>
    </row>
    <row r="75" spans="1:34" ht="16.5">
      <c r="A75" s="150">
        <v>4</v>
      </c>
      <c r="B75" s="93" t="s">
        <v>54</v>
      </c>
      <c r="C75" s="80" t="s">
        <v>129</v>
      </c>
      <c r="D75" s="77">
        <v>3.1</v>
      </c>
      <c r="E75" s="76" t="s">
        <v>141</v>
      </c>
      <c r="F75" s="155" t="s">
        <v>303</v>
      </c>
      <c r="G75" s="144">
        <f t="shared" si="18"/>
        <v>156</v>
      </c>
      <c r="H75" s="142">
        <f>'D1R'!Z76</f>
        <v>78</v>
      </c>
      <c r="I75" s="142">
        <f t="shared" si="19"/>
        <v>78</v>
      </c>
      <c r="J75" s="36">
        <v>4</v>
      </c>
      <c r="K75" s="36">
        <v>5</v>
      </c>
      <c r="L75" s="36">
        <v>4</v>
      </c>
      <c r="M75" s="36">
        <v>3</v>
      </c>
      <c r="N75" s="36">
        <v>5</v>
      </c>
      <c r="O75" s="36">
        <v>4</v>
      </c>
      <c r="P75" s="36">
        <v>4</v>
      </c>
      <c r="Q75" s="36">
        <v>4</v>
      </c>
      <c r="R75" s="36">
        <v>6</v>
      </c>
      <c r="S75" s="50">
        <f t="shared" si="20"/>
        <v>39</v>
      </c>
      <c r="T75" s="49">
        <v>5</v>
      </c>
      <c r="U75" s="49">
        <v>5</v>
      </c>
      <c r="V75" s="49">
        <v>3</v>
      </c>
      <c r="W75" s="49">
        <v>5</v>
      </c>
      <c r="X75" s="49">
        <v>5</v>
      </c>
      <c r="Y75" s="49">
        <v>5</v>
      </c>
      <c r="Z75" s="49">
        <v>3</v>
      </c>
      <c r="AA75" s="49">
        <v>4</v>
      </c>
      <c r="AB75" s="49">
        <v>4</v>
      </c>
      <c r="AC75" s="50">
        <f t="shared" si="21"/>
        <v>39</v>
      </c>
      <c r="AD75" s="51">
        <f t="shared" si="22"/>
        <v>78</v>
      </c>
      <c r="AE75" s="49">
        <f t="shared" si="23"/>
        <v>39</v>
      </c>
      <c r="AF75" s="49">
        <f t="shared" si="24"/>
        <v>26</v>
      </c>
      <c r="AG75" s="49">
        <f t="shared" si="25"/>
        <v>11</v>
      </c>
      <c r="AH75" s="49">
        <f t="shared" si="26"/>
        <v>4</v>
      </c>
    </row>
    <row r="76" spans="1:34" ht="16.5">
      <c r="A76" s="150">
        <v>5</v>
      </c>
      <c r="B76" s="93" t="s">
        <v>159</v>
      </c>
      <c r="C76" s="80" t="s">
        <v>47</v>
      </c>
      <c r="D76" s="78" t="s">
        <v>140</v>
      </c>
      <c r="E76" s="76" t="s">
        <v>141</v>
      </c>
      <c r="F76" s="155" t="s">
        <v>303</v>
      </c>
      <c r="G76" s="144">
        <f t="shared" si="18"/>
        <v>156</v>
      </c>
      <c r="H76" s="142">
        <f>'D1R'!Z77</f>
        <v>78</v>
      </c>
      <c r="I76" s="142">
        <f t="shared" si="19"/>
        <v>78</v>
      </c>
      <c r="J76" s="36">
        <v>4</v>
      </c>
      <c r="K76" s="36">
        <v>4</v>
      </c>
      <c r="L76" s="36">
        <v>4</v>
      </c>
      <c r="M76" s="36">
        <v>3</v>
      </c>
      <c r="N76" s="36">
        <v>5</v>
      </c>
      <c r="O76" s="36">
        <v>3</v>
      </c>
      <c r="P76" s="36">
        <v>4</v>
      </c>
      <c r="Q76" s="36">
        <v>4</v>
      </c>
      <c r="R76" s="36">
        <v>7</v>
      </c>
      <c r="S76" s="50">
        <f t="shared" si="20"/>
        <v>38</v>
      </c>
      <c r="T76" s="49">
        <v>4</v>
      </c>
      <c r="U76" s="49">
        <v>4</v>
      </c>
      <c r="V76" s="49">
        <v>3</v>
      </c>
      <c r="W76" s="49">
        <v>5</v>
      </c>
      <c r="X76" s="49">
        <v>6</v>
      </c>
      <c r="Y76" s="49">
        <v>5</v>
      </c>
      <c r="Z76" s="49">
        <v>2</v>
      </c>
      <c r="AA76" s="49">
        <v>6</v>
      </c>
      <c r="AB76" s="49">
        <v>5</v>
      </c>
      <c r="AC76" s="50">
        <f t="shared" si="21"/>
        <v>40</v>
      </c>
      <c r="AD76" s="51">
        <f t="shared" si="22"/>
        <v>78</v>
      </c>
      <c r="AE76" s="49">
        <f t="shared" si="23"/>
        <v>40</v>
      </c>
      <c r="AF76" s="49">
        <f t="shared" si="24"/>
        <v>29</v>
      </c>
      <c r="AG76" s="49">
        <f t="shared" si="25"/>
        <v>13</v>
      </c>
      <c r="AH76" s="49">
        <f t="shared" si="26"/>
        <v>5</v>
      </c>
    </row>
    <row r="77" spans="1:34" ht="16.5">
      <c r="A77" s="150">
        <v>6</v>
      </c>
      <c r="B77" s="93" t="s">
        <v>152</v>
      </c>
      <c r="C77" s="80" t="s">
        <v>129</v>
      </c>
      <c r="D77" s="77">
        <v>2.2</v>
      </c>
      <c r="E77" s="76" t="s">
        <v>141</v>
      </c>
      <c r="F77" s="155" t="s">
        <v>293</v>
      </c>
      <c r="G77" s="144">
        <f t="shared" si="18"/>
        <v>160</v>
      </c>
      <c r="H77" s="142">
        <f>'D1R'!Z75</f>
        <v>78</v>
      </c>
      <c r="I77" s="142">
        <f t="shared" si="19"/>
        <v>82</v>
      </c>
      <c r="J77" s="36">
        <v>4</v>
      </c>
      <c r="K77" s="36">
        <v>5</v>
      </c>
      <c r="L77" s="36">
        <v>5</v>
      </c>
      <c r="M77" s="36">
        <v>3</v>
      </c>
      <c r="N77" s="36">
        <v>5</v>
      </c>
      <c r="O77" s="36">
        <v>3</v>
      </c>
      <c r="P77" s="36">
        <v>4</v>
      </c>
      <c r="Q77" s="36">
        <v>5</v>
      </c>
      <c r="R77" s="36">
        <v>8</v>
      </c>
      <c r="S77" s="50">
        <f t="shared" si="20"/>
        <v>42</v>
      </c>
      <c r="T77" s="49">
        <v>6</v>
      </c>
      <c r="U77" s="49">
        <v>5</v>
      </c>
      <c r="V77" s="49">
        <v>2</v>
      </c>
      <c r="W77" s="49">
        <v>3</v>
      </c>
      <c r="X77" s="49">
        <v>4</v>
      </c>
      <c r="Y77" s="49">
        <v>6</v>
      </c>
      <c r="Z77" s="49">
        <v>4</v>
      </c>
      <c r="AA77" s="49">
        <v>4</v>
      </c>
      <c r="AB77" s="49">
        <v>6</v>
      </c>
      <c r="AC77" s="50">
        <f t="shared" si="21"/>
        <v>40</v>
      </c>
      <c r="AD77" s="51">
        <f t="shared" si="22"/>
        <v>82</v>
      </c>
      <c r="AE77" s="49">
        <f t="shared" si="23"/>
        <v>40</v>
      </c>
      <c r="AF77" s="49">
        <f t="shared" si="24"/>
        <v>27</v>
      </c>
      <c r="AG77" s="49">
        <f t="shared" si="25"/>
        <v>14</v>
      </c>
      <c r="AH77" s="49">
        <f t="shared" si="26"/>
        <v>6</v>
      </c>
    </row>
    <row r="78" spans="1:34" ht="16.5">
      <c r="A78" s="150">
        <v>7</v>
      </c>
      <c r="B78" s="93" t="s">
        <v>155</v>
      </c>
      <c r="C78" s="80" t="s">
        <v>154</v>
      </c>
      <c r="D78" s="77">
        <v>3.1</v>
      </c>
      <c r="E78" s="76" t="s">
        <v>141</v>
      </c>
      <c r="F78" s="155" t="s">
        <v>356</v>
      </c>
      <c r="G78" s="144">
        <f t="shared" si="18"/>
        <v>160</v>
      </c>
      <c r="H78" s="142">
        <f>'D1R'!Z73</f>
        <v>77</v>
      </c>
      <c r="I78" s="142">
        <f t="shared" si="19"/>
        <v>83</v>
      </c>
      <c r="J78" s="36">
        <v>4</v>
      </c>
      <c r="K78" s="36">
        <v>5</v>
      </c>
      <c r="L78" s="36">
        <v>5</v>
      </c>
      <c r="M78" s="36">
        <v>5</v>
      </c>
      <c r="N78" s="36">
        <v>5</v>
      </c>
      <c r="O78" s="36">
        <v>5</v>
      </c>
      <c r="P78" s="36">
        <v>3</v>
      </c>
      <c r="Q78" s="36">
        <v>4</v>
      </c>
      <c r="R78" s="36">
        <v>6</v>
      </c>
      <c r="S78" s="50">
        <f t="shared" si="20"/>
        <v>42</v>
      </c>
      <c r="T78" s="49">
        <v>5</v>
      </c>
      <c r="U78" s="49">
        <v>4</v>
      </c>
      <c r="V78" s="49">
        <v>3</v>
      </c>
      <c r="W78" s="49">
        <v>7</v>
      </c>
      <c r="X78" s="49">
        <v>5</v>
      </c>
      <c r="Y78" s="49">
        <v>5</v>
      </c>
      <c r="Z78" s="49">
        <v>3</v>
      </c>
      <c r="AA78" s="49">
        <v>4</v>
      </c>
      <c r="AB78" s="49">
        <v>5</v>
      </c>
      <c r="AC78" s="50">
        <f t="shared" si="21"/>
        <v>41</v>
      </c>
      <c r="AD78" s="51">
        <f t="shared" si="22"/>
        <v>83</v>
      </c>
      <c r="AE78" s="49">
        <f t="shared" si="23"/>
        <v>41</v>
      </c>
      <c r="AF78" s="49">
        <f t="shared" si="24"/>
        <v>29</v>
      </c>
      <c r="AG78" s="49">
        <f t="shared" si="25"/>
        <v>12</v>
      </c>
      <c r="AH78" s="49">
        <f t="shared" si="26"/>
        <v>5</v>
      </c>
    </row>
    <row r="79" spans="1:34" ht="16.5">
      <c r="A79" s="150">
        <v>8</v>
      </c>
      <c r="B79" s="80" t="s">
        <v>153</v>
      </c>
      <c r="C79" s="80" t="s">
        <v>128</v>
      </c>
      <c r="D79" s="77">
        <v>5.8</v>
      </c>
      <c r="E79" s="76" t="s">
        <v>141</v>
      </c>
      <c r="F79" s="155" t="s">
        <v>300</v>
      </c>
      <c r="G79" s="144">
        <f t="shared" si="18"/>
        <v>165</v>
      </c>
      <c r="H79" s="142">
        <f>'D1R'!Z79</f>
        <v>85</v>
      </c>
      <c r="I79" s="142">
        <f t="shared" si="19"/>
        <v>80</v>
      </c>
      <c r="J79" s="36">
        <v>5</v>
      </c>
      <c r="K79" s="36">
        <v>5</v>
      </c>
      <c r="L79" s="36">
        <v>4</v>
      </c>
      <c r="M79" s="36">
        <v>2</v>
      </c>
      <c r="N79" s="36">
        <v>6</v>
      </c>
      <c r="O79" s="36">
        <v>3</v>
      </c>
      <c r="P79" s="36">
        <v>4</v>
      </c>
      <c r="Q79" s="36">
        <v>4</v>
      </c>
      <c r="R79" s="36">
        <v>6</v>
      </c>
      <c r="S79" s="50">
        <f t="shared" si="20"/>
        <v>39</v>
      </c>
      <c r="T79" s="49">
        <v>5</v>
      </c>
      <c r="U79" s="49">
        <v>4</v>
      </c>
      <c r="V79" s="49">
        <v>3</v>
      </c>
      <c r="W79" s="49">
        <v>6</v>
      </c>
      <c r="X79" s="49">
        <v>4</v>
      </c>
      <c r="Y79" s="49">
        <v>5</v>
      </c>
      <c r="Z79" s="49">
        <v>4</v>
      </c>
      <c r="AA79" s="49">
        <v>5</v>
      </c>
      <c r="AB79" s="49">
        <v>5</v>
      </c>
      <c r="AC79" s="50">
        <f t="shared" si="21"/>
        <v>41</v>
      </c>
      <c r="AD79" s="51">
        <f t="shared" si="22"/>
        <v>80</v>
      </c>
      <c r="AE79" s="49">
        <f t="shared" si="23"/>
        <v>41</v>
      </c>
      <c r="AF79" s="49">
        <f t="shared" si="24"/>
        <v>29</v>
      </c>
      <c r="AG79" s="49">
        <f t="shared" si="25"/>
        <v>14</v>
      </c>
      <c r="AH79" s="49">
        <f t="shared" si="26"/>
        <v>5</v>
      </c>
    </row>
    <row r="80" spans="1:34" ht="16.5">
      <c r="A80" s="150">
        <v>9</v>
      </c>
      <c r="B80" s="80" t="s">
        <v>147</v>
      </c>
      <c r="C80" s="80" t="s">
        <v>47</v>
      </c>
      <c r="D80" s="77">
        <v>5</v>
      </c>
      <c r="E80" s="76" t="s">
        <v>141</v>
      </c>
      <c r="F80" s="155" t="s">
        <v>305</v>
      </c>
      <c r="G80" s="144">
        <f t="shared" si="18"/>
        <v>173</v>
      </c>
      <c r="H80" s="142">
        <f>'D1R'!Z82</f>
        <v>87</v>
      </c>
      <c r="I80" s="142">
        <f t="shared" si="19"/>
        <v>86</v>
      </c>
      <c r="J80" s="36">
        <v>5</v>
      </c>
      <c r="K80" s="36">
        <v>5</v>
      </c>
      <c r="L80" s="36">
        <v>4</v>
      </c>
      <c r="M80" s="36">
        <v>3</v>
      </c>
      <c r="N80" s="36">
        <v>6</v>
      </c>
      <c r="O80" s="36">
        <v>3</v>
      </c>
      <c r="P80" s="36">
        <v>3</v>
      </c>
      <c r="Q80" s="36">
        <v>4</v>
      </c>
      <c r="R80" s="36">
        <v>6</v>
      </c>
      <c r="S80" s="50">
        <f t="shared" si="20"/>
        <v>39</v>
      </c>
      <c r="T80" s="49">
        <v>7</v>
      </c>
      <c r="U80" s="49">
        <v>4</v>
      </c>
      <c r="V80" s="49">
        <v>3</v>
      </c>
      <c r="W80" s="49">
        <v>6</v>
      </c>
      <c r="X80" s="49">
        <v>6</v>
      </c>
      <c r="Y80" s="49">
        <v>6</v>
      </c>
      <c r="Z80" s="49">
        <v>4</v>
      </c>
      <c r="AA80" s="49">
        <v>4</v>
      </c>
      <c r="AB80" s="49">
        <v>7</v>
      </c>
      <c r="AC80" s="50">
        <f t="shared" si="21"/>
        <v>47</v>
      </c>
      <c r="AD80" s="51">
        <f t="shared" si="22"/>
        <v>86</v>
      </c>
      <c r="AE80" s="49">
        <f t="shared" si="23"/>
        <v>47</v>
      </c>
      <c r="AF80" s="49">
        <f t="shared" si="24"/>
        <v>33</v>
      </c>
      <c r="AG80" s="49">
        <f t="shared" si="25"/>
        <v>15</v>
      </c>
      <c r="AH80" s="49">
        <f t="shared" si="26"/>
        <v>7</v>
      </c>
    </row>
    <row r="81" spans="1:34" ht="16.5">
      <c r="A81" s="158">
        <v>10</v>
      </c>
      <c r="B81" s="159" t="s">
        <v>157</v>
      </c>
      <c r="C81" s="159" t="s">
        <v>116</v>
      </c>
      <c r="D81" s="179">
        <v>5.3</v>
      </c>
      <c r="E81" s="180" t="s">
        <v>141</v>
      </c>
      <c r="F81" s="181" t="s">
        <v>309</v>
      </c>
      <c r="G81" s="162">
        <f t="shared" si="18"/>
        <v>173</v>
      </c>
      <c r="H81" s="163">
        <f>'D1R'!Z80</f>
        <v>86</v>
      </c>
      <c r="I81" s="163">
        <f t="shared" si="19"/>
        <v>87</v>
      </c>
      <c r="J81" s="164">
        <v>4</v>
      </c>
      <c r="K81" s="164">
        <v>5</v>
      </c>
      <c r="L81" s="164">
        <v>6</v>
      </c>
      <c r="M81" s="164">
        <v>3</v>
      </c>
      <c r="N81" s="164">
        <v>5</v>
      </c>
      <c r="O81" s="164">
        <v>3</v>
      </c>
      <c r="P81" s="164">
        <v>4</v>
      </c>
      <c r="Q81" s="164">
        <v>6</v>
      </c>
      <c r="R81" s="164">
        <v>5</v>
      </c>
      <c r="S81" s="165">
        <f t="shared" si="20"/>
        <v>41</v>
      </c>
      <c r="T81" s="32">
        <v>5</v>
      </c>
      <c r="U81" s="32">
        <v>7</v>
      </c>
      <c r="V81" s="32">
        <v>4</v>
      </c>
      <c r="W81" s="32">
        <v>5</v>
      </c>
      <c r="X81" s="32">
        <v>5</v>
      </c>
      <c r="Y81" s="32">
        <v>6</v>
      </c>
      <c r="Z81" s="32">
        <v>3</v>
      </c>
      <c r="AA81" s="32">
        <v>5</v>
      </c>
      <c r="AB81" s="32">
        <v>6</v>
      </c>
      <c r="AC81" s="165">
        <f t="shared" si="21"/>
        <v>46</v>
      </c>
      <c r="AD81" s="166">
        <f t="shared" si="22"/>
        <v>87</v>
      </c>
      <c r="AE81" s="32">
        <f t="shared" si="23"/>
        <v>46</v>
      </c>
      <c r="AF81" s="32">
        <f t="shared" si="24"/>
        <v>30</v>
      </c>
      <c r="AG81" s="32">
        <f t="shared" si="25"/>
        <v>14</v>
      </c>
      <c r="AH81" s="32">
        <f t="shared" si="26"/>
        <v>6</v>
      </c>
    </row>
    <row r="82" spans="1:36" ht="16.5">
      <c r="A82" s="182">
        <v>11</v>
      </c>
      <c r="B82" s="168" t="s">
        <v>144</v>
      </c>
      <c r="C82" s="168" t="s">
        <v>131</v>
      </c>
      <c r="D82" s="183">
        <v>10.4</v>
      </c>
      <c r="E82" s="184" t="s">
        <v>141</v>
      </c>
      <c r="F82" s="185" t="s">
        <v>287</v>
      </c>
      <c r="G82" s="171">
        <f t="shared" si="18"/>
        <v>175</v>
      </c>
      <c r="H82" s="172">
        <f>'D1R'!Z81</f>
        <v>87</v>
      </c>
      <c r="I82" s="172">
        <f t="shared" si="19"/>
        <v>88</v>
      </c>
      <c r="J82" s="173">
        <v>5</v>
      </c>
      <c r="K82" s="173">
        <v>5</v>
      </c>
      <c r="L82" s="173">
        <v>5</v>
      </c>
      <c r="M82" s="173">
        <v>4</v>
      </c>
      <c r="N82" s="173">
        <v>7</v>
      </c>
      <c r="O82" s="173">
        <v>4</v>
      </c>
      <c r="P82" s="173">
        <v>4</v>
      </c>
      <c r="Q82" s="173">
        <v>5</v>
      </c>
      <c r="R82" s="173">
        <v>7</v>
      </c>
      <c r="S82" s="174">
        <f t="shared" si="20"/>
        <v>46</v>
      </c>
      <c r="T82" s="175">
        <v>6</v>
      </c>
      <c r="U82" s="175">
        <v>5</v>
      </c>
      <c r="V82" s="175">
        <v>3</v>
      </c>
      <c r="W82" s="175">
        <v>5</v>
      </c>
      <c r="X82" s="175">
        <v>4</v>
      </c>
      <c r="Y82" s="175">
        <v>6</v>
      </c>
      <c r="Z82" s="175">
        <v>4</v>
      </c>
      <c r="AA82" s="175">
        <v>5</v>
      </c>
      <c r="AB82" s="175">
        <v>4</v>
      </c>
      <c r="AC82" s="174">
        <f t="shared" si="21"/>
        <v>42</v>
      </c>
      <c r="AD82" s="176">
        <f t="shared" si="22"/>
        <v>88</v>
      </c>
      <c r="AE82" s="175">
        <f t="shared" si="23"/>
        <v>42</v>
      </c>
      <c r="AF82" s="175">
        <f t="shared" si="24"/>
        <v>28</v>
      </c>
      <c r="AG82" s="175">
        <f t="shared" si="25"/>
        <v>13</v>
      </c>
      <c r="AH82" s="175">
        <f t="shared" si="26"/>
        <v>4</v>
      </c>
      <c r="AI82" s="178" t="s">
        <v>307</v>
      </c>
      <c r="AJ82" s="177"/>
    </row>
    <row r="83" spans="1:34" ht="16.5">
      <c r="A83" s="14">
        <v>12</v>
      </c>
      <c r="B83" s="80" t="s">
        <v>145</v>
      </c>
      <c r="C83" s="80" t="s">
        <v>47</v>
      </c>
      <c r="D83" s="77">
        <v>10</v>
      </c>
      <c r="E83" s="76" t="s">
        <v>141</v>
      </c>
      <c r="F83" s="155" t="s">
        <v>304</v>
      </c>
      <c r="G83" s="144">
        <f t="shared" si="18"/>
        <v>177</v>
      </c>
      <c r="H83" s="142">
        <f>'D1R'!Z85</f>
        <v>91</v>
      </c>
      <c r="I83" s="142">
        <f t="shared" si="19"/>
        <v>86</v>
      </c>
      <c r="J83" s="36">
        <v>4</v>
      </c>
      <c r="K83" s="36">
        <v>4</v>
      </c>
      <c r="L83" s="36">
        <v>5</v>
      </c>
      <c r="M83" s="36">
        <v>3</v>
      </c>
      <c r="N83" s="36">
        <v>5</v>
      </c>
      <c r="O83" s="36">
        <v>5</v>
      </c>
      <c r="P83" s="36">
        <v>4</v>
      </c>
      <c r="Q83" s="36">
        <v>4</v>
      </c>
      <c r="R83" s="36">
        <v>7</v>
      </c>
      <c r="S83" s="50">
        <f t="shared" si="20"/>
        <v>41</v>
      </c>
      <c r="T83" s="49">
        <v>7</v>
      </c>
      <c r="U83" s="49">
        <v>5</v>
      </c>
      <c r="V83" s="49">
        <v>4</v>
      </c>
      <c r="W83" s="49">
        <v>5</v>
      </c>
      <c r="X83" s="49">
        <v>4</v>
      </c>
      <c r="Y83" s="49">
        <v>7</v>
      </c>
      <c r="Z83" s="49">
        <v>4</v>
      </c>
      <c r="AA83" s="49">
        <v>5</v>
      </c>
      <c r="AB83" s="49">
        <v>4</v>
      </c>
      <c r="AC83" s="50">
        <f t="shared" si="21"/>
        <v>45</v>
      </c>
      <c r="AD83" s="51">
        <f t="shared" si="22"/>
        <v>86</v>
      </c>
      <c r="AE83" s="49">
        <f t="shared" si="23"/>
        <v>45</v>
      </c>
      <c r="AF83" s="49">
        <f t="shared" si="24"/>
        <v>29</v>
      </c>
      <c r="AG83" s="49">
        <f t="shared" si="25"/>
        <v>13</v>
      </c>
      <c r="AH83" s="49">
        <f t="shared" si="26"/>
        <v>4</v>
      </c>
    </row>
    <row r="84" spans="1:34" ht="16.5">
      <c r="A84" s="15">
        <v>13</v>
      </c>
      <c r="B84" s="80" t="s">
        <v>146</v>
      </c>
      <c r="C84" s="80" t="s">
        <v>116</v>
      </c>
      <c r="D84" s="77">
        <v>8.5</v>
      </c>
      <c r="E84" s="76" t="s">
        <v>141</v>
      </c>
      <c r="F84" s="155" t="s">
        <v>302</v>
      </c>
      <c r="G84" s="144">
        <f t="shared" si="18"/>
        <v>177</v>
      </c>
      <c r="H84" s="142">
        <f>'D1R'!Z84</f>
        <v>90</v>
      </c>
      <c r="I84" s="142">
        <f t="shared" si="19"/>
        <v>87</v>
      </c>
      <c r="J84" s="36">
        <v>3</v>
      </c>
      <c r="K84" s="36">
        <v>5</v>
      </c>
      <c r="L84" s="36">
        <v>5</v>
      </c>
      <c r="M84" s="36">
        <v>3</v>
      </c>
      <c r="N84" s="36">
        <v>6</v>
      </c>
      <c r="O84" s="36">
        <v>2</v>
      </c>
      <c r="P84" s="36">
        <v>5</v>
      </c>
      <c r="Q84" s="36">
        <v>5</v>
      </c>
      <c r="R84" s="36">
        <v>8</v>
      </c>
      <c r="S84" s="50">
        <f t="shared" si="20"/>
        <v>42</v>
      </c>
      <c r="T84" s="49">
        <v>5</v>
      </c>
      <c r="U84" s="49">
        <v>4</v>
      </c>
      <c r="V84" s="49">
        <v>5</v>
      </c>
      <c r="W84" s="49">
        <v>5</v>
      </c>
      <c r="X84" s="49">
        <v>5</v>
      </c>
      <c r="Y84" s="49">
        <v>7</v>
      </c>
      <c r="Z84" s="49">
        <v>3</v>
      </c>
      <c r="AA84" s="49">
        <v>5</v>
      </c>
      <c r="AB84" s="49">
        <v>6</v>
      </c>
      <c r="AC84" s="50">
        <f t="shared" si="21"/>
        <v>45</v>
      </c>
      <c r="AD84" s="51">
        <f t="shared" si="22"/>
        <v>87</v>
      </c>
      <c r="AE84" s="49">
        <f t="shared" si="23"/>
        <v>45</v>
      </c>
      <c r="AF84" s="49">
        <f t="shared" si="24"/>
        <v>31</v>
      </c>
      <c r="AG84" s="49">
        <f t="shared" si="25"/>
        <v>14</v>
      </c>
      <c r="AH84" s="49">
        <f t="shared" si="26"/>
        <v>6</v>
      </c>
    </row>
    <row r="85" spans="1:34" ht="16.5">
      <c r="A85" s="14">
        <v>14</v>
      </c>
      <c r="B85" s="80" t="s">
        <v>106</v>
      </c>
      <c r="C85" s="80" t="s">
        <v>151</v>
      </c>
      <c r="D85" s="77">
        <v>8.5</v>
      </c>
      <c r="E85" s="76" t="s">
        <v>141</v>
      </c>
      <c r="F85" s="155" t="s">
        <v>294</v>
      </c>
      <c r="G85" s="144">
        <f t="shared" si="18"/>
        <v>180</v>
      </c>
      <c r="H85" s="142">
        <f>'D1R'!Z83</f>
        <v>88</v>
      </c>
      <c r="I85" s="142">
        <f t="shared" si="19"/>
        <v>92</v>
      </c>
      <c r="J85" s="36">
        <v>5</v>
      </c>
      <c r="K85" s="36">
        <v>6</v>
      </c>
      <c r="L85" s="36">
        <v>4</v>
      </c>
      <c r="M85" s="36">
        <v>3</v>
      </c>
      <c r="N85" s="36">
        <v>6</v>
      </c>
      <c r="O85" s="36">
        <v>4</v>
      </c>
      <c r="P85" s="36">
        <v>6</v>
      </c>
      <c r="Q85" s="36">
        <v>6</v>
      </c>
      <c r="R85" s="36">
        <v>6</v>
      </c>
      <c r="S85" s="50">
        <f t="shared" si="20"/>
        <v>46</v>
      </c>
      <c r="T85" s="49">
        <v>6</v>
      </c>
      <c r="U85" s="49">
        <v>6</v>
      </c>
      <c r="V85" s="49">
        <v>3</v>
      </c>
      <c r="W85" s="49">
        <v>6</v>
      </c>
      <c r="X85" s="49">
        <v>5</v>
      </c>
      <c r="Y85" s="49">
        <v>5</v>
      </c>
      <c r="Z85" s="49">
        <v>4</v>
      </c>
      <c r="AA85" s="49">
        <v>6</v>
      </c>
      <c r="AB85" s="49">
        <v>5</v>
      </c>
      <c r="AC85" s="50">
        <f t="shared" si="21"/>
        <v>46</v>
      </c>
      <c r="AD85" s="51">
        <f t="shared" si="22"/>
        <v>92</v>
      </c>
      <c r="AE85" s="49">
        <f t="shared" si="23"/>
        <v>46</v>
      </c>
      <c r="AF85" s="49">
        <f t="shared" si="24"/>
        <v>31</v>
      </c>
      <c r="AG85" s="49">
        <f t="shared" si="25"/>
        <v>15</v>
      </c>
      <c r="AH85" s="49">
        <f t="shared" si="26"/>
        <v>5</v>
      </c>
    </row>
    <row r="86" spans="1:34" ht="16.5">
      <c r="A86" s="15">
        <v>15</v>
      </c>
      <c r="B86" s="138" t="s">
        <v>53</v>
      </c>
      <c r="C86" s="138" t="s">
        <v>148</v>
      </c>
      <c r="D86" s="139">
        <v>4.1</v>
      </c>
      <c r="E86" s="137" t="s">
        <v>141</v>
      </c>
      <c r="F86" s="156"/>
      <c r="G86" s="145"/>
      <c r="H86" s="137"/>
      <c r="I86" s="137"/>
      <c r="J86" s="140"/>
      <c r="K86" s="140"/>
      <c r="L86" s="140"/>
      <c r="M86" s="140"/>
      <c r="N86" s="140"/>
      <c r="O86" s="140"/>
      <c r="P86" s="140"/>
      <c r="Q86" s="140"/>
      <c r="R86" s="140"/>
      <c r="S86" s="50">
        <f t="shared" si="20"/>
        <v>0</v>
      </c>
      <c r="T86" s="140"/>
      <c r="U86" s="140"/>
      <c r="V86" s="140"/>
      <c r="W86" s="140"/>
      <c r="X86" s="140"/>
      <c r="Y86" s="140"/>
      <c r="Z86" s="140"/>
      <c r="AA86" s="140"/>
      <c r="AB86" s="140"/>
      <c r="AC86" s="50">
        <f t="shared" si="21"/>
        <v>0</v>
      </c>
      <c r="AD86" s="141">
        <f t="shared" si="22"/>
        <v>0</v>
      </c>
      <c r="AE86" s="140">
        <f t="shared" si="23"/>
        <v>0</v>
      </c>
      <c r="AF86" s="140">
        <f t="shared" si="24"/>
        <v>0</v>
      </c>
      <c r="AG86" s="140">
        <f t="shared" si="25"/>
        <v>0</v>
      </c>
      <c r="AH86" s="140">
        <f t="shared" si="26"/>
        <v>0</v>
      </c>
    </row>
    <row r="87" spans="1:34" ht="16.5">
      <c r="A87" s="15">
        <v>16</v>
      </c>
      <c r="B87" s="138" t="s">
        <v>143</v>
      </c>
      <c r="C87" s="138" t="s">
        <v>142</v>
      </c>
      <c r="D87" s="139">
        <v>10.8</v>
      </c>
      <c r="E87" s="137" t="s">
        <v>141</v>
      </c>
      <c r="F87" s="156"/>
      <c r="G87" s="145"/>
      <c r="H87" s="137"/>
      <c r="I87" s="137"/>
      <c r="J87" s="140"/>
      <c r="K87" s="140"/>
      <c r="L87" s="140"/>
      <c r="M87" s="140"/>
      <c r="N87" s="140"/>
      <c r="O87" s="140"/>
      <c r="P87" s="140"/>
      <c r="Q87" s="140"/>
      <c r="R87" s="140"/>
      <c r="S87" s="50">
        <f t="shared" si="20"/>
        <v>0</v>
      </c>
      <c r="T87" s="140"/>
      <c r="U87" s="140"/>
      <c r="V87" s="140"/>
      <c r="W87" s="140"/>
      <c r="X87" s="140"/>
      <c r="Y87" s="140"/>
      <c r="Z87" s="140"/>
      <c r="AA87" s="140"/>
      <c r="AB87" s="140"/>
      <c r="AC87" s="50">
        <f t="shared" si="21"/>
        <v>0</v>
      </c>
      <c r="AD87" s="141">
        <f t="shared" si="22"/>
        <v>0</v>
      </c>
      <c r="AE87" s="140">
        <f t="shared" si="23"/>
        <v>0</v>
      </c>
      <c r="AF87" s="140">
        <f t="shared" si="24"/>
        <v>0</v>
      </c>
      <c r="AG87" s="140">
        <f t="shared" si="25"/>
        <v>0</v>
      </c>
      <c r="AH87" s="140">
        <f t="shared" si="26"/>
        <v>0</v>
      </c>
    </row>
    <row r="88" spans="2:34" ht="14.25">
      <c r="B88" s="22"/>
      <c r="C88" s="84"/>
      <c r="D88" s="19"/>
      <c r="E88" s="23"/>
      <c r="F88" s="152"/>
      <c r="G88" s="147"/>
      <c r="H88" s="23"/>
      <c r="I88" s="23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48"/>
      <c r="AE88" s="31"/>
      <c r="AF88" s="31"/>
      <c r="AG88" s="31"/>
      <c r="AH88" s="31"/>
    </row>
    <row r="89" spans="1:34" ht="14.25">
      <c r="A89" s="2"/>
      <c r="B89" s="13"/>
      <c r="C89" s="84"/>
      <c r="D89" s="16"/>
      <c r="E89" s="38"/>
      <c r="F89" s="153"/>
      <c r="G89" s="148"/>
      <c r="H89" s="38"/>
      <c r="I89" s="38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48"/>
      <c r="AE89" s="31"/>
      <c r="AF89" s="31"/>
      <c r="AG89" s="31"/>
      <c r="AH89" s="31"/>
    </row>
    <row r="90" spans="1:34" ht="15.75">
      <c r="A90" s="4" t="s">
        <v>51</v>
      </c>
      <c r="B90" s="10"/>
      <c r="C90" s="82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48"/>
      <c r="AE90" s="31"/>
      <c r="AF90" s="31"/>
      <c r="AG90" s="31"/>
      <c r="AH90" s="31"/>
    </row>
    <row r="91" spans="1:34" ht="15.75">
      <c r="A91" s="4"/>
      <c r="B91" s="10"/>
      <c r="C91" s="82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48"/>
      <c r="AE91" s="31"/>
      <c r="AF91" s="31"/>
      <c r="AG91" s="31"/>
      <c r="AH91" s="31"/>
    </row>
    <row r="92" spans="1:34" ht="16.5">
      <c r="A92" s="150">
        <v>1</v>
      </c>
      <c r="B92" s="80" t="s">
        <v>209</v>
      </c>
      <c r="C92" s="80" t="s">
        <v>47</v>
      </c>
      <c r="D92" s="88">
        <v>0</v>
      </c>
      <c r="E92" s="80" t="s">
        <v>201</v>
      </c>
      <c r="F92" s="157" t="s">
        <v>297</v>
      </c>
      <c r="G92" s="144">
        <f aca="true" t="shared" si="27" ref="G92:G110">H92+I92</f>
        <v>151</v>
      </c>
      <c r="H92" s="142">
        <f>'D1R'!Z93</f>
        <v>77</v>
      </c>
      <c r="I92" s="142">
        <f aca="true" t="shared" si="28" ref="I92:I110">AD92</f>
        <v>74</v>
      </c>
      <c r="J92" s="36">
        <v>4</v>
      </c>
      <c r="K92" s="36">
        <v>4</v>
      </c>
      <c r="L92" s="36">
        <v>3</v>
      </c>
      <c r="M92" s="36">
        <v>3</v>
      </c>
      <c r="N92" s="36">
        <v>4</v>
      </c>
      <c r="O92" s="36">
        <v>3</v>
      </c>
      <c r="P92" s="36">
        <v>4</v>
      </c>
      <c r="Q92" s="36">
        <v>5</v>
      </c>
      <c r="R92" s="36">
        <v>5</v>
      </c>
      <c r="S92" s="50">
        <f aca="true" t="shared" si="29" ref="S92:S110">SUM(J92:R92)</f>
        <v>35</v>
      </c>
      <c r="T92" s="49">
        <v>5</v>
      </c>
      <c r="U92" s="49">
        <v>4</v>
      </c>
      <c r="V92" s="49">
        <v>3</v>
      </c>
      <c r="W92" s="49">
        <v>4</v>
      </c>
      <c r="X92" s="49">
        <v>5</v>
      </c>
      <c r="Y92" s="49">
        <v>6</v>
      </c>
      <c r="Z92" s="49">
        <v>3</v>
      </c>
      <c r="AA92" s="49">
        <v>5</v>
      </c>
      <c r="AB92" s="49">
        <v>4</v>
      </c>
      <c r="AC92" s="50">
        <f aca="true" t="shared" si="30" ref="AC92:AC110">SUM(T92:AB92)</f>
        <v>39</v>
      </c>
      <c r="AD92" s="51">
        <f aca="true" t="shared" si="31" ref="AD92:AD110">S92+AC92</f>
        <v>74</v>
      </c>
      <c r="AE92" s="49">
        <f aca="true" t="shared" si="32" ref="AE92:AE110">AC92</f>
        <v>39</v>
      </c>
      <c r="AF92" s="49">
        <f aca="true" t="shared" si="33" ref="AF92:AF110">W92+X92+Y92+Z92+AA92+AB92</f>
        <v>27</v>
      </c>
      <c r="AG92" s="49">
        <f aca="true" t="shared" si="34" ref="AG92:AG110">Z92+AA92+AB92</f>
        <v>12</v>
      </c>
      <c r="AH92" s="49">
        <f aca="true" t="shared" si="35" ref="AH92:AH110">AB92</f>
        <v>4</v>
      </c>
    </row>
    <row r="93" spans="1:34" ht="16.5">
      <c r="A93" s="150">
        <v>2</v>
      </c>
      <c r="B93" s="93" t="s">
        <v>205</v>
      </c>
      <c r="C93" s="80" t="s">
        <v>162</v>
      </c>
      <c r="D93" s="88">
        <v>14</v>
      </c>
      <c r="E93" s="80" t="s">
        <v>201</v>
      </c>
      <c r="F93" s="157" t="s">
        <v>286</v>
      </c>
      <c r="G93" s="144">
        <f t="shared" si="27"/>
        <v>160</v>
      </c>
      <c r="H93" s="142">
        <f>'D1R'!Z92</f>
        <v>75</v>
      </c>
      <c r="I93" s="142">
        <f t="shared" si="28"/>
        <v>85</v>
      </c>
      <c r="J93" s="36">
        <v>4</v>
      </c>
      <c r="K93" s="36">
        <v>6</v>
      </c>
      <c r="L93" s="36">
        <v>5</v>
      </c>
      <c r="M93" s="36">
        <v>3</v>
      </c>
      <c r="N93" s="36">
        <v>6</v>
      </c>
      <c r="O93" s="36">
        <v>3</v>
      </c>
      <c r="P93" s="36">
        <v>3</v>
      </c>
      <c r="Q93" s="36">
        <v>4</v>
      </c>
      <c r="R93" s="36">
        <v>5</v>
      </c>
      <c r="S93" s="50">
        <f t="shared" si="29"/>
        <v>39</v>
      </c>
      <c r="T93" s="49">
        <v>6</v>
      </c>
      <c r="U93" s="49">
        <v>7</v>
      </c>
      <c r="V93" s="49">
        <v>3</v>
      </c>
      <c r="W93" s="49">
        <v>4</v>
      </c>
      <c r="X93" s="49">
        <v>4</v>
      </c>
      <c r="Y93" s="49">
        <v>8</v>
      </c>
      <c r="Z93" s="49">
        <v>4</v>
      </c>
      <c r="AA93" s="49">
        <v>4</v>
      </c>
      <c r="AB93" s="49">
        <v>6</v>
      </c>
      <c r="AC93" s="50">
        <f t="shared" si="30"/>
        <v>46</v>
      </c>
      <c r="AD93" s="51">
        <f t="shared" si="31"/>
        <v>85</v>
      </c>
      <c r="AE93" s="49">
        <f t="shared" si="32"/>
        <v>46</v>
      </c>
      <c r="AF93" s="49">
        <f t="shared" si="33"/>
        <v>30</v>
      </c>
      <c r="AG93" s="49">
        <f t="shared" si="34"/>
        <v>14</v>
      </c>
      <c r="AH93" s="49">
        <f t="shared" si="35"/>
        <v>6</v>
      </c>
    </row>
    <row r="94" spans="1:34" ht="16.5">
      <c r="A94" s="150">
        <v>3</v>
      </c>
      <c r="B94" s="80" t="s">
        <v>217</v>
      </c>
      <c r="C94" s="80" t="s">
        <v>216</v>
      </c>
      <c r="D94" s="88">
        <v>3</v>
      </c>
      <c r="E94" s="80" t="s">
        <v>201</v>
      </c>
      <c r="F94" s="157" t="s">
        <v>289</v>
      </c>
      <c r="G94" s="144">
        <f t="shared" si="27"/>
        <v>161</v>
      </c>
      <c r="H94" s="142">
        <f>'D1R'!Z94</f>
        <v>77</v>
      </c>
      <c r="I94" s="142">
        <f t="shared" si="28"/>
        <v>84</v>
      </c>
      <c r="J94" s="36">
        <v>4</v>
      </c>
      <c r="K94" s="36">
        <v>4</v>
      </c>
      <c r="L94" s="36">
        <v>4</v>
      </c>
      <c r="M94" s="36">
        <v>3</v>
      </c>
      <c r="N94" s="36">
        <v>4</v>
      </c>
      <c r="O94" s="36">
        <v>6</v>
      </c>
      <c r="P94" s="36">
        <v>6</v>
      </c>
      <c r="Q94" s="36">
        <v>5</v>
      </c>
      <c r="R94" s="36">
        <v>5</v>
      </c>
      <c r="S94" s="50">
        <f t="shared" si="29"/>
        <v>41</v>
      </c>
      <c r="T94" s="49">
        <v>6</v>
      </c>
      <c r="U94" s="49">
        <v>6</v>
      </c>
      <c r="V94" s="49">
        <v>4</v>
      </c>
      <c r="W94" s="49">
        <v>5</v>
      </c>
      <c r="X94" s="49">
        <v>5</v>
      </c>
      <c r="Y94" s="49">
        <v>5</v>
      </c>
      <c r="Z94" s="49">
        <v>3</v>
      </c>
      <c r="AA94" s="49">
        <v>4</v>
      </c>
      <c r="AB94" s="49">
        <v>5</v>
      </c>
      <c r="AC94" s="50">
        <f t="shared" si="30"/>
        <v>43</v>
      </c>
      <c r="AD94" s="51">
        <f t="shared" si="31"/>
        <v>84</v>
      </c>
      <c r="AE94" s="49">
        <f t="shared" si="32"/>
        <v>43</v>
      </c>
      <c r="AF94" s="49">
        <f t="shared" si="33"/>
        <v>27</v>
      </c>
      <c r="AG94" s="49">
        <f t="shared" si="34"/>
        <v>12</v>
      </c>
      <c r="AH94" s="49">
        <f t="shared" si="35"/>
        <v>5</v>
      </c>
    </row>
    <row r="95" spans="1:34" ht="16.5">
      <c r="A95" s="150">
        <v>4</v>
      </c>
      <c r="B95" s="80" t="s">
        <v>104</v>
      </c>
      <c r="C95" s="80" t="s">
        <v>47</v>
      </c>
      <c r="D95" s="88">
        <v>5</v>
      </c>
      <c r="E95" s="80" t="s">
        <v>201</v>
      </c>
      <c r="F95" s="157" t="s">
        <v>291</v>
      </c>
      <c r="G95" s="144">
        <f t="shared" si="27"/>
        <v>165</v>
      </c>
      <c r="H95" s="142">
        <f>'D1R'!Z95</f>
        <v>80</v>
      </c>
      <c r="I95" s="142">
        <f t="shared" si="28"/>
        <v>85</v>
      </c>
      <c r="J95" s="36">
        <v>4</v>
      </c>
      <c r="K95" s="36">
        <v>5</v>
      </c>
      <c r="L95" s="36">
        <v>5</v>
      </c>
      <c r="M95" s="36">
        <v>4</v>
      </c>
      <c r="N95" s="36">
        <v>6</v>
      </c>
      <c r="O95" s="36">
        <v>3</v>
      </c>
      <c r="P95" s="36">
        <v>4</v>
      </c>
      <c r="Q95" s="36">
        <v>5</v>
      </c>
      <c r="R95" s="36">
        <v>6</v>
      </c>
      <c r="S95" s="50">
        <f t="shared" si="29"/>
        <v>42</v>
      </c>
      <c r="T95" s="49">
        <v>5</v>
      </c>
      <c r="U95" s="49">
        <v>5</v>
      </c>
      <c r="V95" s="49">
        <v>2</v>
      </c>
      <c r="W95" s="49">
        <v>7</v>
      </c>
      <c r="X95" s="49">
        <v>5</v>
      </c>
      <c r="Y95" s="49">
        <v>6</v>
      </c>
      <c r="Z95" s="49">
        <v>3</v>
      </c>
      <c r="AA95" s="49">
        <v>5</v>
      </c>
      <c r="AB95" s="49">
        <v>5</v>
      </c>
      <c r="AC95" s="50">
        <f t="shared" si="30"/>
        <v>43</v>
      </c>
      <c r="AD95" s="51">
        <f t="shared" si="31"/>
        <v>85</v>
      </c>
      <c r="AE95" s="49">
        <f t="shared" si="32"/>
        <v>43</v>
      </c>
      <c r="AF95" s="49">
        <f t="shared" si="33"/>
        <v>31</v>
      </c>
      <c r="AG95" s="49">
        <f t="shared" si="34"/>
        <v>13</v>
      </c>
      <c r="AH95" s="49">
        <f t="shared" si="35"/>
        <v>5</v>
      </c>
    </row>
    <row r="96" spans="1:34" ht="16.5">
      <c r="A96" s="150">
        <v>5</v>
      </c>
      <c r="B96" s="80" t="s">
        <v>105</v>
      </c>
      <c r="C96" s="80" t="s">
        <v>148</v>
      </c>
      <c r="D96" s="88">
        <v>6.9</v>
      </c>
      <c r="E96" s="80" t="s">
        <v>201</v>
      </c>
      <c r="F96" s="157" t="s">
        <v>295</v>
      </c>
      <c r="G96" s="144">
        <f t="shared" si="27"/>
        <v>166</v>
      </c>
      <c r="H96" s="142">
        <f>'D1R'!Z97</f>
        <v>85</v>
      </c>
      <c r="I96" s="142">
        <f t="shared" si="28"/>
        <v>81</v>
      </c>
      <c r="J96" s="36">
        <v>5</v>
      </c>
      <c r="K96" s="36">
        <v>5</v>
      </c>
      <c r="L96" s="36">
        <v>4</v>
      </c>
      <c r="M96" s="36">
        <v>3</v>
      </c>
      <c r="N96" s="36">
        <v>5</v>
      </c>
      <c r="O96" s="36">
        <v>4</v>
      </c>
      <c r="P96" s="36">
        <v>6</v>
      </c>
      <c r="Q96" s="36">
        <v>4</v>
      </c>
      <c r="R96" s="36">
        <v>5</v>
      </c>
      <c r="S96" s="50">
        <f t="shared" si="29"/>
        <v>41</v>
      </c>
      <c r="T96" s="49">
        <v>6</v>
      </c>
      <c r="U96" s="49">
        <v>4</v>
      </c>
      <c r="V96" s="49">
        <v>3</v>
      </c>
      <c r="W96" s="49">
        <v>5</v>
      </c>
      <c r="X96" s="49">
        <v>5</v>
      </c>
      <c r="Y96" s="49">
        <v>7</v>
      </c>
      <c r="Z96" s="49">
        <v>3</v>
      </c>
      <c r="AA96" s="49">
        <v>3</v>
      </c>
      <c r="AB96" s="49">
        <v>4</v>
      </c>
      <c r="AC96" s="50">
        <f t="shared" si="30"/>
        <v>40</v>
      </c>
      <c r="AD96" s="51">
        <f t="shared" si="31"/>
        <v>81</v>
      </c>
      <c r="AE96" s="49">
        <f t="shared" si="32"/>
        <v>40</v>
      </c>
      <c r="AF96" s="49">
        <f t="shared" si="33"/>
        <v>27</v>
      </c>
      <c r="AG96" s="49">
        <f t="shared" si="34"/>
        <v>10</v>
      </c>
      <c r="AH96" s="49">
        <f t="shared" si="35"/>
        <v>4</v>
      </c>
    </row>
    <row r="97" spans="1:34" ht="16.5">
      <c r="A97" s="150">
        <v>6</v>
      </c>
      <c r="B97" s="80" t="s">
        <v>215</v>
      </c>
      <c r="C97" s="80" t="s">
        <v>128</v>
      </c>
      <c r="D97" s="88">
        <v>6.7</v>
      </c>
      <c r="E97" s="80" t="s">
        <v>201</v>
      </c>
      <c r="F97" s="157" t="s">
        <v>287</v>
      </c>
      <c r="G97" s="144">
        <f t="shared" si="27"/>
        <v>175</v>
      </c>
      <c r="H97" s="142">
        <f>'D1R'!Z100</f>
        <v>87</v>
      </c>
      <c r="I97" s="142">
        <f t="shared" si="28"/>
        <v>88</v>
      </c>
      <c r="J97" s="36">
        <v>4</v>
      </c>
      <c r="K97" s="36">
        <v>5</v>
      </c>
      <c r="L97" s="36">
        <v>5</v>
      </c>
      <c r="M97" s="36">
        <v>3</v>
      </c>
      <c r="N97" s="36">
        <v>7</v>
      </c>
      <c r="O97" s="36">
        <v>4</v>
      </c>
      <c r="P97" s="36">
        <v>4</v>
      </c>
      <c r="Q97" s="36">
        <v>4</v>
      </c>
      <c r="R97" s="36">
        <v>7</v>
      </c>
      <c r="S97" s="50">
        <f t="shared" si="29"/>
        <v>43</v>
      </c>
      <c r="T97" s="49">
        <v>7</v>
      </c>
      <c r="U97" s="49">
        <v>5</v>
      </c>
      <c r="V97" s="49">
        <v>4</v>
      </c>
      <c r="W97" s="49">
        <v>6</v>
      </c>
      <c r="X97" s="49">
        <v>4</v>
      </c>
      <c r="Y97" s="49">
        <v>6</v>
      </c>
      <c r="Z97" s="49">
        <v>3</v>
      </c>
      <c r="AA97" s="49">
        <v>6</v>
      </c>
      <c r="AB97" s="49">
        <v>4</v>
      </c>
      <c r="AC97" s="50">
        <f t="shared" si="30"/>
        <v>45</v>
      </c>
      <c r="AD97" s="51">
        <f t="shared" si="31"/>
        <v>88</v>
      </c>
      <c r="AE97" s="49">
        <f t="shared" si="32"/>
        <v>45</v>
      </c>
      <c r="AF97" s="49">
        <f t="shared" si="33"/>
        <v>29</v>
      </c>
      <c r="AG97" s="49">
        <f t="shared" si="34"/>
        <v>13</v>
      </c>
      <c r="AH97" s="49">
        <f t="shared" si="35"/>
        <v>4</v>
      </c>
    </row>
    <row r="98" spans="1:34" ht="16.5">
      <c r="A98" s="150">
        <v>7</v>
      </c>
      <c r="B98" s="93" t="s">
        <v>218</v>
      </c>
      <c r="C98" s="80" t="s">
        <v>95</v>
      </c>
      <c r="D98" s="88">
        <v>9.5</v>
      </c>
      <c r="E98" s="80" t="s">
        <v>201</v>
      </c>
      <c r="F98" s="157" t="s">
        <v>287</v>
      </c>
      <c r="G98" s="144">
        <f t="shared" si="27"/>
        <v>175</v>
      </c>
      <c r="H98" s="142">
        <f>'D1R'!Z99</f>
        <v>87</v>
      </c>
      <c r="I98" s="142">
        <f t="shared" si="28"/>
        <v>88</v>
      </c>
      <c r="J98" s="36">
        <v>5</v>
      </c>
      <c r="K98" s="36">
        <v>4</v>
      </c>
      <c r="L98" s="36">
        <v>4</v>
      </c>
      <c r="M98" s="36">
        <v>2</v>
      </c>
      <c r="N98" s="36">
        <v>6</v>
      </c>
      <c r="O98" s="36">
        <v>4</v>
      </c>
      <c r="P98" s="36">
        <v>5</v>
      </c>
      <c r="Q98" s="36">
        <v>4</v>
      </c>
      <c r="R98" s="36">
        <v>6</v>
      </c>
      <c r="S98" s="50">
        <f t="shared" si="29"/>
        <v>40</v>
      </c>
      <c r="T98" s="49">
        <v>7</v>
      </c>
      <c r="U98" s="49">
        <v>4</v>
      </c>
      <c r="V98" s="49">
        <v>3</v>
      </c>
      <c r="W98" s="49">
        <v>6</v>
      </c>
      <c r="X98" s="49">
        <v>5</v>
      </c>
      <c r="Y98" s="49">
        <v>6</v>
      </c>
      <c r="Z98" s="49">
        <v>4</v>
      </c>
      <c r="AA98" s="49">
        <v>7</v>
      </c>
      <c r="AB98" s="49">
        <v>6</v>
      </c>
      <c r="AC98" s="50">
        <f t="shared" si="30"/>
        <v>48</v>
      </c>
      <c r="AD98" s="51">
        <f t="shared" si="31"/>
        <v>88</v>
      </c>
      <c r="AE98" s="49">
        <f t="shared" si="32"/>
        <v>48</v>
      </c>
      <c r="AF98" s="49">
        <f t="shared" si="33"/>
        <v>34</v>
      </c>
      <c r="AG98" s="49">
        <f t="shared" si="34"/>
        <v>17</v>
      </c>
      <c r="AH98" s="49">
        <f t="shared" si="35"/>
        <v>6</v>
      </c>
    </row>
    <row r="99" spans="1:34" ht="16.5">
      <c r="A99" s="150">
        <v>8</v>
      </c>
      <c r="B99" s="80" t="s">
        <v>207</v>
      </c>
      <c r="C99" s="80" t="s">
        <v>142</v>
      </c>
      <c r="D99" s="88">
        <v>4.4</v>
      </c>
      <c r="E99" s="80" t="s">
        <v>201</v>
      </c>
      <c r="F99" s="157" t="s">
        <v>292</v>
      </c>
      <c r="G99" s="144">
        <f t="shared" si="27"/>
        <v>175</v>
      </c>
      <c r="H99" s="142">
        <f>'D1R'!Z96</f>
        <v>82</v>
      </c>
      <c r="I99" s="142">
        <f t="shared" si="28"/>
        <v>93</v>
      </c>
      <c r="J99" s="36">
        <v>4</v>
      </c>
      <c r="K99" s="36">
        <v>9</v>
      </c>
      <c r="L99" s="36">
        <v>6</v>
      </c>
      <c r="M99" s="36">
        <v>3</v>
      </c>
      <c r="N99" s="36">
        <v>7</v>
      </c>
      <c r="O99" s="36">
        <v>5</v>
      </c>
      <c r="P99" s="36">
        <v>5</v>
      </c>
      <c r="Q99" s="36">
        <v>4</v>
      </c>
      <c r="R99" s="36">
        <v>6</v>
      </c>
      <c r="S99" s="50">
        <f t="shared" si="29"/>
        <v>49</v>
      </c>
      <c r="T99" s="49">
        <v>6</v>
      </c>
      <c r="U99" s="49">
        <v>6</v>
      </c>
      <c r="V99" s="49">
        <v>3</v>
      </c>
      <c r="W99" s="49">
        <v>4</v>
      </c>
      <c r="X99" s="49">
        <v>7</v>
      </c>
      <c r="Y99" s="49">
        <v>5</v>
      </c>
      <c r="Z99" s="49">
        <v>4</v>
      </c>
      <c r="AA99" s="49">
        <v>4</v>
      </c>
      <c r="AB99" s="49">
        <v>5</v>
      </c>
      <c r="AC99" s="50">
        <f t="shared" si="30"/>
        <v>44</v>
      </c>
      <c r="AD99" s="51">
        <f t="shared" si="31"/>
        <v>93</v>
      </c>
      <c r="AE99" s="49">
        <f t="shared" si="32"/>
        <v>44</v>
      </c>
      <c r="AF99" s="49">
        <f t="shared" si="33"/>
        <v>29</v>
      </c>
      <c r="AG99" s="49">
        <f t="shared" si="34"/>
        <v>13</v>
      </c>
      <c r="AH99" s="49">
        <f t="shared" si="35"/>
        <v>5</v>
      </c>
    </row>
    <row r="100" spans="1:34" ht="16.5">
      <c r="A100" s="150">
        <v>9</v>
      </c>
      <c r="B100" s="80" t="s">
        <v>211</v>
      </c>
      <c r="C100" s="80" t="s">
        <v>95</v>
      </c>
      <c r="D100" s="88">
        <v>11.5</v>
      </c>
      <c r="E100" s="80" t="s">
        <v>201</v>
      </c>
      <c r="F100" s="157" t="s">
        <v>280</v>
      </c>
      <c r="G100" s="144">
        <f t="shared" si="27"/>
        <v>176</v>
      </c>
      <c r="H100" s="142">
        <f>'D1R'!Z98</f>
        <v>86</v>
      </c>
      <c r="I100" s="142">
        <f t="shared" si="28"/>
        <v>90</v>
      </c>
      <c r="J100" s="36">
        <v>5</v>
      </c>
      <c r="K100" s="36">
        <v>5</v>
      </c>
      <c r="L100" s="36">
        <v>5</v>
      </c>
      <c r="M100" s="36">
        <v>3</v>
      </c>
      <c r="N100" s="36">
        <v>6</v>
      </c>
      <c r="O100" s="36">
        <v>3</v>
      </c>
      <c r="P100" s="36">
        <v>5</v>
      </c>
      <c r="Q100" s="36">
        <v>6</v>
      </c>
      <c r="R100" s="36">
        <v>7</v>
      </c>
      <c r="S100" s="50">
        <f t="shared" si="29"/>
        <v>45</v>
      </c>
      <c r="T100" s="49">
        <v>7</v>
      </c>
      <c r="U100" s="49">
        <v>6</v>
      </c>
      <c r="V100" s="49">
        <v>3</v>
      </c>
      <c r="W100" s="49">
        <v>5</v>
      </c>
      <c r="X100" s="49">
        <v>5</v>
      </c>
      <c r="Y100" s="49">
        <v>5</v>
      </c>
      <c r="Z100" s="49">
        <v>3</v>
      </c>
      <c r="AA100" s="49">
        <v>5</v>
      </c>
      <c r="AB100" s="49">
        <v>6</v>
      </c>
      <c r="AC100" s="50">
        <f t="shared" si="30"/>
        <v>45</v>
      </c>
      <c r="AD100" s="51">
        <f t="shared" si="31"/>
        <v>90</v>
      </c>
      <c r="AE100" s="49">
        <f t="shared" si="32"/>
        <v>45</v>
      </c>
      <c r="AF100" s="49">
        <f t="shared" si="33"/>
        <v>29</v>
      </c>
      <c r="AG100" s="49">
        <f t="shared" si="34"/>
        <v>14</v>
      </c>
      <c r="AH100" s="49">
        <f t="shared" si="35"/>
        <v>6</v>
      </c>
    </row>
    <row r="101" spans="1:34" ht="16.5">
      <c r="A101" s="150">
        <v>10</v>
      </c>
      <c r="B101" s="80" t="s">
        <v>203</v>
      </c>
      <c r="C101" s="80" t="s">
        <v>202</v>
      </c>
      <c r="D101" s="88">
        <v>13.5</v>
      </c>
      <c r="E101" s="80" t="s">
        <v>201</v>
      </c>
      <c r="F101" s="157" t="s">
        <v>281</v>
      </c>
      <c r="G101" s="144">
        <f t="shared" si="27"/>
        <v>178</v>
      </c>
      <c r="H101" s="142">
        <f>'D1R'!Z103</f>
        <v>91</v>
      </c>
      <c r="I101" s="142">
        <f t="shared" si="28"/>
        <v>87</v>
      </c>
      <c r="J101" s="36">
        <v>5</v>
      </c>
      <c r="K101" s="36">
        <v>5</v>
      </c>
      <c r="L101" s="36">
        <v>5</v>
      </c>
      <c r="M101" s="36">
        <v>3</v>
      </c>
      <c r="N101" s="36">
        <v>5</v>
      </c>
      <c r="O101" s="36">
        <v>5</v>
      </c>
      <c r="P101" s="36">
        <v>9</v>
      </c>
      <c r="Q101" s="36">
        <v>5</v>
      </c>
      <c r="R101" s="36">
        <v>5</v>
      </c>
      <c r="S101" s="50">
        <f t="shared" si="29"/>
        <v>47</v>
      </c>
      <c r="T101" s="49">
        <v>6</v>
      </c>
      <c r="U101" s="49">
        <v>5</v>
      </c>
      <c r="V101" s="49">
        <v>3</v>
      </c>
      <c r="W101" s="49">
        <v>4</v>
      </c>
      <c r="X101" s="49">
        <v>4</v>
      </c>
      <c r="Y101" s="49">
        <v>6</v>
      </c>
      <c r="Z101" s="49">
        <v>3</v>
      </c>
      <c r="AA101" s="49">
        <v>5</v>
      </c>
      <c r="AB101" s="49">
        <v>4</v>
      </c>
      <c r="AC101" s="50">
        <f t="shared" si="30"/>
        <v>40</v>
      </c>
      <c r="AD101" s="51">
        <f t="shared" si="31"/>
        <v>87</v>
      </c>
      <c r="AE101" s="49">
        <f t="shared" si="32"/>
        <v>40</v>
      </c>
      <c r="AF101" s="49">
        <f t="shared" si="33"/>
        <v>26</v>
      </c>
      <c r="AG101" s="49">
        <f t="shared" si="34"/>
        <v>12</v>
      </c>
      <c r="AH101" s="49">
        <f t="shared" si="35"/>
        <v>4</v>
      </c>
    </row>
    <row r="102" spans="1:34" ht="16.5">
      <c r="A102" s="158">
        <v>11</v>
      </c>
      <c r="B102" s="159" t="s">
        <v>208</v>
      </c>
      <c r="C102" s="159" t="s">
        <v>128</v>
      </c>
      <c r="D102" s="160">
        <v>8.3</v>
      </c>
      <c r="E102" s="159" t="s">
        <v>201</v>
      </c>
      <c r="F102" s="161" t="s">
        <v>296</v>
      </c>
      <c r="G102" s="162">
        <f t="shared" si="27"/>
        <v>182</v>
      </c>
      <c r="H102" s="163">
        <f>'D1R'!Z104</f>
        <v>92</v>
      </c>
      <c r="I102" s="163">
        <f t="shared" si="28"/>
        <v>90</v>
      </c>
      <c r="J102" s="164">
        <v>4</v>
      </c>
      <c r="K102" s="164">
        <v>5</v>
      </c>
      <c r="L102" s="164">
        <v>4</v>
      </c>
      <c r="M102" s="164">
        <v>4</v>
      </c>
      <c r="N102" s="164">
        <v>7</v>
      </c>
      <c r="O102" s="164">
        <v>5</v>
      </c>
      <c r="P102" s="164">
        <v>4</v>
      </c>
      <c r="Q102" s="164">
        <v>4</v>
      </c>
      <c r="R102" s="164">
        <v>7</v>
      </c>
      <c r="S102" s="165">
        <f t="shared" si="29"/>
        <v>44</v>
      </c>
      <c r="T102" s="32">
        <v>4</v>
      </c>
      <c r="U102" s="32">
        <v>5</v>
      </c>
      <c r="V102" s="32">
        <v>4</v>
      </c>
      <c r="W102" s="32">
        <v>8</v>
      </c>
      <c r="X102" s="32">
        <v>6</v>
      </c>
      <c r="Y102" s="32">
        <v>7</v>
      </c>
      <c r="Z102" s="32">
        <v>3</v>
      </c>
      <c r="AA102" s="32">
        <v>4</v>
      </c>
      <c r="AB102" s="32">
        <v>5</v>
      </c>
      <c r="AC102" s="165">
        <f t="shared" si="30"/>
        <v>46</v>
      </c>
      <c r="AD102" s="166">
        <f t="shared" si="31"/>
        <v>90</v>
      </c>
      <c r="AE102" s="32">
        <f t="shared" si="32"/>
        <v>46</v>
      </c>
      <c r="AF102" s="32">
        <f t="shared" si="33"/>
        <v>33</v>
      </c>
      <c r="AG102" s="32">
        <f t="shared" si="34"/>
        <v>12</v>
      </c>
      <c r="AH102" s="32">
        <f t="shared" si="35"/>
        <v>5</v>
      </c>
    </row>
    <row r="103" spans="1:36" ht="16.5">
      <c r="A103" s="167">
        <v>12</v>
      </c>
      <c r="B103" s="168" t="s">
        <v>107</v>
      </c>
      <c r="C103" s="168" t="s">
        <v>131</v>
      </c>
      <c r="D103" s="169">
        <v>12.9</v>
      </c>
      <c r="E103" s="168" t="s">
        <v>201</v>
      </c>
      <c r="F103" s="170" t="s">
        <v>278</v>
      </c>
      <c r="G103" s="171">
        <f t="shared" si="27"/>
        <v>183</v>
      </c>
      <c r="H103" s="172">
        <f>'D1R'!Z105</f>
        <v>95</v>
      </c>
      <c r="I103" s="172">
        <f t="shared" si="28"/>
        <v>88</v>
      </c>
      <c r="J103" s="173">
        <v>6</v>
      </c>
      <c r="K103" s="173">
        <v>5</v>
      </c>
      <c r="L103" s="173">
        <v>4</v>
      </c>
      <c r="M103" s="173">
        <v>4</v>
      </c>
      <c r="N103" s="173">
        <v>5</v>
      </c>
      <c r="O103" s="173">
        <v>3</v>
      </c>
      <c r="P103" s="173">
        <v>5</v>
      </c>
      <c r="Q103" s="173">
        <v>4</v>
      </c>
      <c r="R103" s="173">
        <v>7</v>
      </c>
      <c r="S103" s="174">
        <f t="shared" si="29"/>
        <v>43</v>
      </c>
      <c r="T103" s="175">
        <v>6</v>
      </c>
      <c r="U103" s="175">
        <v>6</v>
      </c>
      <c r="V103" s="175">
        <v>4</v>
      </c>
      <c r="W103" s="175">
        <v>5</v>
      </c>
      <c r="X103" s="175">
        <v>5</v>
      </c>
      <c r="Y103" s="175">
        <v>5</v>
      </c>
      <c r="Z103" s="175">
        <v>4</v>
      </c>
      <c r="AA103" s="175">
        <v>5</v>
      </c>
      <c r="AB103" s="175">
        <v>5</v>
      </c>
      <c r="AC103" s="174">
        <f t="shared" si="30"/>
        <v>45</v>
      </c>
      <c r="AD103" s="176">
        <f t="shared" si="31"/>
        <v>88</v>
      </c>
      <c r="AE103" s="175">
        <f t="shared" si="32"/>
        <v>45</v>
      </c>
      <c r="AF103" s="175">
        <f t="shared" si="33"/>
        <v>29</v>
      </c>
      <c r="AG103" s="175">
        <f t="shared" si="34"/>
        <v>14</v>
      </c>
      <c r="AH103" s="175">
        <f t="shared" si="35"/>
        <v>5</v>
      </c>
      <c r="AI103" s="178" t="s">
        <v>307</v>
      </c>
      <c r="AJ103" s="177"/>
    </row>
    <row r="104" spans="1:34" ht="16.5">
      <c r="A104" s="14">
        <v>13</v>
      </c>
      <c r="B104" s="80" t="s">
        <v>290</v>
      </c>
      <c r="C104" s="80" t="s">
        <v>131</v>
      </c>
      <c r="D104" s="88">
        <v>8.9</v>
      </c>
      <c r="E104" s="80" t="s">
        <v>201</v>
      </c>
      <c r="F104" s="157" t="s">
        <v>288</v>
      </c>
      <c r="G104" s="144">
        <f t="shared" si="27"/>
        <v>186</v>
      </c>
      <c r="H104" s="142">
        <f>'D1R'!Z106</f>
        <v>95</v>
      </c>
      <c r="I104" s="142">
        <f t="shared" si="28"/>
        <v>91</v>
      </c>
      <c r="J104" s="36">
        <v>4</v>
      </c>
      <c r="K104" s="36">
        <v>5</v>
      </c>
      <c r="L104" s="36">
        <v>6</v>
      </c>
      <c r="M104" s="36">
        <v>3</v>
      </c>
      <c r="N104" s="36">
        <v>6</v>
      </c>
      <c r="O104" s="36">
        <v>5</v>
      </c>
      <c r="P104" s="36">
        <v>6</v>
      </c>
      <c r="Q104" s="36">
        <v>4</v>
      </c>
      <c r="R104" s="36">
        <v>8</v>
      </c>
      <c r="S104" s="50">
        <f t="shared" si="29"/>
        <v>47</v>
      </c>
      <c r="T104" s="49">
        <v>5</v>
      </c>
      <c r="U104" s="49">
        <v>5</v>
      </c>
      <c r="V104" s="49">
        <v>6</v>
      </c>
      <c r="W104" s="49">
        <v>6</v>
      </c>
      <c r="X104" s="49">
        <v>4</v>
      </c>
      <c r="Y104" s="49">
        <v>5</v>
      </c>
      <c r="Z104" s="49">
        <v>3</v>
      </c>
      <c r="AA104" s="49">
        <v>5</v>
      </c>
      <c r="AB104" s="49">
        <v>5</v>
      </c>
      <c r="AC104" s="50">
        <f t="shared" si="30"/>
        <v>44</v>
      </c>
      <c r="AD104" s="51">
        <f t="shared" si="31"/>
        <v>91</v>
      </c>
      <c r="AE104" s="49">
        <f t="shared" si="32"/>
        <v>44</v>
      </c>
      <c r="AF104" s="49">
        <f t="shared" si="33"/>
        <v>28</v>
      </c>
      <c r="AG104" s="49">
        <f t="shared" si="34"/>
        <v>13</v>
      </c>
      <c r="AH104" s="49">
        <f t="shared" si="35"/>
        <v>5</v>
      </c>
    </row>
    <row r="105" spans="1:34" ht="16.5">
      <c r="A105" s="14">
        <v>14</v>
      </c>
      <c r="B105" s="80" t="s">
        <v>214</v>
      </c>
      <c r="C105" s="80" t="s">
        <v>180</v>
      </c>
      <c r="D105" s="88">
        <v>10.7</v>
      </c>
      <c r="E105" s="80" t="s">
        <v>201</v>
      </c>
      <c r="F105" s="157" t="s">
        <v>285</v>
      </c>
      <c r="G105" s="144">
        <f t="shared" si="27"/>
        <v>186</v>
      </c>
      <c r="H105" s="142">
        <f>'D1R'!Z102</f>
        <v>89</v>
      </c>
      <c r="I105" s="142">
        <f t="shared" si="28"/>
        <v>97</v>
      </c>
      <c r="J105" s="36">
        <v>4</v>
      </c>
      <c r="K105" s="36">
        <v>5</v>
      </c>
      <c r="L105" s="36">
        <v>4</v>
      </c>
      <c r="M105" s="36">
        <v>3</v>
      </c>
      <c r="N105" s="36">
        <v>6</v>
      </c>
      <c r="O105" s="36">
        <v>9</v>
      </c>
      <c r="P105" s="36">
        <v>5</v>
      </c>
      <c r="Q105" s="36">
        <v>5</v>
      </c>
      <c r="R105" s="36">
        <v>7</v>
      </c>
      <c r="S105" s="50">
        <f t="shared" si="29"/>
        <v>48</v>
      </c>
      <c r="T105" s="49">
        <v>6</v>
      </c>
      <c r="U105" s="49">
        <v>5</v>
      </c>
      <c r="V105" s="49">
        <v>3</v>
      </c>
      <c r="W105" s="49">
        <v>8</v>
      </c>
      <c r="X105" s="49">
        <v>7</v>
      </c>
      <c r="Y105" s="49">
        <v>8</v>
      </c>
      <c r="Z105" s="49">
        <v>4</v>
      </c>
      <c r="AA105" s="49">
        <v>3</v>
      </c>
      <c r="AB105" s="49">
        <v>5</v>
      </c>
      <c r="AC105" s="50">
        <f t="shared" si="30"/>
        <v>49</v>
      </c>
      <c r="AD105" s="51">
        <f t="shared" si="31"/>
        <v>97</v>
      </c>
      <c r="AE105" s="49">
        <f t="shared" si="32"/>
        <v>49</v>
      </c>
      <c r="AF105" s="49">
        <f t="shared" si="33"/>
        <v>35</v>
      </c>
      <c r="AG105" s="49">
        <f t="shared" si="34"/>
        <v>12</v>
      </c>
      <c r="AH105" s="49">
        <f t="shared" si="35"/>
        <v>5</v>
      </c>
    </row>
    <row r="106" spans="1:34" ht="16.5">
      <c r="A106" s="14">
        <v>15</v>
      </c>
      <c r="B106" s="80" t="s">
        <v>204</v>
      </c>
      <c r="C106" s="80" t="s">
        <v>126</v>
      </c>
      <c r="D106" s="80">
        <v>12.9</v>
      </c>
      <c r="E106" s="80" t="s">
        <v>201</v>
      </c>
      <c r="F106" s="157" t="s">
        <v>283</v>
      </c>
      <c r="G106" s="144">
        <f t="shared" si="27"/>
        <v>187</v>
      </c>
      <c r="H106" s="142">
        <f>'D1R'!Z107</f>
        <v>96</v>
      </c>
      <c r="I106" s="142">
        <f t="shared" si="28"/>
        <v>91</v>
      </c>
      <c r="J106" s="36">
        <v>5</v>
      </c>
      <c r="K106" s="36">
        <v>6</v>
      </c>
      <c r="L106" s="36">
        <v>7</v>
      </c>
      <c r="M106" s="36">
        <v>4</v>
      </c>
      <c r="N106" s="36">
        <v>6</v>
      </c>
      <c r="O106" s="36">
        <v>3</v>
      </c>
      <c r="P106" s="36">
        <v>4</v>
      </c>
      <c r="Q106" s="36">
        <v>4</v>
      </c>
      <c r="R106" s="36">
        <v>5</v>
      </c>
      <c r="S106" s="50">
        <f t="shared" si="29"/>
        <v>44</v>
      </c>
      <c r="T106" s="49">
        <v>6</v>
      </c>
      <c r="U106" s="49">
        <v>6</v>
      </c>
      <c r="V106" s="49">
        <v>4</v>
      </c>
      <c r="W106" s="49">
        <v>6</v>
      </c>
      <c r="X106" s="49">
        <v>6</v>
      </c>
      <c r="Y106" s="49">
        <v>6</v>
      </c>
      <c r="Z106" s="49">
        <v>3</v>
      </c>
      <c r="AA106" s="49">
        <v>5</v>
      </c>
      <c r="AB106" s="49">
        <v>5</v>
      </c>
      <c r="AC106" s="50">
        <f t="shared" si="30"/>
        <v>47</v>
      </c>
      <c r="AD106" s="51">
        <f t="shared" si="31"/>
        <v>91</v>
      </c>
      <c r="AE106" s="49">
        <f t="shared" si="32"/>
        <v>47</v>
      </c>
      <c r="AF106" s="49">
        <f t="shared" si="33"/>
        <v>31</v>
      </c>
      <c r="AG106" s="49">
        <f t="shared" si="34"/>
        <v>13</v>
      </c>
      <c r="AH106" s="49">
        <f t="shared" si="35"/>
        <v>5</v>
      </c>
    </row>
    <row r="107" spans="1:34" ht="16.5">
      <c r="A107" s="14">
        <v>16</v>
      </c>
      <c r="B107" s="80" t="s">
        <v>206</v>
      </c>
      <c r="C107" s="80" t="s">
        <v>116</v>
      </c>
      <c r="D107" s="88">
        <v>13.7</v>
      </c>
      <c r="E107" s="80" t="s">
        <v>201</v>
      </c>
      <c r="F107" s="157" t="s">
        <v>298</v>
      </c>
      <c r="G107" s="144">
        <f t="shared" si="27"/>
        <v>187</v>
      </c>
      <c r="H107" s="142">
        <f>'D1R'!Z101</f>
        <v>87</v>
      </c>
      <c r="I107" s="142">
        <f t="shared" si="28"/>
        <v>100</v>
      </c>
      <c r="J107" s="36">
        <v>4</v>
      </c>
      <c r="K107" s="36">
        <v>4</v>
      </c>
      <c r="L107" s="36">
        <v>6</v>
      </c>
      <c r="M107" s="36">
        <v>6</v>
      </c>
      <c r="N107" s="36">
        <v>6</v>
      </c>
      <c r="O107" s="36">
        <v>3</v>
      </c>
      <c r="P107" s="36">
        <v>5</v>
      </c>
      <c r="Q107" s="36">
        <v>5</v>
      </c>
      <c r="R107" s="36">
        <v>8</v>
      </c>
      <c r="S107" s="50">
        <f t="shared" si="29"/>
        <v>47</v>
      </c>
      <c r="T107" s="49">
        <v>7</v>
      </c>
      <c r="U107" s="49">
        <v>7</v>
      </c>
      <c r="V107" s="49">
        <v>3</v>
      </c>
      <c r="W107" s="49">
        <v>7</v>
      </c>
      <c r="X107" s="49">
        <v>7</v>
      </c>
      <c r="Y107" s="49">
        <v>7</v>
      </c>
      <c r="Z107" s="49">
        <v>3</v>
      </c>
      <c r="AA107" s="49">
        <v>6</v>
      </c>
      <c r="AB107" s="49">
        <v>6</v>
      </c>
      <c r="AC107" s="50">
        <f t="shared" si="30"/>
        <v>53</v>
      </c>
      <c r="AD107" s="51">
        <f t="shared" si="31"/>
        <v>100</v>
      </c>
      <c r="AE107" s="49">
        <f t="shared" si="32"/>
        <v>53</v>
      </c>
      <c r="AF107" s="49">
        <f t="shared" si="33"/>
        <v>36</v>
      </c>
      <c r="AG107" s="49">
        <f t="shared" si="34"/>
        <v>15</v>
      </c>
      <c r="AH107" s="49">
        <f t="shared" si="35"/>
        <v>6</v>
      </c>
    </row>
    <row r="108" spans="1:34" ht="16.5">
      <c r="A108" s="14">
        <v>17</v>
      </c>
      <c r="B108" s="80" t="s">
        <v>213</v>
      </c>
      <c r="C108" s="80" t="s">
        <v>131</v>
      </c>
      <c r="D108" s="88">
        <v>11.8</v>
      </c>
      <c r="E108" s="80" t="s">
        <v>201</v>
      </c>
      <c r="F108" s="157" t="s">
        <v>299</v>
      </c>
      <c r="G108" s="144">
        <f t="shared" si="27"/>
        <v>203</v>
      </c>
      <c r="H108" s="142">
        <f>'D1R'!Z109</f>
        <v>109</v>
      </c>
      <c r="I108" s="142">
        <f t="shared" si="28"/>
        <v>94</v>
      </c>
      <c r="J108" s="36">
        <v>7</v>
      </c>
      <c r="K108" s="36">
        <v>5</v>
      </c>
      <c r="L108" s="36">
        <v>5</v>
      </c>
      <c r="M108" s="36">
        <v>3</v>
      </c>
      <c r="N108" s="36">
        <v>6</v>
      </c>
      <c r="O108" s="36">
        <v>4</v>
      </c>
      <c r="P108" s="36">
        <v>4</v>
      </c>
      <c r="Q108" s="36">
        <v>4</v>
      </c>
      <c r="R108" s="36">
        <v>6</v>
      </c>
      <c r="S108" s="50">
        <f t="shared" si="29"/>
        <v>44</v>
      </c>
      <c r="T108" s="49">
        <v>6</v>
      </c>
      <c r="U108" s="49">
        <v>5</v>
      </c>
      <c r="V108" s="49">
        <v>3</v>
      </c>
      <c r="W108" s="49">
        <v>5</v>
      </c>
      <c r="X108" s="49">
        <v>5</v>
      </c>
      <c r="Y108" s="49">
        <v>9</v>
      </c>
      <c r="Z108" s="49">
        <v>4</v>
      </c>
      <c r="AA108" s="49">
        <v>8</v>
      </c>
      <c r="AB108" s="49">
        <v>5</v>
      </c>
      <c r="AC108" s="50">
        <f t="shared" si="30"/>
        <v>50</v>
      </c>
      <c r="AD108" s="51">
        <f t="shared" si="31"/>
        <v>94</v>
      </c>
      <c r="AE108" s="49">
        <f t="shared" si="32"/>
        <v>50</v>
      </c>
      <c r="AF108" s="49">
        <f t="shared" si="33"/>
        <v>36</v>
      </c>
      <c r="AG108" s="49">
        <f t="shared" si="34"/>
        <v>17</v>
      </c>
      <c r="AH108" s="49">
        <f t="shared" si="35"/>
        <v>5</v>
      </c>
    </row>
    <row r="109" spans="1:34" ht="16.5">
      <c r="A109" s="14">
        <v>18</v>
      </c>
      <c r="B109" s="80" t="s">
        <v>212</v>
      </c>
      <c r="C109" s="80" t="s">
        <v>116</v>
      </c>
      <c r="D109" s="88">
        <v>14.2</v>
      </c>
      <c r="E109" s="80" t="s">
        <v>201</v>
      </c>
      <c r="F109" s="157" t="s">
        <v>284</v>
      </c>
      <c r="G109" s="144">
        <f t="shared" si="27"/>
        <v>209</v>
      </c>
      <c r="H109" s="142">
        <f>'D1R'!Z108</f>
        <v>100</v>
      </c>
      <c r="I109" s="142">
        <f t="shared" si="28"/>
        <v>109</v>
      </c>
      <c r="J109" s="36">
        <v>8</v>
      </c>
      <c r="K109" s="36">
        <v>6</v>
      </c>
      <c r="L109" s="36">
        <v>7</v>
      </c>
      <c r="M109" s="36">
        <v>4</v>
      </c>
      <c r="N109" s="36">
        <v>7</v>
      </c>
      <c r="O109" s="36">
        <v>3</v>
      </c>
      <c r="P109" s="36">
        <v>4</v>
      </c>
      <c r="Q109" s="36">
        <v>7</v>
      </c>
      <c r="R109" s="36">
        <v>6</v>
      </c>
      <c r="S109" s="50">
        <f t="shared" si="29"/>
        <v>52</v>
      </c>
      <c r="T109" s="49">
        <v>8</v>
      </c>
      <c r="U109" s="49">
        <v>8</v>
      </c>
      <c r="V109" s="49">
        <v>4</v>
      </c>
      <c r="W109" s="49">
        <v>6</v>
      </c>
      <c r="X109" s="49">
        <v>8</v>
      </c>
      <c r="Y109" s="49">
        <v>6</v>
      </c>
      <c r="Z109" s="49">
        <v>4</v>
      </c>
      <c r="AA109" s="49">
        <v>7</v>
      </c>
      <c r="AB109" s="49">
        <v>6</v>
      </c>
      <c r="AC109" s="50">
        <f t="shared" si="30"/>
        <v>57</v>
      </c>
      <c r="AD109" s="51">
        <f t="shared" si="31"/>
        <v>109</v>
      </c>
      <c r="AE109" s="49">
        <f t="shared" si="32"/>
        <v>57</v>
      </c>
      <c r="AF109" s="49">
        <f t="shared" si="33"/>
        <v>37</v>
      </c>
      <c r="AG109" s="49">
        <f t="shared" si="34"/>
        <v>17</v>
      </c>
      <c r="AH109" s="49">
        <f t="shared" si="35"/>
        <v>6</v>
      </c>
    </row>
    <row r="110" spans="1:34" ht="16.5">
      <c r="A110" s="14">
        <v>19</v>
      </c>
      <c r="B110" s="80" t="s">
        <v>210</v>
      </c>
      <c r="C110" s="80" t="s">
        <v>116</v>
      </c>
      <c r="D110" s="88">
        <v>17.5</v>
      </c>
      <c r="E110" s="80" t="s">
        <v>201</v>
      </c>
      <c r="F110" s="157" t="s">
        <v>279</v>
      </c>
      <c r="G110" s="144">
        <f t="shared" si="27"/>
        <v>217</v>
      </c>
      <c r="H110" s="142">
        <f>'D1R'!Z110</f>
        <v>109</v>
      </c>
      <c r="I110" s="142">
        <f t="shared" si="28"/>
        <v>108</v>
      </c>
      <c r="J110" s="36">
        <v>5</v>
      </c>
      <c r="K110" s="36">
        <v>5</v>
      </c>
      <c r="L110" s="36">
        <v>5</v>
      </c>
      <c r="M110" s="36">
        <v>7</v>
      </c>
      <c r="N110" s="36">
        <v>7</v>
      </c>
      <c r="O110" s="36">
        <v>7</v>
      </c>
      <c r="P110" s="36">
        <v>8</v>
      </c>
      <c r="Q110" s="36">
        <v>7</v>
      </c>
      <c r="R110" s="36">
        <v>7</v>
      </c>
      <c r="S110" s="50">
        <f t="shared" si="29"/>
        <v>58</v>
      </c>
      <c r="T110" s="49">
        <v>8</v>
      </c>
      <c r="U110" s="49">
        <v>6</v>
      </c>
      <c r="V110" s="49">
        <v>4</v>
      </c>
      <c r="W110" s="49">
        <v>7</v>
      </c>
      <c r="X110" s="49">
        <v>5</v>
      </c>
      <c r="Y110" s="49">
        <v>6</v>
      </c>
      <c r="Z110" s="49">
        <v>3</v>
      </c>
      <c r="AA110" s="49">
        <v>5</v>
      </c>
      <c r="AB110" s="49">
        <v>6</v>
      </c>
      <c r="AC110" s="50">
        <f t="shared" si="30"/>
        <v>50</v>
      </c>
      <c r="AD110" s="51">
        <f t="shared" si="31"/>
        <v>108</v>
      </c>
      <c r="AE110" s="49">
        <f t="shared" si="32"/>
        <v>50</v>
      </c>
      <c r="AF110" s="49">
        <f t="shared" si="33"/>
        <v>32</v>
      </c>
      <c r="AG110" s="49">
        <f t="shared" si="34"/>
        <v>14</v>
      </c>
      <c r="AH110" s="49">
        <f t="shared" si="35"/>
        <v>6</v>
      </c>
    </row>
    <row r="111" spans="2:9" ht="14.25">
      <c r="B111" s="23"/>
      <c r="C111" s="85"/>
      <c r="D111" s="19"/>
      <c r="E111" s="23"/>
      <c r="F111" s="152"/>
      <c r="G111" s="147"/>
      <c r="H111" s="23"/>
      <c r="I111" s="23"/>
    </row>
    <row r="112" spans="1:2" ht="14.25">
      <c r="A112" s="2"/>
      <c r="B112" s="54" t="s">
        <v>110</v>
      </c>
    </row>
    <row r="113" spans="1:9" ht="14.25" hidden="1">
      <c r="A113" s="5" t="s">
        <v>3</v>
      </c>
      <c r="B113" s="6" t="s">
        <v>4</v>
      </c>
      <c r="C113" s="86"/>
      <c r="D113" s="7" t="s">
        <v>6</v>
      </c>
      <c r="E113" s="39" t="s">
        <v>5</v>
      </c>
      <c r="F113" s="154"/>
      <c r="G113" s="149"/>
      <c r="H113" s="136"/>
      <c r="I113" s="136"/>
    </row>
    <row r="114" spans="1:9" ht="14.25" hidden="1">
      <c r="A114" s="8">
        <v>1</v>
      </c>
      <c r="B114" s="9" t="s">
        <v>8</v>
      </c>
      <c r="C114" s="87"/>
      <c r="D114" s="9" t="s">
        <v>2</v>
      </c>
      <c r="E114" s="40">
        <v>19.3</v>
      </c>
      <c r="F114" s="153"/>
      <c r="G114" s="148"/>
      <c r="H114" s="38"/>
      <c r="I114" s="38"/>
    </row>
    <row r="115" spans="1:9" ht="14.25" hidden="1">
      <c r="A115" s="8">
        <v>2</v>
      </c>
      <c r="B115" s="9" t="s">
        <v>9</v>
      </c>
      <c r="C115" s="87"/>
      <c r="D115" s="9" t="s">
        <v>1</v>
      </c>
      <c r="E115" s="40">
        <v>13.7</v>
      </c>
      <c r="F115" s="153"/>
      <c r="G115" s="148"/>
      <c r="H115" s="38"/>
      <c r="I115" s="38"/>
    </row>
    <row r="116" ht="14.25" hidden="1">
      <c r="A116" s="2"/>
    </row>
    <row r="117" spans="1:2" ht="14.25">
      <c r="A117" s="2"/>
      <c r="B117" s="24" t="s">
        <v>220</v>
      </c>
    </row>
    <row r="118" spans="1:2" ht="14.25">
      <c r="A118" s="2"/>
      <c r="B118" s="24" t="s">
        <v>111</v>
      </c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H79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79" customWidth="1"/>
    <col min="4" max="4" width="7.8515625" style="0" customWidth="1"/>
    <col min="5" max="5" width="7.8515625" style="10" customWidth="1"/>
    <col min="6" max="6" width="12.8515625" style="151" customWidth="1"/>
    <col min="7" max="7" width="6.7109375" style="143" customWidth="1"/>
    <col min="8" max="9" width="4.8515625" style="10" customWidth="1"/>
    <col min="10" max="18" width="4.57421875" style="2" customWidth="1"/>
    <col min="19" max="19" width="5.00390625" style="2" customWidth="1"/>
    <col min="20" max="28" width="4.57421875" style="2" customWidth="1"/>
    <col min="29" max="29" width="5.00390625" style="2" customWidth="1"/>
    <col min="30" max="30" width="5.7109375" style="21" customWidth="1"/>
    <col min="31" max="34" width="4.7109375" style="2" customWidth="1"/>
  </cols>
  <sheetData>
    <row r="1" ht="24.75">
      <c r="A1" s="1" t="s">
        <v>113</v>
      </c>
    </row>
    <row r="2" ht="18">
      <c r="A2" s="3" t="s">
        <v>44</v>
      </c>
    </row>
    <row r="3" ht="18">
      <c r="A3" s="3" t="s">
        <v>112</v>
      </c>
    </row>
    <row r="5" spans="1:2" ht="15.75">
      <c r="A5" s="226" t="s">
        <v>273</v>
      </c>
      <c r="B5" s="227"/>
    </row>
    <row r="7" spans="1:34" ht="14.25">
      <c r="A7" t="s">
        <v>33</v>
      </c>
      <c r="B7" t="s">
        <v>34</v>
      </c>
      <c r="C7" s="79" t="s">
        <v>93</v>
      </c>
      <c r="D7" s="2" t="s">
        <v>94</v>
      </c>
      <c r="E7" s="37" t="s">
        <v>114</v>
      </c>
      <c r="F7" s="228" t="s">
        <v>277</v>
      </c>
      <c r="G7" s="228"/>
      <c r="H7" s="37" t="s">
        <v>28</v>
      </c>
      <c r="I7" s="37" t="s">
        <v>276</v>
      </c>
      <c r="J7" s="31" t="s">
        <v>10</v>
      </c>
      <c r="K7" s="31" t="s">
        <v>11</v>
      </c>
      <c r="L7" s="31" t="s">
        <v>12</v>
      </c>
      <c r="M7" s="31" t="s">
        <v>13</v>
      </c>
      <c r="N7" s="31" t="s">
        <v>14</v>
      </c>
      <c r="O7" s="31" t="s">
        <v>15</v>
      </c>
      <c r="P7" s="31" t="s">
        <v>16</v>
      </c>
      <c r="Q7" s="31" t="s">
        <v>17</v>
      </c>
      <c r="R7" s="31" t="s">
        <v>18</v>
      </c>
      <c r="S7" s="47" t="s">
        <v>274</v>
      </c>
      <c r="T7" s="31" t="s">
        <v>19</v>
      </c>
      <c r="U7" s="31" t="s">
        <v>20</v>
      </c>
      <c r="V7" s="31" t="s">
        <v>21</v>
      </c>
      <c r="W7" s="31" t="s">
        <v>22</v>
      </c>
      <c r="X7" s="31" t="s">
        <v>23</v>
      </c>
      <c r="Y7" s="31" t="s">
        <v>24</v>
      </c>
      <c r="Z7" s="31" t="s">
        <v>25</v>
      </c>
      <c r="AA7" s="31" t="s">
        <v>26</v>
      </c>
      <c r="AB7" s="31" t="s">
        <v>27</v>
      </c>
      <c r="AC7" s="47" t="s">
        <v>275</v>
      </c>
      <c r="AD7" s="48" t="s">
        <v>276</v>
      </c>
      <c r="AE7" s="31" t="s">
        <v>29</v>
      </c>
      <c r="AF7" s="31" t="s">
        <v>30</v>
      </c>
      <c r="AG7" s="31" t="s">
        <v>31</v>
      </c>
      <c r="AH7" s="31" t="s">
        <v>32</v>
      </c>
    </row>
    <row r="8" spans="10:34" ht="14.25">
      <c r="J8" s="31">
        <v>4</v>
      </c>
      <c r="K8" s="31">
        <v>4</v>
      </c>
      <c r="L8" s="31">
        <v>4</v>
      </c>
      <c r="M8" s="31">
        <v>3</v>
      </c>
      <c r="N8" s="31">
        <v>5</v>
      </c>
      <c r="O8" s="31">
        <v>3</v>
      </c>
      <c r="P8" s="31">
        <v>4</v>
      </c>
      <c r="Q8" s="31">
        <v>4</v>
      </c>
      <c r="R8" s="31">
        <v>5</v>
      </c>
      <c r="S8" s="47">
        <f>SUM(J8:R8)</f>
        <v>36</v>
      </c>
      <c r="T8" s="31">
        <v>5</v>
      </c>
      <c r="U8" s="31">
        <v>4</v>
      </c>
      <c r="V8" s="31">
        <v>3</v>
      </c>
      <c r="W8" s="31">
        <v>4</v>
      </c>
      <c r="X8" s="31">
        <v>4</v>
      </c>
      <c r="Y8" s="31">
        <v>5</v>
      </c>
      <c r="Z8" s="31">
        <v>3</v>
      </c>
      <c r="AA8" s="31">
        <v>4</v>
      </c>
      <c r="AB8" s="31">
        <v>4</v>
      </c>
      <c r="AC8" s="47">
        <f>SUM(T8:AB8)</f>
        <v>36</v>
      </c>
      <c r="AD8" s="48">
        <f>S8+AC8</f>
        <v>72</v>
      </c>
      <c r="AE8" s="31">
        <f>AC8</f>
        <v>36</v>
      </c>
      <c r="AF8" s="31">
        <f>W8+X8+Y8+Z8+AA8+AB8</f>
        <v>24</v>
      </c>
      <c r="AG8" s="31">
        <f>Z8+AA8+AB8</f>
        <v>11</v>
      </c>
      <c r="AH8" s="31">
        <f>AB8</f>
        <v>4</v>
      </c>
    </row>
    <row r="9" spans="1:34" ht="15.75">
      <c r="A9" s="4" t="s">
        <v>357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48"/>
      <c r="AE9" s="31"/>
      <c r="AF9" s="31"/>
      <c r="AG9" s="31"/>
      <c r="AH9" s="31"/>
    </row>
    <row r="10" spans="1:34" ht="15.75">
      <c r="A10" s="4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48"/>
      <c r="AE10" s="31"/>
      <c r="AF10" s="31"/>
      <c r="AG10" s="31"/>
      <c r="AH10" s="31"/>
    </row>
    <row r="11" spans="1:34" ht="16.5">
      <c r="A11" s="15">
        <v>1</v>
      </c>
      <c r="B11" s="92" t="s">
        <v>0</v>
      </c>
      <c r="C11" s="80" t="s">
        <v>134</v>
      </c>
      <c r="D11" s="78" t="s">
        <v>133</v>
      </c>
      <c r="E11" s="76" t="s">
        <v>115</v>
      </c>
      <c r="F11" s="155" t="s">
        <v>355</v>
      </c>
      <c r="G11" s="144">
        <f aca="true" t="shared" si="0" ref="G11:G42">H11+I11</f>
        <v>149</v>
      </c>
      <c r="H11" s="142">
        <f>'D1R'!Z18</f>
        <v>79</v>
      </c>
      <c r="I11" s="142">
        <f aca="true" t="shared" si="1" ref="I11:I42">AD11</f>
        <v>70</v>
      </c>
      <c r="J11" s="49">
        <v>4</v>
      </c>
      <c r="K11" s="49">
        <v>4</v>
      </c>
      <c r="L11" s="49">
        <v>5</v>
      </c>
      <c r="M11" s="49">
        <v>3</v>
      </c>
      <c r="N11" s="49">
        <v>6</v>
      </c>
      <c r="O11" s="49">
        <v>3</v>
      </c>
      <c r="P11" s="49">
        <v>4</v>
      </c>
      <c r="Q11" s="49">
        <v>4</v>
      </c>
      <c r="R11" s="49">
        <v>4</v>
      </c>
      <c r="S11" s="50">
        <f aca="true" t="shared" si="2" ref="S11:S42">SUM(J11:R11)</f>
        <v>37</v>
      </c>
      <c r="T11" s="49">
        <v>5</v>
      </c>
      <c r="U11" s="49">
        <v>4</v>
      </c>
      <c r="V11" s="49">
        <v>2</v>
      </c>
      <c r="W11" s="49">
        <v>4</v>
      </c>
      <c r="X11" s="49">
        <v>4</v>
      </c>
      <c r="Y11" s="49">
        <v>4</v>
      </c>
      <c r="Z11" s="49">
        <v>3</v>
      </c>
      <c r="AA11" s="49">
        <v>4</v>
      </c>
      <c r="AB11" s="49">
        <v>3</v>
      </c>
      <c r="AC11" s="50">
        <f aca="true" t="shared" si="3" ref="AC11:AC42">SUM(T11:AB11)</f>
        <v>33</v>
      </c>
      <c r="AD11" s="51">
        <f aca="true" t="shared" si="4" ref="AD11:AD42">S11+AC11</f>
        <v>70</v>
      </c>
      <c r="AE11" s="49">
        <f aca="true" t="shared" si="5" ref="AE11:AE42">AC11</f>
        <v>33</v>
      </c>
      <c r="AF11" s="49">
        <f aca="true" t="shared" si="6" ref="AF11:AF42">W11+X11+Y11+Z11+AA11+AB11</f>
        <v>22</v>
      </c>
      <c r="AG11" s="49">
        <f aca="true" t="shared" si="7" ref="AG11:AG42">Z11+AA11+AB11</f>
        <v>10</v>
      </c>
      <c r="AH11" s="49">
        <f aca="true" t="shared" si="8" ref="AH11:AH42">AB11</f>
        <v>3</v>
      </c>
    </row>
    <row r="12" spans="1:34" ht="16.5">
      <c r="A12" s="15">
        <v>2</v>
      </c>
      <c r="B12" s="76" t="s">
        <v>132</v>
      </c>
      <c r="C12" s="80" t="s">
        <v>47</v>
      </c>
      <c r="D12" s="77">
        <v>0</v>
      </c>
      <c r="E12" s="76" t="s">
        <v>115</v>
      </c>
      <c r="F12" s="155" t="s">
        <v>345</v>
      </c>
      <c r="G12" s="144">
        <f t="shared" si="0"/>
        <v>150</v>
      </c>
      <c r="H12" s="142">
        <f>'D1R'!Z16</f>
        <v>77</v>
      </c>
      <c r="I12" s="142">
        <f t="shared" si="1"/>
        <v>73</v>
      </c>
      <c r="J12" s="49">
        <v>4</v>
      </c>
      <c r="K12" s="49">
        <v>4</v>
      </c>
      <c r="L12" s="49">
        <v>4</v>
      </c>
      <c r="M12" s="49">
        <v>3</v>
      </c>
      <c r="N12" s="49">
        <v>5</v>
      </c>
      <c r="O12" s="49">
        <v>3</v>
      </c>
      <c r="P12" s="49">
        <v>4</v>
      </c>
      <c r="Q12" s="49">
        <v>4</v>
      </c>
      <c r="R12" s="49">
        <v>4</v>
      </c>
      <c r="S12" s="50">
        <f t="shared" si="2"/>
        <v>35</v>
      </c>
      <c r="T12" s="49">
        <v>5</v>
      </c>
      <c r="U12" s="49">
        <v>4</v>
      </c>
      <c r="V12" s="49">
        <v>3</v>
      </c>
      <c r="W12" s="49">
        <v>5</v>
      </c>
      <c r="X12" s="49">
        <v>4</v>
      </c>
      <c r="Y12" s="49">
        <v>5</v>
      </c>
      <c r="Z12" s="49">
        <v>3</v>
      </c>
      <c r="AA12" s="49">
        <v>5</v>
      </c>
      <c r="AB12" s="49">
        <v>4</v>
      </c>
      <c r="AC12" s="50">
        <f t="shared" si="3"/>
        <v>38</v>
      </c>
      <c r="AD12" s="51">
        <f t="shared" si="4"/>
        <v>73</v>
      </c>
      <c r="AE12" s="49">
        <f t="shared" si="5"/>
        <v>38</v>
      </c>
      <c r="AF12" s="49">
        <f t="shared" si="6"/>
        <v>26</v>
      </c>
      <c r="AG12" s="49">
        <f t="shared" si="7"/>
        <v>12</v>
      </c>
      <c r="AH12" s="49">
        <f t="shared" si="8"/>
        <v>4</v>
      </c>
    </row>
    <row r="13" spans="1:34" ht="16.5">
      <c r="A13" s="15">
        <v>3</v>
      </c>
      <c r="B13" s="80" t="s">
        <v>199</v>
      </c>
      <c r="C13" s="80" t="s">
        <v>46</v>
      </c>
      <c r="D13" s="77">
        <v>3</v>
      </c>
      <c r="E13" s="76" t="s">
        <v>160</v>
      </c>
      <c r="F13" s="155" t="s">
        <v>323</v>
      </c>
      <c r="G13" s="144">
        <f t="shared" si="0"/>
        <v>151</v>
      </c>
      <c r="H13" s="142">
        <f>'D1R'!Z34</f>
        <v>76</v>
      </c>
      <c r="I13" s="142">
        <f t="shared" si="1"/>
        <v>75</v>
      </c>
      <c r="J13" s="49">
        <v>5</v>
      </c>
      <c r="K13" s="49">
        <v>4</v>
      </c>
      <c r="L13" s="49">
        <v>4</v>
      </c>
      <c r="M13" s="49">
        <v>3</v>
      </c>
      <c r="N13" s="49">
        <v>5</v>
      </c>
      <c r="O13" s="49">
        <v>3</v>
      </c>
      <c r="P13" s="49">
        <v>4</v>
      </c>
      <c r="Q13" s="49">
        <v>5</v>
      </c>
      <c r="R13" s="49">
        <v>5</v>
      </c>
      <c r="S13" s="50">
        <f t="shared" si="2"/>
        <v>38</v>
      </c>
      <c r="T13" s="49">
        <v>5</v>
      </c>
      <c r="U13" s="49">
        <v>4</v>
      </c>
      <c r="V13" s="49">
        <v>2</v>
      </c>
      <c r="W13" s="49">
        <v>4</v>
      </c>
      <c r="X13" s="49">
        <v>5</v>
      </c>
      <c r="Y13" s="49">
        <v>5</v>
      </c>
      <c r="Z13" s="49">
        <v>3</v>
      </c>
      <c r="AA13" s="49">
        <v>5</v>
      </c>
      <c r="AB13" s="49">
        <v>4</v>
      </c>
      <c r="AC13" s="50">
        <f t="shared" si="3"/>
        <v>37</v>
      </c>
      <c r="AD13" s="51">
        <f t="shared" si="4"/>
        <v>75</v>
      </c>
      <c r="AE13" s="49">
        <f t="shared" si="5"/>
        <v>37</v>
      </c>
      <c r="AF13" s="49">
        <f t="shared" si="6"/>
        <v>26</v>
      </c>
      <c r="AG13" s="49">
        <f t="shared" si="7"/>
        <v>12</v>
      </c>
      <c r="AH13" s="49">
        <f t="shared" si="8"/>
        <v>4</v>
      </c>
    </row>
    <row r="14" spans="1:34" ht="16.5">
      <c r="A14" s="15">
        <v>4</v>
      </c>
      <c r="B14" s="92" t="s">
        <v>38</v>
      </c>
      <c r="C14" s="80" t="s">
        <v>134</v>
      </c>
      <c r="D14" s="78" t="s">
        <v>137</v>
      </c>
      <c r="E14" s="76" t="s">
        <v>115</v>
      </c>
      <c r="F14" s="155" t="s">
        <v>353</v>
      </c>
      <c r="G14" s="144">
        <f t="shared" si="0"/>
        <v>151</v>
      </c>
      <c r="H14" s="142">
        <f>'D1R'!Z14</f>
        <v>75</v>
      </c>
      <c r="I14" s="142">
        <f t="shared" si="1"/>
        <v>76</v>
      </c>
      <c r="J14" s="49">
        <v>4</v>
      </c>
      <c r="K14" s="49">
        <v>4</v>
      </c>
      <c r="L14" s="49">
        <v>4</v>
      </c>
      <c r="M14" s="49">
        <v>3</v>
      </c>
      <c r="N14" s="49">
        <v>4</v>
      </c>
      <c r="O14" s="49">
        <v>3</v>
      </c>
      <c r="P14" s="49">
        <v>4</v>
      </c>
      <c r="Q14" s="49">
        <v>5</v>
      </c>
      <c r="R14" s="49">
        <v>5</v>
      </c>
      <c r="S14" s="50">
        <f t="shared" si="2"/>
        <v>36</v>
      </c>
      <c r="T14" s="49">
        <v>5</v>
      </c>
      <c r="U14" s="49">
        <v>5</v>
      </c>
      <c r="V14" s="49">
        <v>3</v>
      </c>
      <c r="W14" s="49">
        <v>4</v>
      </c>
      <c r="X14" s="49">
        <v>4</v>
      </c>
      <c r="Y14" s="49">
        <v>6</v>
      </c>
      <c r="Z14" s="49">
        <v>4</v>
      </c>
      <c r="AA14" s="49">
        <v>4</v>
      </c>
      <c r="AB14" s="49">
        <v>5</v>
      </c>
      <c r="AC14" s="50">
        <f t="shared" si="3"/>
        <v>40</v>
      </c>
      <c r="AD14" s="51">
        <f t="shared" si="4"/>
        <v>76</v>
      </c>
      <c r="AE14" s="49">
        <f t="shared" si="5"/>
        <v>40</v>
      </c>
      <c r="AF14" s="49">
        <f t="shared" si="6"/>
        <v>27</v>
      </c>
      <c r="AG14" s="49">
        <f t="shared" si="7"/>
        <v>13</v>
      </c>
      <c r="AH14" s="49">
        <f t="shared" si="8"/>
        <v>5</v>
      </c>
    </row>
    <row r="15" spans="1:34" ht="16.5">
      <c r="A15" s="15">
        <v>5</v>
      </c>
      <c r="B15" s="80" t="s">
        <v>190</v>
      </c>
      <c r="C15" s="80" t="s">
        <v>166</v>
      </c>
      <c r="D15" s="77">
        <v>2</v>
      </c>
      <c r="E15" s="76" t="s">
        <v>160</v>
      </c>
      <c r="F15" s="155" t="s">
        <v>308</v>
      </c>
      <c r="G15" s="144">
        <f t="shared" si="0"/>
        <v>154</v>
      </c>
      <c r="H15" s="142">
        <f>'D1R'!Z36</f>
        <v>77</v>
      </c>
      <c r="I15" s="142">
        <f t="shared" si="1"/>
        <v>77</v>
      </c>
      <c r="J15" s="49">
        <v>4</v>
      </c>
      <c r="K15" s="49">
        <v>5</v>
      </c>
      <c r="L15" s="49">
        <v>4</v>
      </c>
      <c r="M15" s="49">
        <v>3</v>
      </c>
      <c r="N15" s="49">
        <v>4</v>
      </c>
      <c r="O15" s="49">
        <v>3</v>
      </c>
      <c r="P15" s="49">
        <v>4</v>
      </c>
      <c r="Q15" s="49">
        <v>4</v>
      </c>
      <c r="R15" s="49">
        <v>7</v>
      </c>
      <c r="S15" s="50">
        <f t="shared" si="2"/>
        <v>38</v>
      </c>
      <c r="T15" s="49">
        <v>5</v>
      </c>
      <c r="U15" s="49">
        <v>4</v>
      </c>
      <c r="V15" s="49">
        <v>2</v>
      </c>
      <c r="W15" s="49">
        <v>6</v>
      </c>
      <c r="X15" s="49">
        <v>5</v>
      </c>
      <c r="Y15" s="49">
        <v>5</v>
      </c>
      <c r="Z15" s="49">
        <v>3</v>
      </c>
      <c r="AA15" s="49">
        <v>4</v>
      </c>
      <c r="AB15" s="49">
        <v>5</v>
      </c>
      <c r="AC15" s="50">
        <f t="shared" si="3"/>
        <v>39</v>
      </c>
      <c r="AD15" s="51">
        <f t="shared" si="4"/>
        <v>77</v>
      </c>
      <c r="AE15" s="49">
        <f t="shared" si="5"/>
        <v>39</v>
      </c>
      <c r="AF15" s="49">
        <f t="shared" si="6"/>
        <v>28</v>
      </c>
      <c r="AG15" s="49">
        <f t="shared" si="7"/>
        <v>12</v>
      </c>
      <c r="AH15" s="49">
        <f t="shared" si="8"/>
        <v>5</v>
      </c>
    </row>
    <row r="16" spans="1:34" ht="16.5">
      <c r="A16" s="15">
        <v>6</v>
      </c>
      <c r="B16" s="76" t="s">
        <v>41</v>
      </c>
      <c r="C16" s="80" t="s">
        <v>129</v>
      </c>
      <c r="D16" s="77">
        <v>1.8</v>
      </c>
      <c r="E16" s="76" t="s">
        <v>115</v>
      </c>
      <c r="F16" s="155" t="s">
        <v>339</v>
      </c>
      <c r="G16" s="144">
        <f t="shared" si="0"/>
        <v>156</v>
      </c>
      <c r="H16" s="142">
        <f>'D1R'!Z12</f>
        <v>74</v>
      </c>
      <c r="I16" s="142">
        <f t="shared" si="1"/>
        <v>82</v>
      </c>
      <c r="J16" s="49">
        <v>4</v>
      </c>
      <c r="K16" s="49">
        <v>8</v>
      </c>
      <c r="L16" s="49">
        <v>5</v>
      </c>
      <c r="M16" s="49">
        <v>4</v>
      </c>
      <c r="N16" s="49">
        <v>5</v>
      </c>
      <c r="O16" s="49">
        <v>4</v>
      </c>
      <c r="P16" s="49">
        <v>4</v>
      </c>
      <c r="Q16" s="49">
        <v>5</v>
      </c>
      <c r="R16" s="49">
        <v>5</v>
      </c>
      <c r="S16" s="50">
        <f t="shared" si="2"/>
        <v>44</v>
      </c>
      <c r="T16" s="49">
        <v>5</v>
      </c>
      <c r="U16" s="49">
        <v>4</v>
      </c>
      <c r="V16" s="49">
        <v>2</v>
      </c>
      <c r="W16" s="49">
        <v>5</v>
      </c>
      <c r="X16" s="49">
        <v>4</v>
      </c>
      <c r="Y16" s="49">
        <v>6</v>
      </c>
      <c r="Z16" s="49">
        <v>3</v>
      </c>
      <c r="AA16" s="49">
        <v>4</v>
      </c>
      <c r="AB16" s="49">
        <v>5</v>
      </c>
      <c r="AC16" s="50">
        <f t="shared" si="3"/>
        <v>38</v>
      </c>
      <c r="AD16" s="51">
        <f t="shared" si="4"/>
        <v>82</v>
      </c>
      <c r="AE16" s="49">
        <f t="shared" si="5"/>
        <v>38</v>
      </c>
      <c r="AF16" s="49">
        <f t="shared" si="6"/>
        <v>27</v>
      </c>
      <c r="AG16" s="49">
        <f t="shared" si="7"/>
        <v>12</v>
      </c>
      <c r="AH16" s="49">
        <f t="shared" si="8"/>
        <v>5</v>
      </c>
    </row>
    <row r="17" spans="1:34" ht="16.5">
      <c r="A17" s="15">
        <v>7</v>
      </c>
      <c r="B17" s="91" t="s">
        <v>238</v>
      </c>
      <c r="C17" s="80" t="s">
        <v>47</v>
      </c>
      <c r="D17" s="78" t="s">
        <v>219</v>
      </c>
      <c r="E17" s="76" t="s">
        <v>115</v>
      </c>
      <c r="F17" s="155" t="s">
        <v>354</v>
      </c>
      <c r="G17" s="144">
        <f t="shared" si="0"/>
        <v>156</v>
      </c>
      <c r="H17" s="142">
        <f>'D1R'!Z11</f>
        <v>73</v>
      </c>
      <c r="I17" s="142">
        <f t="shared" si="1"/>
        <v>83</v>
      </c>
      <c r="J17" s="49">
        <v>7</v>
      </c>
      <c r="K17" s="49">
        <v>5</v>
      </c>
      <c r="L17" s="49">
        <v>4</v>
      </c>
      <c r="M17" s="49">
        <v>4</v>
      </c>
      <c r="N17" s="49">
        <v>5</v>
      </c>
      <c r="O17" s="49">
        <v>5</v>
      </c>
      <c r="P17" s="49">
        <v>4</v>
      </c>
      <c r="Q17" s="49">
        <v>4</v>
      </c>
      <c r="R17" s="49">
        <v>5</v>
      </c>
      <c r="S17" s="50">
        <f t="shared" si="2"/>
        <v>43</v>
      </c>
      <c r="T17" s="49">
        <v>6</v>
      </c>
      <c r="U17" s="49">
        <v>4</v>
      </c>
      <c r="V17" s="49">
        <v>3</v>
      </c>
      <c r="W17" s="49">
        <v>4</v>
      </c>
      <c r="X17" s="49">
        <v>4</v>
      </c>
      <c r="Y17" s="49">
        <v>5</v>
      </c>
      <c r="Z17" s="49">
        <v>4</v>
      </c>
      <c r="AA17" s="49">
        <v>4</v>
      </c>
      <c r="AB17" s="49">
        <v>6</v>
      </c>
      <c r="AC17" s="50">
        <f t="shared" si="3"/>
        <v>40</v>
      </c>
      <c r="AD17" s="51">
        <f t="shared" si="4"/>
        <v>83</v>
      </c>
      <c r="AE17" s="49">
        <f t="shared" si="5"/>
        <v>40</v>
      </c>
      <c r="AF17" s="49">
        <f t="shared" si="6"/>
        <v>27</v>
      </c>
      <c r="AG17" s="49">
        <f t="shared" si="7"/>
        <v>14</v>
      </c>
      <c r="AH17" s="49">
        <f t="shared" si="8"/>
        <v>6</v>
      </c>
    </row>
    <row r="18" spans="1:34" ht="16.5">
      <c r="A18" s="15">
        <v>8</v>
      </c>
      <c r="B18" s="76" t="s">
        <v>96</v>
      </c>
      <c r="C18" s="80" t="s">
        <v>131</v>
      </c>
      <c r="D18" s="77">
        <v>4</v>
      </c>
      <c r="E18" s="76" t="s">
        <v>115</v>
      </c>
      <c r="F18" s="155" t="s">
        <v>346</v>
      </c>
      <c r="G18" s="144">
        <f t="shared" si="0"/>
        <v>158</v>
      </c>
      <c r="H18" s="142">
        <f>'D1R'!Z24</f>
        <v>84</v>
      </c>
      <c r="I18" s="142">
        <f t="shared" si="1"/>
        <v>74</v>
      </c>
      <c r="J18" s="49">
        <v>4</v>
      </c>
      <c r="K18" s="49">
        <v>4</v>
      </c>
      <c r="L18" s="49">
        <v>3</v>
      </c>
      <c r="M18" s="49">
        <v>3</v>
      </c>
      <c r="N18" s="49">
        <v>4</v>
      </c>
      <c r="O18" s="49">
        <v>2</v>
      </c>
      <c r="P18" s="49">
        <v>4</v>
      </c>
      <c r="Q18" s="49">
        <v>3</v>
      </c>
      <c r="R18" s="49">
        <v>7</v>
      </c>
      <c r="S18" s="50">
        <f t="shared" si="2"/>
        <v>34</v>
      </c>
      <c r="T18" s="49">
        <v>5</v>
      </c>
      <c r="U18" s="49">
        <v>7</v>
      </c>
      <c r="V18" s="49">
        <v>3</v>
      </c>
      <c r="W18" s="49">
        <v>4</v>
      </c>
      <c r="X18" s="49">
        <v>4</v>
      </c>
      <c r="Y18" s="49">
        <v>7</v>
      </c>
      <c r="Z18" s="49">
        <v>3</v>
      </c>
      <c r="AA18" s="49">
        <v>3</v>
      </c>
      <c r="AB18" s="49">
        <v>4</v>
      </c>
      <c r="AC18" s="50">
        <f t="shared" si="3"/>
        <v>40</v>
      </c>
      <c r="AD18" s="51">
        <f t="shared" si="4"/>
        <v>74</v>
      </c>
      <c r="AE18" s="49">
        <f t="shared" si="5"/>
        <v>40</v>
      </c>
      <c r="AF18" s="49">
        <f t="shared" si="6"/>
        <v>25</v>
      </c>
      <c r="AG18" s="49">
        <f t="shared" si="7"/>
        <v>10</v>
      </c>
      <c r="AH18" s="49">
        <f t="shared" si="8"/>
        <v>4</v>
      </c>
    </row>
    <row r="19" spans="1:34" ht="16.5">
      <c r="A19" s="15">
        <v>9</v>
      </c>
      <c r="B19" s="92" t="s">
        <v>136</v>
      </c>
      <c r="C19" s="80" t="s">
        <v>134</v>
      </c>
      <c r="D19" s="76">
        <v>0.1</v>
      </c>
      <c r="E19" s="76" t="s">
        <v>115</v>
      </c>
      <c r="F19" s="155" t="s">
        <v>347</v>
      </c>
      <c r="G19" s="144">
        <f t="shared" si="0"/>
        <v>158</v>
      </c>
      <c r="H19" s="142">
        <f>'D1R'!Z22</f>
        <v>81</v>
      </c>
      <c r="I19" s="142">
        <f t="shared" si="1"/>
        <v>77</v>
      </c>
      <c r="J19" s="49">
        <v>4</v>
      </c>
      <c r="K19" s="49">
        <v>5</v>
      </c>
      <c r="L19" s="49">
        <v>4</v>
      </c>
      <c r="M19" s="49">
        <v>3</v>
      </c>
      <c r="N19" s="49">
        <v>4</v>
      </c>
      <c r="O19" s="49">
        <v>5</v>
      </c>
      <c r="P19" s="49">
        <v>4</v>
      </c>
      <c r="Q19" s="49">
        <v>5</v>
      </c>
      <c r="R19" s="49">
        <v>5</v>
      </c>
      <c r="S19" s="50">
        <f t="shared" si="2"/>
        <v>39</v>
      </c>
      <c r="T19" s="49">
        <v>6</v>
      </c>
      <c r="U19" s="49">
        <v>4</v>
      </c>
      <c r="V19" s="49">
        <v>2</v>
      </c>
      <c r="W19" s="49">
        <v>6</v>
      </c>
      <c r="X19" s="49">
        <v>5</v>
      </c>
      <c r="Y19" s="49">
        <v>4</v>
      </c>
      <c r="Z19" s="49">
        <v>3</v>
      </c>
      <c r="AA19" s="49">
        <v>4</v>
      </c>
      <c r="AB19" s="49">
        <v>4</v>
      </c>
      <c r="AC19" s="50">
        <f t="shared" si="3"/>
        <v>38</v>
      </c>
      <c r="AD19" s="51">
        <f t="shared" si="4"/>
        <v>77</v>
      </c>
      <c r="AE19" s="49">
        <f t="shared" si="5"/>
        <v>38</v>
      </c>
      <c r="AF19" s="49">
        <f t="shared" si="6"/>
        <v>26</v>
      </c>
      <c r="AG19" s="49">
        <f t="shared" si="7"/>
        <v>11</v>
      </c>
      <c r="AH19" s="49">
        <f t="shared" si="8"/>
        <v>4</v>
      </c>
    </row>
    <row r="20" spans="1:34" ht="16.5">
      <c r="A20" s="15">
        <v>10</v>
      </c>
      <c r="B20" s="93" t="s">
        <v>200</v>
      </c>
      <c r="C20" s="80" t="s">
        <v>134</v>
      </c>
      <c r="D20" s="77">
        <v>0.1</v>
      </c>
      <c r="E20" s="76" t="s">
        <v>160</v>
      </c>
      <c r="F20" s="155" t="s">
        <v>322</v>
      </c>
      <c r="G20" s="144">
        <f t="shared" si="0"/>
        <v>158</v>
      </c>
      <c r="H20" s="142">
        <f>'D1R'!Z39</f>
        <v>79</v>
      </c>
      <c r="I20" s="142">
        <f t="shared" si="1"/>
        <v>79</v>
      </c>
      <c r="J20" s="49">
        <v>5</v>
      </c>
      <c r="K20" s="49">
        <v>5</v>
      </c>
      <c r="L20" s="49">
        <v>5</v>
      </c>
      <c r="M20" s="49">
        <v>3</v>
      </c>
      <c r="N20" s="49">
        <v>4</v>
      </c>
      <c r="O20" s="49">
        <v>4</v>
      </c>
      <c r="P20" s="49">
        <v>4</v>
      </c>
      <c r="Q20" s="49">
        <v>4</v>
      </c>
      <c r="R20" s="49">
        <v>7</v>
      </c>
      <c r="S20" s="50">
        <f t="shared" si="2"/>
        <v>41</v>
      </c>
      <c r="T20" s="49">
        <v>5</v>
      </c>
      <c r="U20" s="49">
        <v>6</v>
      </c>
      <c r="V20" s="49">
        <v>3</v>
      </c>
      <c r="W20" s="49">
        <v>5</v>
      </c>
      <c r="X20" s="49">
        <v>4</v>
      </c>
      <c r="Y20" s="49">
        <v>5</v>
      </c>
      <c r="Z20" s="49">
        <v>3</v>
      </c>
      <c r="AA20" s="49">
        <v>4</v>
      </c>
      <c r="AB20" s="49">
        <v>3</v>
      </c>
      <c r="AC20" s="50">
        <f t="shared" si="3"/>
        <v>38</v>
      </c>
      <c r="AD20" s="51">
        <f t="shared" si="4"/>
        <v>79</v>
      </c>
      <c r="AE20" s="49">
        <f t="shared" si="5"/>
        <v>38</v>
      </c>
      <c r="AF20" s="49">
        <f t="shared" si="6"/>
        <v>24</v>
      </c>
      <c r="AG20" s="49">
        <f t="shared" si="7"/>
        <v>10</v>
      </c>
      <c r="AH20" s="49">
        <f t="shared" si="8"/>
        <v>3</v>
      </c>
    </row>
    <row r="21" spans="1:34" ht="16.5">
      <c r="A21" s="15">
        <v>11</v>
      </c>
      <c r="B21" s="93" t="s">
        <v>39</v>
      </c>
      <c r="C21" s="80" t="s">
        <v>193</v>
      </c>
      <c r="D21" s="77">
        <v>1.9</v>
      </c>
      <c r="E21" s="76" t="s">
        <v>160</v>
      </c>
      <c r="F21" s="155" t="s">
        <v>350</v>
      </c>
      <c r="G21" s="144">
        <f t="shared" si="0"/>
        <v>158</v>
      </c>
      <c r="H21" s="142">
        <f>'D1R'!Z37</f>
        <v>78</v>
      </c>
      <c r="I21" s="142">
        <f t="shared" si="1"/>
        <v>80</v>
      </c>
      <c r="J21" s="49">
        <v>4</v>
      </c>
      <c r="K21" s="49">
        <v>4</v>
      </c>
      <c r="L21" s="49">
        <v>4</v>
      </c>
      <c r="M21" s="49">
        <v>3</v>
      </c>
      <c r="N21" s="49">
        <v>5</v>
      </c>
      <c r="O21" s="49">
        <v>2</v>
      </c>
      <c r="P21" s="49">
        <v>6</v>
      </c>
      <c r="Q21" s="49">
        <v>4</v>
      </c>
      <c r="R21" s="49">
        <v>6</v>
      </c>
      <c r="S21" s="50">
        <f t="shared" si="2"/>
        <v>38</v>
      </c>
      <c r="T21" s="49">
        <v>5</v>
      </c>
      <c r="U21" s="49">
        <v>5</v>
      </c>
      <c r="V21" s="49">
        <v>3</v>
      </c>
      <c r="W21" s="49">
        <v>4</v>
      </c>
      <c r="X21" s="49">
        <v>3</v>
      </c>
      <c r="Y21" s="49">
        <v>5</v>
      </c>
      <c r="Z21" s="49">
        <v>3</v>
      </c>
      <c r="AA21" s="49">
        <v>9</v>
      </c>
      <c r="AB21" s="49">
        <v>5</v>
      </c>
      <c r="AC21" s="50">
        <f t="shared" si="3"/>
        <v>42</v>
      </c>
      <c r="AD21" s="51">
        <f t="shared" si="4"/>
        <v>80</v>
      </c>
      <c r="AE21" s="49">
        <f t="shared" si="5"/>
        <v>42</v>
      </c>
      <c r="AF21" s="49">
        <f t="shared" si="6"/>
        <v>29</v>
      </c>
      <c r="AG21" s="49">
        <f t="shared" si="7"/>
        <v>17</v>
      </c>
      <c r="AH21" s="49">
        <f t="shared" si="8"/>
        <v>5</v>
      </c>
    </row>
    <row r="22" spans="1:34" ht="16.5">
      <c r="A22" s="15">
        <v>12</v>
      </c>
      <c r="B22" s="92" t="s">
        <v>138</v>
      </c>
      <c r="C22" s="80" t="s">
        <v>47</v>
      </c>
      <c r="D22" s="78" t="s">
        <v>137</v>
      </c>
      <c r="E22" s="76" t="s">
        <v>115</v>
      </c>
      <c r="F22" s="155" t="s">
        <v>348</v>
      </c>
      <c r="G22" s="144">
        <f t="shared" si="0"/>
        <v>159</v>
      </c>
      <c r="H22" s="142">
        <f>'D1R'!Z13</f>
        <v>75</v>
      </c>
      <c r="I22" s="142">
        <f t="shared" si="1"/>
        <v>84</v>
      </c>
      <c r="J22" s="49">
        <v>5</v>
      </c>
      <c r="K22" s="49">
        <v>5</v>
      </c>
      <c r="L22" s="49">
        <v>4</v>
      </c>
      <c r="M22" s="49">
        <v>3</v>
      </c>
      <c r="N22" s="49">
        <v>5</v>
      </c>
      <c r="O22" s="49">
        <v>3</v>
      </c>
      <c r="P22" s="49">
        <v>4</v>
      </c>
      <c r="Q22" s="49">
        <v>5</v>
      </c>
      <c r="R22" s="49">
        <v>5</v>
      </c>
      <c r="S22" s="50">
        <f t="shared" si="2"/>
        <v>39</v>
      </c>
      <c r="T22" s="49">
        <v>8</v>
      </c>
      <c r="U22" s="49">
        <v>5</v>
      </c>
      <c r="V22" s="49">
        <v>3</v>
      </c>
      <c r="W22" s="49">
        <v>5</v>
      </c>
      <c r="X22" s="49">
        <v>6</v>
      </c>
      <c r="Y22" s="49">
        <v>6</v>
      </c>
      <c r="Z22" s="49">
        <v>4</v>
      </c>
      <c r="AA22" s="49">
        <v>5</v>
      </c>
      <c r="AB22" s="49">
        <v>3</v>
      </c>
      <c r="AC22" s="50">
        <f t="shared" si="3"/>
        <v>45</v>
      </c>
      <c r="AD22" s="51">
        <f t="shared" si="4"/>
        <v>84</v>
      </c>
      <c r="AE22" s="49">
        <f t="shared" si="5"/>
        <v>45</v>
      </c>
      <c r="AF22" s="49">
        <f t="shared" si="6"/>
        <v>29</v>
      </c>
      <c r="AG22" s="49">
        <f t="shared" si="7"/>
        <v>12</v>
      </c>
      <c r="AH22" s="49">
        <f t="shared" si="8"/>
        <v>3</v>
      </c>
    </row>
    <row r="23" spans="1:34" ht="16.5">
      <c r="A23" s="15">
        <v>13</v>
      </c>
      <c r="B23" s="80" t="s">
        <v>169</v>
      </c>
      <c r="C23" s="80" t="s">
        <v>168</v>
      </c>
      <c r="D23" s="77">
        <v>9.1</v>
      </c>
      <c r="E23" s="76" t="s">
        <v>160</v>
      </c>
      <c r="F23" s="155" t="s">
        <v>318</v>
      </c>
      <c r="G23" s="144">
        <f t="shared" si="0"/>
        <v>161</v>
      </c>
      <c r="H23" s="142">
        <f>'D1R'!Z44</f>
        <v>83</v>
      </c>
      <c r="I23" s="142">
        <f t="shared" si="1"/>
        <v>78</v>
      </c>
      <c r="J23" s="49">
        <v>5</v>
      </c>
      <c r="K23" s="49">
        <v>4</v>
      </c>
      <c r="L23" s="49">
        <v>4</v>
      </c>
      <c r="M23" s="49">
        <v>4</v>
      </c>
      <c r="N23" s="49">
        <v>5</v>
      </c>
      <c r="O23" s="49">
        <v>3</v>
      </c>
      <c r="P23" s="49">
        <v>4</v>
      </c>
      <c r="Q23" s="49">
        <v>4</v>
      </c>
      <c r="R23" s="49">
        <v>7</v>
      </c>
      <c r="S23" s="50">
        <f t="shared" si="2"/>
        <v>40</v>
      </c>
      <c r="T23" s="49">
        <v>6</v>
      </c>
      <c r="U23" s="49">
        <v>4</v>
      </c>
      <c r="V23" s="49">
        <v>3</v>
      </c>
      <c r="W23" s="49">
        <v>4</v>
      </c>
      <c r="X23" s="49">
        <v>4</v>
      </c>
      <c r="Y23" s="49">
        <v>5</v>
      </c>
      <c r="Z23" s="49">
        <v>4</v>
      </c>
      <c r="AA23" s="49">
        <v>4</v>
      </c>
      <c r="AB23" s="49">
        <v>4</v>
      </c>
      <c r="AC23" s="50">
        <f t="shared" si="3"/>
        <v>38</v>
      </c>
      <c r="AD23" s="51">
        <f t="shared" si="4"/>
        <v>78</v>
      </c>
      <c r="AE23" s="49">
        <f t="shared" si="5"/>
        <v>38</v>
      </c>
      <c r="AF23" s="49">
        <f t="shared" si="6"/>
        <v>25</v>
      </c>
      <c r="AG23" s="49">
        <f t="shared" si="7"/>
        <v>12</v>
      </c>
      <c r="AH23" s="49">
        <f t="shared" si="8"/>
        <v>4</v>
      </c>
    </row>
    <row r="24" spans="1:34" ht="16.5">
      <c r="A24" s="15">
        <v>14</v>
      </c>
      <c r="B24" s="80" t="s">
        <v>102</v>
      </c>
      <c r="C24" s="80" t="s">
        <v>142</v>
      </c>
      <c r="D24" s="77">
        <v>1.2</v>
      </c>
      <c r="E24" s="76" t="s">
        <v>160</v>
      </c>
      <c r="F24" s="155" t="s">
        <v>319</v>
      </c>
      <c r="G24" s="144">
        <f t="shared" si="0"/>
        <v>161</v>
      </c>
      <c r="H24" s="142">
        <f>'D1R'!Z43</f>
        <v>82</v>
      </c>
      <c r="I24" s="142">
        <f t="shared" si="1"/>
        <v>79</v>
      </c>
      <c r="J24" s="49">
        <v>4</v>
      </c>
      <c r="K24" s="49">
        <v>4</v>
      </c>
      <c r="L24" s="49">
        <v>5</v>
      </c>
      <c r="M24" s="49">
        <v>3</v>
      </c>
      <c r="N24" s="49">
        <v>6</v>
      </c>
      <c r="O24" s="49">
        <v>3</v>
      </c>
      <c r="P24" s="49">
        <v>4</v>
      </c>
      <c r="Q24" s="49">
        <v>4</v>
      </c>
      <c r="R24" s="49">
        <v>5</v>
      </c>
      <c r="S24" s="50">
        <f t="shared" si="2"/>
        <v>38</v>
      </c>
      <c r="T24" s="49">
        <v>5</v>
      </c>
      <c r="U24" s="49">
        <v>5</v>
      </c>
      <c r="V24" s="49">
        <v>3</v>
      </c>
      <c r="W24" s="49">
        <v>4</v>
      </c>
      <c r="X24" s="49">
        <v>6</v>
      </c>
      <c r="Y24" s="49">
        <v>4</v>
      </c>
      <c r="Z24" s="49">
        <v>3</v>
      </c>
      <c r="AA24" s="49">
        <v>6</v>
      </c>
      <c r="AB24" s="49">
        <v>5</v>
      </c>
      <c r="AC24" s="50">
        <f t="shared" si="3"/>
        <v>41</v>
      </c>
      <c r="AD24" s="51">
        <f t="shared" si="4"/>
        <v>79</v>
      </c>
      <c r="AE24" s="49">
        <f t="shared" si="5"/>
        <v>41</v>
      </c>
      <c r="AF24" s="49">
        <f t="shared" si="6"/>
        <v>28</v>
      </c>
      <c r="AG24" s="49">
        <f t="shared" si="7"/>
        <v>14</v>
      </c>
      <c r="AH24" s="49">
        <f t="shared" si="8"/>
        <v>5</v>
      </c>
    </row>
    <row r="25" spans="1:34" ht="16.5">
      <c r="A25" s="15">
        <v>15</v>
      </c>
      <c r="B25" s="76" t="s">
        <v>130</v>
      </c>
      <c r="C25" s="80" t="s">
        <v>47</v>
      </c>
      <c r="D25" s="77">
        <v>0</v>
      </c>
      <c r="E25" s="76" t="s">
        <v>115</v>
      </c>
      <c r="F25" s="155" t="s">
        <v>340</v>
      </c>
      <c r="G25" s="144">
        <f t="shared" si="0"/>
        <v>161</v>
      </c>
      <c r="H25" s="142">
        <f>'D1R'!Z15</f>
        <v>76</v>
      </c>
      <c r="I25" s="142">
        <f t="shared" si="1"/>
        <v>85</v>
      </c>
      <c r="J25" s="49">
        <v>4</v>
      </c>
      <c r="K25" s="49">
        <v>6</v>
      </c>
      <c r="L25" s="49">
        <v>6</v>
      </c>
      <c r="M25" s="49">
        <v>4</v>
      </c>
      <c r="N25" s="49">
        <v>5</v>
      </c>
      <c r="O25" s="49">
        <v>4</v>
      </c>
      <c r="P25" s="49">
        <v>4</v>
      </c>
      <c r="Q25" s="49">
        <v>4</v>
      </c>
      <c r="R25" s="49">
        <v>7</v>
      </c>
      <c r="S25" s="50">
        <f t="shared" si="2"/>
        <v>44</v>
      </c>
      <c r="T25" s="49">
        <v>5</v>
      </c>
      <c r="U25" s="49">
        <v>4</v>
      </c>
      <c r="V25" s="49">
        <v>3</v>
      </c>
      <c r="W25" s="49">
        <v>6</v>
      </c>
      <c r="X25" s="49">
        <v>4</v>
      </c>
      <c r="Y25" s="49">
        <v>7</v>
      </c>
      <c r="Z25" s="49">
        <v>3</v>
      </c>
      <c r="AA25" s="49">
        <v>5</v>
      </c>
      <c r="AB25" s="49">
        <v>4</v>
      </c>
      <c r="AC25" s="50">
        <f t="shared" si="3"/>
        <v>41</v>
      </c>
      <c r="AD25" s="51">
        <f t="shared" si="4"/>
        <v>85</v>
      </c>
      <c r="AE25" s="49">
        <f t="shared" si="5"/>
        <v>41</v>
      </c>
      <c r="AF25" s="49">
        <f t="shared" si="6"/>
        <v>29</v>
      </c>
      <c r="AG25" s="49">
        <f t="shared" si="7"/>
        <v>12</v>
      </c>
      <c r="AH25" s="49">
        <f t="shared" si="8"/>
        <v>4</v>
      </c>
    </row>
    <row r="26" spans="1:34" ht="16.5">
      <c r="A26" s="15">
        <v>16</v>
      </c>
      <c r="B26" s="76" t="s">
        <v>139</v>
      </c>
      <c r="C26" s="80" t="s">
        <v>116</v>
      </c>
      <c r="D26" s="77">
        <v>3.4</v>
      </c>
      <c r="E26" s="76" t="s">
        <v>115</v>
      </c>
      <c r="F26" s="155" t="s">
        <v>352</v>
      </c>
      <c r="G26" s="144">
        <f t="shared" si="0"/>
        <v>163</v>
      </c>
      <c r="H26" s="142">
        <f>'D1R'!Z19</f>
        <v>79</v>
      </c>
      <c r="I26" s="142">
        <f t="shared" si="1"/>
        <v>84</v>
      </c>
      <c r="J26" s="49">
        <v>4</v>
      </c>
      <c r="K26" s="49">
        <v>5</v>
      </c>
      <c r="L26" s="49">
        <v>4</v>
      </c>
      <c r="M26" s="49">
        <v>4</v>
      </c>
      <c r="N26" s="49">
        <v>4</v>
      </c>
      <c r="O26" s="49">
        <v>6</v>
      </c>
      <c r="P26" s="49">
        <v>4</v>
      </c>
      <c r="Q26" s="49">
        <v>4</v>
      </c>
      <c r="R26" s="49">
        <v>5</v>
      </c>
      <c r="S26" s="50">
        <f t="shared" si="2"/>
        <v>40</v>
      </c>
      <c r="T26" s="49">
        <v>5</v>
      </c>
      <c r="U26" s="49">
        <v>7</v>
      </c>
      <c r="V26" s="49">
        <v>3</v>
      </c>
      <c r="W26" s="49">
        <v>5</v>
      </c>
      <c r="X26" s="49">
        <v>5</v>
      </c>
      <c r="Y26" s="49">
        <v>6</v>
      </c>
      <c r="Z26" s="49">
        <v>3</v>
      </c>
      <c r="AA26" s="49">
        <v>4</v>
      </c>
      <c r="AB26" s="49">
        <v>6</v>
      </c>
      <c r="AC26" s="50">
        <f t="shared" si="3"/>
        <v>44</v>
      </c>
      <c r="AD26" s="51">
        <f t="shared" si="4"/>
        <v>84</v>
      </c>
      <c r="AE26" s="49">
        <f t="shared" si="5"/>
        <v>44</v>
      </c>
      <c r="AF26" s="49">
        <f t="shared" si="6"/>
        <v>29</v>
      </c>
      <c r="AG26" s="49">
        <f t="shared" si="7"/>
        <v>13</v>
      </c>
      <c r="AH26" s="49">
        <f t="shared" si="8"/>
        <v>6</v>
      </c>
    </row>
    <row r="27" spans="1:34" ht="16.5">
      <c r="A27" s="15">
        <v>17</v>
      </c>
      <c r="B27" s="80" t="s">
        <v>197</v>
      </c>
      <c r="C27" s="80" t="s">
        <v>196</v>
      </c>
      <c r="D27" s="77">
        <v>3.5</v>
      </c>
      <c r="E27" s="76" t="s">
        <v>160</v>
      </c>
      <c r="F27" s="155" t="s">
        <v>314</v>
      </c>
      <c r="G27" s="144">
        <f t="shared" si="0"/>
        <v>163</v>
      </c>
      <c r="H27" s="142">
        <f>'D1R'!Z38</f>
        <v>78</v>
      </c>
      <c r="I27" s="142">
        <f t="shared" si="1"/>
        <v>85</v>
      </c>
      <c r="J27" s="49">
        <v>4</v>
      </c>
      <c r="K27" s="49">
        <v>4</v>
      </c>
      <c r="L27" s="49">
        <v>5</v>
      </c>
      <c r="M27" s="49">
        <v>6</v>
      </c>
      <c r="N27" s="49">
        <v>6</v>
      </c>
      <c r="O27" s="49">
        <v>3</v>
      </c>
      <c r="P27" s="49">
        <v>5</v>
      </c>
      <c r="Q27" s="49">
        <v>4</v>
      </c>
      <c r="R27" s="49">
        <v>5</v>
      </c>
      <c r="S27" s="50">
        <f t="shared" si="2"/>
        <v>42</v>
      </c>
      <c r="T27" s="49">
        <v>5</v>
      </c>
      <c r="U27" s="49">
        <v>5</v>
      </c>
      <c r="V27" s="49">
        <v>4</v>
      </c>
      <c r="W27" s="49">
        <v>6</v>
      </c>
      <c r="X27" s="49">
        <v>5</v>
      </c>
      <c r="Y27" s="49">
        <v>5</v>
      </c>
      <c r="Z27" s="49">
        <v>4</v>
      </c>
      <c r="AA27" s="49">
        <v>5</v>
      </c>
      <c r="AB27" s="49">
        <v>4</v>
      </c>
      <c r="AC27" s="50">
        <f t="shared" si="3"/>
        <v>43</v>
      </c>
      <c r="AD27" s="51">
        <f t="shared" si="4"/>
        <v>85</v>
      </c>
      <c r="AE27" s="49">
        <f t="shared" si="5"/>
        <v>43</v>
      </c>
      <c r="AF27" s="49">
        <f t="shared" si="6"/>
        <v>29</v>
      </c>
      <c r="AG27" s="49">
        <f t="shared" si="7"/>
        <v>13</v>
      </c>
      <c r="AH27" s="49">
        <f t="shared" si="8"/>
        <v>4</v>
      </c>
    </row>
    <row r="28" spans="1:34" ht="16.5">
      <c r="A28" s="15">
        <v>18</v>
      </c>
      <c r="B28" s="76" t="s">
        <v>122</v>
      </c>
      <c r="C28" s="80" t="s">
        <v>121</v>
      </c>
      <c r="D28" s="77">
        <v>5.8</v>
      </c>
      <c r="E28" s="76" t="s">
        <v>115</v>
      </c>
      <c r="F28" s="155" t="s">
        <v>326</v>
      </c>
      <c r="G28" s="144">
        <f t="shared" si="0"/>
        <v>164</v>
      </c>
      <c r="H28" s="142">
        <f>'D1R'!Z21</f>
        <v>81</v>
      </c>
      <c r="I28" s="142">
        <f t="shared" si="1"/>
        <v>83</v>
      </c>
      <c r="J28" s="49">
        <v>4</v>
      </c>
      <c r="K28" s="49">
        <v>4</v>
      </c>
      <c r="L28" s="49">
        <v>5</v>
      </c>
      <c r="M28" s="49">
        <v>3</v>
      </c>
      <c r="N28" s="49">
        <v>5</v>
      </c>
      <c r="O28" s="49">
        <v>5</v>
      </c>
      <c r="P28" s="49">
        <v>5</v>
      </c>
      <c r="Q28" s="49">
        <v>4</v>
      </c>
      <c r="R28" s="49">
        <v>6</v>
      </c>
      <c r="S28" s="50">
        <f t="shared" si="2"/>
        <v>41</v>
      </c>
      <c r="T28" s="49">
        <v>7</v>
      </c>
      <c r="U28" s="49">
        <v>4</v>
      </c>
      <c r="V28" s="49">
        <v>3</v>
      </c>
      <c r="W28" s="49">
        <v>4</v>
      </c>
      <c r="X28" s="49">
        <v>4</v>
      </c>
      <c r="Y28" s="49">
        <v>5</v>
      </c>
      <c r="Z28" s="49">
        <v>3</v>
      </c>
      <c r="AA28" s="49">
        <v>8</v>
      </c>
      <c r="AB28" s="49">
        <v>4</v>
      </c>
      <c r="AC28" s="50">
        <f t="shared" si="3"/>
        <v>42</v>
      </c>
      <c r="AD28" s="51">
        <f t="shared" si="4"/>
        <v>83</v>
      </c>
      <c r="AE28" s="49">
        <f t="shared" si="5"/>
        <v>42</v>
      </c>
      <c r="AF28" s="49">
        <f t="shared" si="6"/>
        <v>28</v>
      </c>
      <c r="AG28" s="49">
        <f t="shared" si="7"/>
        <v>15</v>
      </c>
      <c r="AH28" s="49">
        <f t="shared" si="8"/>
        <v>4</v>
      </c>
    </row>
    <row r="29" spans="1:34" ht="16.5">
      <c r="A29" s="15">
        <v>19</v>
      </c>
      <c r="B29" s="76" t="s">
        <v>125</v>
      </c>
      <c r="C29" s="80" t="s">
        <v>124</v>
      </c>
      <c r="D29" s="77">
        <v>7.9</v>
      </c>
      <c r="E29" s="76" t="s">
        <v>115</v>
      </c>
      <c r="F29" s="155" t="s">
        <v>300</v>
      </c>
      <c r="G29" s="144">
        <f t="shared" si="0"/>
        <v>165</v>
      </c>
      <c r="H29" s="142">
        <f>'D1R'!Z25</f>
        <v>85</v>
      </c>
      <c r="I29" s="142">
        <f t="shared" si="1"/>
        <v>80</v>
      </c>
      <c r="J29" s="49">
        <v>5</v>
      </c>
      <c r="K29" s="49">
        <v>5</v>
      </c>
      <c r="L29" s="49">
        <v>4</v>
      </c>
      <c r="M29" s="49">
        <v>4</v>
      </c>
      <c r="N29" s="49">
        <v>5</v>
      </c>
      <c r="O29" s="49">
        <v>3</v>
      </c>
      <c r="P29" s="49">
        <v>4</v>
      </c>
      <c r="Q29" s="49">
        <v>6</v>
      </c>
      <c r="R29" s="49">
        <v>5</v>
      </c>
      <c r="S29" s="50">
        <f t="shared" si="2"/>
        <v>41</v>
      </c>
      <c r="T29" s="49">
        <v>6</v>
      </c>
      <c r="U29" s="49">
        <v>4</v>
      </c>
      <c r="V29" s="49">
        <v>2</v>
      </c>
      <c r="W29" s="49">
        <v>4</v>
      </c>
      <c r="X29" s="49">
        <v>5</v>
      </c>
      <c r="Y29" s="49">
        <v>6</v>
      </c>
      <c r="Z29" s="49">
        <v>3</v>
      </c>
      <c r="AA29" s="49">
        <v>5</v>
      </c>
      <c r="AB29" s="49">
        <v>4</v>
      </c>
      <c r="AC29" s="50">
        <f t="shared" si="3"/>
        <v>39</v>
      </c>
      <c r="AD29" s="51">
        <f t="shared" si="4"/>
        <v>80</v>
      </c>
      <c r="AE29" s="49">
        <f t="shared" si="5"/>
        <v>39</v>
      </c>
      <c r="AF29" s="49">
        <f t="shared" si="6"/>
        <v>27</v>
      </c>
      <c r="AG29" s="49">
        <f t="shared" si="7"/>
        <v>12</v>
      </c>
      <c r="AH29" s="49">
        <f t="shared" si="8"/>
        <v>4</v>
      </c>
    </row>
    <row r="30" spans="1:34" ht="16.5">
      <c r="A30" s="15">
        <v>20</v>
      </c>
      <c r="B30" s="80" t="s">
        <v>192</v>
      </c>
      <c r="C30" s="80" t="s">
        <v>47</v>
      </c>
      <c r="D30" s="77">
        <v>4</v>
      </c>
      <c r="E30" s="76" t="s">
        <v>160</v>
      </c>
      <c r="F30" s="155" t="s">
        <v>349</v>
      </c>
      <c r="G30" s="144">
        <f t="shared" si="0"/>
        <v>165</v>
      </c>
      <c r="H30" s="142">
        <f>'D1R'!Z42</f>
        <v>82</v>
      </c>
      <c r="I30" s="142">
        <f t="shared" si="1"/>
        <v>83</v>
      </c>
      <c r="J30" s="49">
        <v>4</v>
      </c>
      <c r="K30" s="49">
        <v>5</v>
      </c>
      <c r="L30" s="49">
        <v>5</v>
      </c>
      <c r="M30" s="49">
        <v>3</v>
      </c>
      <c r="N30" s="49">
        <v>5</v>
      </c>
      <c r="O30" s="49">
        <v>2</v>
      </c>
      <c r="P30" s="49">
        <v>6</v>
      </c>
      <c r="Q30" s="49">
        <v>5</v>
      </c>
      <c r="R30" s="49">
        <v>6</v>
      </c>
      <c r="S30" s="50">
        <f t="shared" si="2"/>
        <v>41</v>
      </c>
      <c r="T30" s="49">
        <v>7</v>
      </c>
      <c r="U30" s="49">
        <v>5</v>
      </c>
      <c r="V30" s="49">
        <v>4</v>
      </c>
      <c r="W30" s="49">
        <v>7</v>
      </c>
      <c r="X30" s="49">
        <v>3</v>
      </c>
      <c r="Y30" s="49">
        <v>5</v>
      </c>
      <c r="Z30" s="49">
        <v>3</v>
      </c>
      <c r="AA30" s="49">
        <v>4</v>
      </c>
      <c r="AB30" s="49">
        <v>4</v>
      </c>
      <c r="AC30" s="50">
        <f t="shared" si="3"/>
        <v>42</v>
      </c>
      <c r="AD30" s="51">
        <f t="shared" si="4"/>
        <v>83</v>
      </c>
      <c r="AE30" s="49">
        <f t="shared" si="5"/>
        <v>42</v>
      </c>
      <c r="AF30" s="49">
        <f t="shared" si="6"/>
        <v>26</v>
      </c>
      <c r="AG30" s="49">
        <f t="shared" si="7"/>
        <v>11</v>
      </c>
      <c r="AH30" s="49">
        <f t="shared" si="8"/>
        <v>4</v>
      </c>
    </row>
    <row r="31" spans="1:34" ht="16.5">
      <c r="A31" s="15">
        <v>21</v>
      </c>
      <c r="B31" s="76" t="s">
        <v>97</v>
      </c>
      <c r="C31" s="80" t="s">
        <v>128</v>
      </c>
      <c r="D31" s="77">
        <v>3.8</v>
      </c>
      <c r="E31" s="76" t="s">
        <v>115</v>
      </c>
      <c r="F31" s="155" t="s">
        <v>291</v>
      </c>
      <c r="G31" s="144">
        <f t="shared" si="0"/>
        <v>165</v>
      </c>
      <c r="H31" s="142">
        <f>'D1R'!Z20</f>
        <v>80</v>
      </c>
      <c r="I31" s="142">
        <f t="shared" si="1"/>
        <v>85</v>
      </c>
      <c r="J31" s="49">
        <v>4</v>
      </c>
      <c r="K31" s="49">
        <v>5</v>
      </c>
      <c r="L31" s="49">
        <v>4</v>
      </c>
      <c r="M31" s="49">
        <v>4</v>
      </c>
      <c r="N31" s="49">
        <v>6</v>
      </c>
      <c r="O31" s="49">
        <v>3</v>
      </c>
      <c r="P31" s="49">
        <v>5</v>
      </c>
      <c r="Q31" s="49">
        <v>5</v>
      </c>
      <c r="R31" s="49">
        <v>6</v>
      </c>
      <c r="S31" s="50">
        <f t="shared" si="2"/>
        <v>42</v>
      </c>
      <c r="T31" s="49">
        <v>6</v>
      </c>
      <c r="U31" s="49">
        <v>5</v>
      </c>
      <c r="V31" s="49">
        <v>4</v>
      </c>
      <c r="W31" s="49">
        <v>6</v>
      </c>
      <c r="X31" s="49">
        <v>4</v>
      </c>
      <c r="Y31" s="49">
        <v>5</v>
      </c>
      <c r="Z31" s="49">
        <v>3</v>
      </c>
      <c r="AA31" s="49">
        <v>5</v>
      </c>
      <c r="AB31" s="49">
        <v>5</v>
      </c>
      <c r="AC31" s="50">
        <f t="shared" si="3"/>
        <v>43</v>
      </c>
      <c r="AD31" s="51">
        <f t="shared" si="4"/>
        <v>85</v>
      </c>
      <c r="AE31" s="49">
        <f t="shared" si="5"/>
        <v>43</v>
      </c>
      <c r="AF31" s="49">
        <f t="shared" si="6"/>
        <v>28</v>
      </c>
      <c r="AG31" s="49">
        <f t="shared" si="7"/>
        <v>13</v>
      </c>
      <c r="AH31" s="49">
        <f t="shared" si="8"/>
        <v>5</v>
      </c>
    </row>
    <row r="32" spans="1:34" ht="16.5">
      <c r="A32" s="15">
        <v>22</v>
      </c>
      <c r="B32" s="80" t="s">
        <v>198</v>
      </c>
      <c r="C32" s="80" t="s">
        <v>180</v>
      </c>
      <c r="D32" s="77">
        <v>2.4</v>
      </c>
      <c r="E32" s="76" t="s">
        <v>160</v>
      </c>
      <c r="F32" s="155" t="s">
        <v>315</v>
      </c>
      <c r="G32" s="144">
        <f t="shared" si="0"/>
        <v>165</v>
      </c>
      <c r="H32" s="142">
        <f>'D1R'!Z35</f>
        <v>77</v>
      </c>
      <c r="I32" s="142">
        <f t="shared" si="1"/>
        <v>88</v>
      </c>
      <c r="J32" s="49">
        <v>4</v>
      </c>
      <c r="K32" s="49">
        <v>6</v>
      </c>
      <c r="L32" s="49">
        <v>5</v>
      </c>
      <c r="M32" s="49">
        <v>3</v>
      </c>
      <c r="N32" s="49">
        <v>8</v>
      </c>
      <c r="O32" s="49">
        <v>3</v>
      </c>
      <c r="P32" s="49">
        <v>5</v>
      </c>
      <c r="Q32" s="49">
        <v>5</v>
      </c>
      <c r="R32" s="49">
        <v>5</v>
      </c>
      <c r="S32" s="50">
        <f t="shared" si="2"/>
        <v>44</v>
      </c>
      <c r="T32" s="49">
        <v>6</v>
      </c>
      <c r="U32" s="49">
        <v>6</v>
      </c>
      <c r="V32" s="49">
        <v>4</v>
      </c>
      <c r="W32" s="49">
        <v>5</v>
      </c>
      <c r="X32" s="49">
        <v>5</v>
      </c>
      <c r="Y32" s="49">
        <v>4</v>
      </c>
      <c r="Z32" s="49">
        <v>4</v>
      </c>
      <c r="AA32" s="49">
        <v>5</v>
      </c>
      <c r="AB32" s="49">
        <v>5</v>
      </c>
      <c r="AC32" s="50">
        <f t="shared" si="3"/>
        <v>44</v>
      </c>
      <c r="AD32" s="51">
        <f t="shared" si="4"/>
        <v>88</v>
      </c>
      <c r="AE32" s="49">
        <f t="shared" si="5"/>
        <v>44</v>
      </c>
      <c r="AF32" s="49">
        <f t="shared" si="6"/>
        <v>28</v>
      </c>
      <c r="AG32" s="49">
        <f t="shared" si="7"/>
        <v>14</v>
      </c>
      <c r="AH32" s="49">
        <f t="shared" si="8"/>
        <v>5</v>
      </c>
    </row>
    <row r="33" spans="1:34" ht="16.5">
      <c r="A33" s="15">
        <v>23</v>
      </c>
      <c r="B33" s="80" t="s">
        <v>165</v>
      </c>
      <c r="C33" s="80" t="s">
        <v>164</v>
      </c>
      <c r="D33" s="77">
        <v>12.3</v>
      </c>
      <c r="E33" s="76" t="s">
        <v>160</v>
      </c>
      <c r="F33" s="155" t="s">
        <v>312</v>
      </c>
      <c r="G33" s="144">
        <f t="shared" si="0"/>
        <v>167</v>
      </c>
      <c r="H33" s="142">
        <f>'D1R'!Z40</f>
        <v>79</v>
      </c>
      <c r="I33" s="142">
        <f t="shared" si="1"/>
        <v>88</v>
      </c>
      <c r="J33" s="49">
        <v>4</v>
      </c>
      <c r="K33" s="49">
        <v>5</v>
      </c>
      <c r="L33" s="49">
        <v>5</v>
      </c>
      <c r="M33" s="49">
        <v>4</v>
      </c>
      <c r="N33" s="49">
        <v>5</v>
      </c>
      <c r="O33" s="49">
        <v>4</v>
      </c>
      <c r="P33" s="49">
        <v>5</v>
      </c>
      <c r="Q33" s="49">
        <v>4</v>
      </c>
      <c r="R33" s="49">
        <v>6</v>
      </c>
      <c r="S33" s="50">
        <f t="shared" si="2"/>
        <v>42</v>
      </c>
      <c r="T33" s="49">
        <v>6</v>
      </c>
      <c r="U33" s="49">
        <v>6</v>
      </c>
      <c r="V33" s="49">
        <v>3</v>
      </c>
      <c r="W33" s="49">
        <v>5</v>
      </c>
      <c r="X33" s="49">
        <v>6</v>
      </c>
      <c r="Y33" s="49">
        <v>6</v>
      </c>
      <c r="Z33" s="49">
        <v>4</v>
      </c>
      <c r="AA33" s="49">
        <v>5</v>
      </c>
      <c r="AB33" s="49">
        <v>5</v>
      </c>
      <c r="AC33" s="50">
        <f t="shared" si="3"/>
        <v>46</v>
      </c>
      <c r="AD33" s="51">
        <f t="shared" si="4"/>
        <v>88</v>
      </c>
      <c r="AE33" s="49">
        <f t="shared" si="5"/>
        <v>46</v>
      </c>
      <c r="AF33" s="49">
        <f t="shared" si="6"/>
        <v>31</v>
      </c>
      <c r="AG33" s="49">
        <f t="shared" si="7"/>
        <v>14</v>
      </c>
      <c r="AH33" s="49">
        <f t="shared" si="8"/>
        <v>5</v>
      </c>
    </row>
    <row r="34" spans="1:34" ht="16.5">
      <c r="A34" s="15">
        <v>24</v>
      </c>
      <c r="B34" s="80" t="s">
        <v>100</v>
      </c>
      <c r="C34" s="80" t="s">
        <v>180</v>
      </c>
      <c r="D34" s="76">
        <v>4.8</v>
      </c>
      <c r="E34" s="76" t="s">
        <v>160</v>
      </c>
      <c r="F34" s="155" t="s">
        <v>351</v>
      </c>
      <c r="G34" s="144">
        <f t="shared" si="0"/>
        <v>168</v>
      </c>
      <c r="H34" s="142">
        <f>'D1R'!Z47</f>
        <v>84</v>
      </c>
      <c r="I34" s="142">
        <f t="shared" si="1"/>
        <v>84</v>
      </c>
      <c r="J34" s="49">
        <v>4</v>
      </c>
      <c r="K34" s="49">
        <v>4</v>
      </c>
      <c r="L34" s="49">
        <v>4</v>
      </c>
      <c r="M34" s="49">
        <v>5</v>
      </c>
      <c r="N34" s="49">
        <v>5</v>
      </c>
      <c r="O34" s="49">
        <v>5</v>
      </c>
      <c r="P34" s="49">
        <v>4</v>
      </c>
      <c r="Q34" s="49">
        <v>4</v>
      </c>
      <c r="R34" s="49">
        <v>6</v>
      </c>
      <c r="S34" s="50">
        <f t="shared" si="2"/>
        <v>41</v>
      </c>
      <c r="T34" s="49">
        <v>6</v>
      </c>
      <c r="U34" s="49">
        <v>5</v>
      </c>
      <c r="V34" s="49">
        <v>3</v>
      </c>
      <c r="W34" s="49">
        <v>5</v>
      </c>
      <c r="X34" s="49">
        <v>5</v>
      </c>
      <c r="Y34" s="49">
        <v>5</v>
      </c>
      <c r="Z34" s="49">
        <v>5</v>
      </c>
      <c r="AA34" s="49">
        <v>4</v>
      </c>
      <c r="AB34" s="49">
        <v>5</v>
      </c>
      <c r="AC34" s="50">
        <f t="shared" si="3"/>
        <v>43</v>
      </c>
      <c r="AD34" s="51">
        <f t="shared" si="4"/>
        <v>84</v>
      </c>
      <c r="AE34" s="49">
        <f t="shared" si="5"/>
        <v>43</v>
      </c>
      <c r="AF34" s="49">
        <f t="shared" si="6"/>
        <v>29</v>
      </c>
      <c r="AG34" s="49">
        <f t="shared" si="7"/>
        <v>14</v>
      </c>
      <c r="AH34" s="49">
        <f t="shared" si="8"/>
        <v>5</v>
      </c>
    </row>
    <row r="35" spans="1:34" ht="16.5">
      <c r="A35" s="15">
        <v>25</v>
      </c>
      <c r="B35" s="80" t="s">
        <v>191</v>
      </c>
      <c r="C35" s="80" t="s">
        <v>131</v>
      </c>
      <c r="D35" s="77">
        <v>9.1</v>
      </c>
      <c r="E35" s="76" t="s">
        <v>160</v>
      </c>
      <c r="F35" s="155" t="s">
        <v>335</v>
      </c>
      <c r="G35" s="144">
        <f t="shared" si="0"/>
        <v>169</v>
      </c>
      <c r="H35" s="142">
        <f>'D1R'!Z54</f>
        <v>88</v>
      </c>
      <c r="I35" s="142">
        <f t="shared" si="1"/>
        <v>81</v>
      </c>
      <c r="J35" s="49">
        <v>3</v>
      </c>
      <c r="K35" s="49">
        <v>6</v>
      </c>
      <c r="L35" s="49">
        <v>5</v>
      </c>
      <c r="M35" s="49">
        <v>4</v>
      </c>
      <c r="N35" s="49">
        <v>5</v>
      </c>
      <c r="O35" s="49">
        <v>3</v>
      </c>
      <c r="P35" s="49">
        <v>5</v>
      </c>
      <c r="Q35" s="49">
        <v>4</v>
      </c>
      <c r="R35" s="49">
        <v>5</v>
      </c>
      <c r="S35" s="50">
        <f t="shared" si="2"/>
        <v>40</v>
      </c>
      <c r="T35" s="49">
        <v>6</v>
      </c>
      <c r="U35" s="49">
        <v>5</v>
      </c>
      <c r="V35" s="49">
        <v>4</v>
      </c>
      <c r="W35" s="49">
        <v>5</v>
      </c>
      <c r="X35" s="49">
        <v>4</v>
      </c>
      <c r="Y35" s="49">
        <v>5</v>
      </c>
      <c r="Z35" s="49">
        <v>3</v>
      </c>
      <c r="AA35" s="49">
        <v>4</v>
      </c>
      <c r="AB35" s="49">
        <v>5</v>
      </c>
      <c r="AC35" s="50">
        <f t="shared" si="3"/>
        <v>41</v>
      </c>
      <c r="AD35" s="51">
        <f t="shared" si="4"/>
        <v>81</v>
      </c>
      <c r="AE35" s="49">
        <f t="shared" si="5"/>
        <v>41</v>
      </c>
      <c r="AF35" s="49">
        <f t="shared" si="6"/>
        <v>26</v>
      </c>
      <c r="AG35" s="49">
        <f t="shared" si="7"/>
        <v>12</v>
      </c>
      <c r="AH35" s="49">
        <f t="shared" si="8"/>
        <v>5</v>
      </c>
    </row>
    <row r="36" spans="1:34" ht="16.5">
      <c r="A36" s="15">
        <v>26</v>
      </c>
      <c r="B36" s="80" t="s">
        <v>184</v>
      </c>
      <c r="C36" s="80" t="s">
        <v>183</v>
      </c>
      <c r="D36" s="77">
        <v>7.1</v>
      </c>
      <c r="E36" s="76" t="s">
        <v>160</v>
      </c>
      <c r="F36" s="155" t="s">
        <v>335</v>
      </c>
      <c r="G36" s="144">
        <f t="shared" si="0"/>
        <v>169</v>
      </c>
      <c r="H36" s="142">
        <f>'D1R'!Z55</f>
        <v>88</v>
      </c>
      <c r="I36" s="142">
        <f t="shared" si="1"/>
        <v>81</v>
      </c>
      <c r="J36" s="49">
        <v>4</v>
      </c>
      <c r="K36" s="49">
        <v>5</v>
      </c>
      <c r="L36" s="49">
        <v>5</v>
      </c>
      <c r="M36" s="49">
        <v>3</v>
      </c>
      <c r="N36" s="49">
        <v>5</v>
      </c>
      <c r="O36" s="49">
        <v>6</v>
      </c>
      <c r="P36" s="49">
        <v>4</v>
      </c>
      <c r="Q36" s="49">
        <v>3</v>
      </c>
      <c r="R36" s="49">
        <v>5</v>
      </c>
      <c r="S36" s="50">
        <f t="shared" si="2"/>
        <v>40</v>
      </c>
      <c r="T36" s="49">
        <v>6</v>
      </c>
      <c r="U36" s="49">
        <v>4</v>
      </c>
      <c r="V36" s="49">
        <v>4</v>
      </c>
      <c r="W36" s="49">
        <v>6</v>
      </c>
      <c r="X36" s="49">
        <v>5</v>
      </c>
      <c r="Y36" s="49">
        <v>5</v>
      </c>
      <c r="Z36" s="49">
        <v>3</v>
      </c>
      <c r="AA36" s="49">
        <v>4</v>
      </c>
      <c r="AB36" s="49">
        <v>4</v>
      </c>
      <c r="AC36" s="50">
        <f t="shared" si="3"/>
        <v>41</v>
      </c>
      <c r="AD36" s="51">
        <f t="shared" si="4"/>
        <v>81</v>
      </c>
      <c r="AE36" s="49">
        <f t="shared" si="5"/>
        <v>41</v>
      </c>
      <c r="AF36" s="49">
        <f t="shared" si="6"/>
        <v>27</v>
      </c>
      <c r="AG36" s="49">
        <f t="shared" si="7"/>
        <v>11</v>
      </c>
      <c r="AH36" s="49">
        <f t="shared" si="8"/>
        <v>4</v>
      </c>
    </row>
    <row r="37" spans="1:34" ht="16.5">
      <c r="A37" s="15">
        <v>27</v>
      </c>
      <c r="B37" s="80" t="s">
        <v>101</v>
      </c>
      <c r="C37" s="80" t="s">
        <v>131</v>
      </c>
      <c r="D37" s="77">
        <v>7.8</v>
      </c>
      <c r="E37" s="76" t="s">
        <v>160</v>
      </c>
      <c r="F37" s="155" t="s">
        <v>330</v>
      </c>
      <c r="G37" s="144">
        <f t="shared" si="0"/>
        <v>169</v>
      </c>
      <c r="H37" s="142">
        <f>'D1R'!Z45</f>
        <v>84</v>
      </c>
      <c r="I37" s="142">
        <f t="shared" si="1"/>
        <v>85</v>
      </c>
      <c r="J37" s="49">
        <v>4</v>
      </c>
      <c r="K37" s="49">
        <v>6</v>
      </c>
      <c r="L37" s="49">
        <v>5</v>
      </c>
      <c r="M37" s="49">
        <v>4</v>
      </c>
      <c r="N37" s="49">
        <v>5</v>
      </c>
      <c r="O37" s="49">
        <v>4</v>
      </c>
      <c r="P37" s="49">
        <v>6</v>
      </c>
      <c r="Q37" s="49">
        <v>4</v>
      </c>
      <c r="R37" s="49">
        <v>7</v>
      </c>
      <c r="S37" s="50">
        <f t="shared" si="2"/>
        <v>45</v>
      </c>
      <c r="T37" s="49">
        <v>5</v>
      </c>
      <c r="U37" s="49">
        <v>5</v>
      </c>
      <c r="V37" s="49">
        <v>4</v>
      </c>
      <c r="W37" s="49">
        <v>4</v>
      </c>
      <c r="X37" s="49">
        <v>4</v>
      </c>
      <c r="Y37" s="49">
        <v>5</v>
      </c>
      <c r="Z37" s="49">
        <v>3</v>
      </c>
      <c r="AA37" s="49">
        <v>4</v>
      </c>
      <c r="AB37" s="49">
        <v>6</v>
      </c>
      <c r="AC37" s="50">
        <f t="shared" si="3"/>
        <v>40</v>
      </c>
      <c r="AD37" s="51">
        <f t="shared" si="4"/>
        <v>85</v>
      </c>
      <c r="AE37" s="49">
        <f t="shared" si="5"/>
        <v>40</v>
      </c>
      <c r="AF37" s="49">
        <f t="shared" si="6"/>
        <v>26</v>
      </c>
      <c r="AG37" s="49">
        <f t="shared" si="7"/>
        <v>13</v>
      </c>
      <c r="AH37" s="49">
        <f t="shared" si="8"/>
        <v>6</v>
      </c>
    </row>
    <row r="38" spans="1:34" ht="16.5">
      <c r="A38" s="15">
        <v>28</v>
      </c>
      <c r="B38" s="80" t="s">
        <v>98</v>
      </c>
      <c r="C38" s="80" t="s">
        <v>180</v>
      </c>
      <c r="D38" s="77">
        <v>5</v>
      </c>
      <c r="E38" s="76" t="s">
        <v>160</v>
      </c>
      <c r="F38" s="155" t="s">
        <v>320</v>
      </c>
      <c r="G38" s="144">
        <f t="shared" si="0"/>
        <v>170</v>
      </c>
      <c r="H38" s="142">
        <f>'D1R'!Z52</f>
        <v>86</v>
      </c>
      <c r="I38" s="142">
        <f t="shared" si="1"/>
        <v>84</v>
      </c>
      <c r="J38" s="49">
        <v>5</v>
      </c>
      <c r="K38" s="49">
        <v>6</v>
      </c>
      <c r="L38" s="49">
        <v>4</v>
      </c>
      <c r="M38" s="49">
        <v>3</v>
      </c>
      <c r="N38" s="49">
        <v>5</v>
      </c>
      <c r="O38" s="49">
        <v>5</v>
      </c>
      <c r="P38" s="49">
        <v>4</v>
      </c>
      <c r="Q38" s="49">
        <v>5</v>
      </c>
      <c r="R38" s="49">
        <v>5</v>
      </c>
      <c r="S38" s="50">
        <f t="shared" si="2"/>
        <v>42</v>
      </c>
      <c r="T38" s="49">
        <v>5</v>
      </c>
      <c r="U38" s="49">
        <v>5</v>
      </c>
      <c r="V38" s="49">
        <v>3</v>
      </c>
      <c r="W38" s="49">
        <v>5</v>
      </c>
      <c r="X38" s="49">
        <v>4</v>
      </c>
      <c r="Y38" s="49">
        <v>6</v>
      </c>
      <c r="Z38" s="49">
        <v>3</v>
      </c>
      <c r="AA38" s="49">
        <v>5</v>
      </c>
      <c r="AB38" s="49">
        <v>6</v>
      </c>
      <c r="AC38" s="50">
        <f t="shared" si="3"/>
        <v>42</v>
      </c>
      <c r="AD38" s="51">
        <f t="shared" si="4"/>
        <v>84</v>
      </c>
      <c r="AE38" s="49">
        <f t="shared" si="5"/>
        <v>42</v>
      </c>
      <c r="AF38" s="49">
        <f t="shared" si="6"/>
        <v>29</v>
      </c>
      <c r="AG38" s="49">
        <f t="shared" si="7"/>
        <v>14</v>
      </c>
      <c r="AH38" s="49">
        <f t="shared" si="8"/>
        <v>6</v>
      </c>
    </row>
    <row r="39" spans="1:34" ht="16.5">
      <c r="A39" s="15">
        <v>29</v>
      </c>
      <c r="B39" s="80" t="s">
        <v>40</v>
      </c>
      <c r="C39" s="80" t="s">
        <v>131</v>
      </c>
      <c r="D39" s="77">
        <v>1</v>
      </c>
      <c r="E39" s="76" t="s">
        <v>160</v>
      </c>
      <c r="F39" s="155" t="s">
        <v>321</v>
      </c>
      <c r="G39" s="144">
        <f t="shared" si="0"/>
        <v>171</v>
      </c>
      <c r="H39" s="142">
        <f>'D1R'!Z41</f>
        <v>79</v>
      </c>
      <c r="I39" s="142">
        <f t="shared" si="1"/>
        <v>92</v>
      </c>
      <c r="J39" s="49">
        <v>4</v>
      </c>
      <c r="K39" s="49">
        <v>5</v>
      </c>
      <c r="L39" s="49">
        <v>4</v>
      </c>
      <c r="M39" s="49">
        <v>4</v>
      </c>
      <c r="N39" s="49">
        <v>6</v>
      </c>
      <c r="O39" s="49">
        <v>4</v>
      </c>
      <c r="P39" s="49">
        <v>5</v>
      </c>
      <c r="Q39" s="49">
        <v>4</v>
      </c>
      <c r="R39" s="49">
        <v>8</v>
      </c>
      <c r="S39" s="50">
        <f t="shared" si="2"/>
        <v>44</v>
      </c>
      <c r="T39" s="49">
        <v>6</v>
      </c>
      <c r="U39" s="49">
        <v>6</v>
      </c>
      <c r="V39" s="49">
        <v>3</v>
      </c>
      <c r="W39" s="49">
        <v>4</v>
      </c>
      <c r="X39" s="49">
        <v>6</v>
      </c>
      <c r="Y39" s="49">
        <v>7</v>
      </c>
      <c r="Z39" s="49">
        <v>4</v>
      </c>
      <c r="AA39" s="49">
        <v>5</v>
      </c>
      <c r="AB39" s="49">
        <v>7</v>
      </c>
      <c r="AC39" s="50">
        <f t="shared" si="3"/>
        <v>48</v>
      </c>
      <c r="AD39" s="51">
        <f t="shared" si="4"/>
        <v>92</v>
      </c>
      <c r="AE39" s="49">
        <f t="shared" si="5"/>
        <v>48</v>
      </c>
      <c r="AF39" s="49">
        <f t="shared" si="6"/>
        <v>33</v>
      </c>
      <c r="AG39" s="49">
        <f t="shared" si="7"/>
        <v>16</v>
      </c>
      <c r="AH39" s="49">
        <f t="shared" si="8"/>
        <v>7</v>
      </c>
    </row>
    <row r="40" spans="1:34" ht="16.5">
      <c r="A40" s="15">
        <v>30</v>
      </c>
      <c r="B40" s="80" t="s">
        <v>176</v>
      </c>
      <c r="C40" s="80" t="s">
        <v>131</v>
      </c>
      <c r="D40" s="77">
        <v>10.9</v>
      </c>
      <c r="E40" s="76" t="s">
        <v>160</v>
      </c>
      <c r="F40" s="155" t="s">
        <v>331</v>
      </c>
      <c r="G40" s="144">
        <f t="shared" si="0"/>
        <v>172</v>
      </c>
      <c r="H40" s="142">
        <f>'D1R'!Z56</f>
        <v>89</v>
      </c>
      <c r="I40" s="142">
        <f t="shared" si="1"/>
        <v>83</v>
      </c>
      <c r="J40" s="49">
        <v>4</v>
      </c>
      <c r="K40" s="49">
        <v>5</v>
      </c>
      <c r="L40" s="49">
        <v>3</v>
      </c>
      <c r="M40" s="49">
        <v>3</v>
      </c>
      <c r="N40" s="49">
        <v>6</v>
      </c>
      <c r="O40" s="49">
        <v>3</v>
      </c>
      <c r="P40" s="49">
        <v>6</v>
      </c>
      <c r="Q40" s="49">
        <v>4</v>
      </c>
      <c r="R40" s="49">
        <v>5</v>
      </c>
      <c r="S40" s="50">
        <f t="shared" si="2"/>
        <v>39</v>
      </c>
      <c r="T40" s="49">
        <v>7</v>
      </c>
      <c r="U40" s="49">
        <v>6</v>
      </c>
      <c r="V40" s="49">
        <v>4</v>
      </c>
      <c r="W40" s="49">
        <v>4</v>
      </c>
      <c r="X40" s="49">
        <v>4</v>
      </c>
      <c r="Y40" s="49">
        <v>5</v>
      </c>
      <c r="Z40" s="49">
        <v>4</v>
      </c>
      <c r="AA40" s="49">
        <v>5</v>
      </c>
      <c r="AB40" s="49">
        <v>5</v>
      </c>
      <c r="AC40" s="50">
        <f t="shared" si="3"/>
        <v>44</v>
      </c>
      <c r="AD40" s="51">
        <f t="shared" si="4"/>
        <v>83</v>
      </c>
      <c r="AE40" s="49">
        <f t="shared" si="5"/>
        <v>44</v>
      </c>
      <c r="AF40" s="49">
        <f t="shared" si="6"/>
        <v>27</v>
      </c>
      <c r="AG40" s="49">
        <f t="shared" si="7"/>
        <v>14</v>
      </c>
      <c r="AH40" s="49">
        <f t="shared" si="8"/>
        <v>5</v>
      </c>
    </row>
    <row r="41" spans="1:34" ht="16.5">
      <c r="A41" s="15">
        <v>31</v>
      </c>
      <c r="B41" s="76" t="s">
        <v>127</v>
      </c>
      <c r="C41" s="80" t="s">
        <v>126</v>
      </c>
      <c r="D41" s="77">
        <v>5.4</v>
      </c>
      <c r="E41" s="76" t="s">
        <v>115</v>
      </c>
      <c r="F41" s="155" t="s">
        <v>334</v>
      </c>
      <c r="G41" s="144">
        <f t="shared" si="0"/>
        <v>172</v>
      </c>
      <c r="H41" s="142">
        <f>'D1R'!Z26</f>
        <v>86</v>
      </c>
      <c r="I41" s="142">
        <f t="shared" si="1"/>
        <v>86</v>
      </c>
      <c r="J41" s="49">
        <v>4</v>
      </c>
      <c r="K41" s="49">
        <v>6</v>
      </c>
      <c r="L41" s="49">
        <v>7</v>
      </c>
      <c r="M41" s="49">
        <v>3</v>
      </c>
      <c r="N41" s="49">
        <v>5</v>
      </c>
      <c r="O41" s="49">
        <v>2</v>
      </c>
      <c r="P41" s="49">
        <v>5</v>
      </c>
      <c r="Q41" s="49">
        <v>5</v>
      </c>
      <c r="R41" s="49">
        <v>6</v>
      </c>
      <c r="S41" s="50">
        <f t="shared" si="2"/>
        <v>43</v>
      </c>
      <c r="T41" s="49">
        <v>5</v>
      </c>
      <c r="U41" s="49">
        <v>4</v>
      </c>
      <c r="V41" s="49">
        <v>3</v>
      </c>
      <c r="W41" s="49">
        <v>6</v>
      </c>
      <c r="X41" s="49">
        <v>5</v>
      </c>
      <c r="Y41" s="49">
        <v>7</v>
      </c>
      <c r="Z41" s="49">
        <v>3</v>
      </c>
      <c r="AA41" s="49">
        <v>6</v>
      </c>
      <c r="AB41" s="49">
        <v>4</v>
      </c>
      <c r="AC41" s="50">
        <f t="shared" si="3"/>
        <v>43</v>
      </c>
      <c r="AD41" s="51">
        <f t="shared" si="4"/>
        <v>86</v>
      </c>
      <c r="AE41" s="49">
        <f t="shared" si="5"/>
        <v>43</v>
      </c>
      <c r="AF41" s="49">
        <f t="shared" si="6"/>
        <v>31</v>
      </c>
      <c r="AG41" s="49">
        <f t="shared" si="7"/>
        <v>13</v>
      </c>
      <c r="AH41" s="49">
        <f t="shared" si="8"/>
        <v>4</v>
      </c>
    </row>
    <row r="42" spans="1:34" ht="16.5">
      <c r="A42" s="15">
        <v>32</v>
      </c>
      <c r="B42" s="80" t="s">
        <v>7</v>
      </c>
      <c r="C42" s="80" t="s">
        <v>174</v>
      </c>
      <c r="D42" s="77">
        <v>8.3</v>
      </c>
      <c r="E42" s="76" t="s">
        <v>160</v>
      </c>
      <c r="F42" s="155" t="s">
        <v>316</v>
      </c>
      <c r="G42" s="144">
        <f t="shared" si="0"/>
        <v>172</v>
      </c>
      <c r="H42" s="142">
        <f>'D1R'!Z51</f>
        <v>85</v>
      </c>
      <c r="I42" s="142">
        <f t="shared" si="1"/>
        <v>87</v>
      </c>
      <c r="J42" s="49">
        <v>6</v>
      </c>
      <c r="K42" s="49">
        <v>5</v>
      </c>
      <c r="L42" s="49">
        <v>5</v>
      </c>
      <c r="M42" s="49">
        <v>4</v>
      </c>
      <c r="N42" s="49">
        <v>5</v>
      </c>
      <c r="O42" s="49">
        <v>5</v>
      </c>
      <c r="P42" s="49">
        <v>4</v>
      </c>
      <c r="Q42" s="49">
        <v>4</v>
      </c>
      <c r="R42" s="49">
        <v>7</v>
      </c>
      <c r="S42" s="50">
        <f t="shared" si="2"/>
        <v>45</v>
      </c>
      <c r="T42" s="49">
        <v>6</v>
      </c>
      <c r="U42" s="49">
        <v>4</v>
      </c>
      <c r="V42" s="49">
        <v>4</v>
      </c>
      <c r="W42" s="49">
        <v>3</v>
      </c>
      <c r="X42" s="49">
        <v>5</v>
      </c>
      <c r="Y42" s="49">
        <v>7</v>
      </c>
      <c r="Z42" s="49">
        <v>3</v>
      </c>
      <c r="AA42" s="49">
        <v>4</v>
      </c>
      <c r="AB42" s="49">
        <v>6</v>
      </c>
      <c r="AC42" s="50">
        <f t="shared" si="3"/>
        <v>42</v>
      </c>
      <c r="AD42" s="51">
        <f t="shared" si="4"/>
        <v>87</v>
      </c>
      <c r="AE42" s="49">
        <f t="shared" si="5"/>
        <v>42</v>
      </c>
      <c r="AF42" s="49">
        <f t="shared" si="6"/>
        <v>28</v>
      </c>
      <c r="AG42" s="49">
        <f t="shared" si="7"/>
        <v>13</v>
      </c>
      <c r="AH42" s="49">
        <f t="shared" si="8"/>
        <v>6</v>
      </c>
    </row>
    <row r="43" spans="1:34" ht="16.5">
      <c r="A43" s="15">
        <v>33</v>
      </c>
      <c r="B43" s="80" t="s">
        <v>195</v>
      </c>
      <c r="C43" s="80" t="s">
        <v>95</v>
      </c>
      <c r="D43" s="77">
        <v>5.4</v>
      </c>
      <c r="E43" s="76" t="s">
        <v>160</v>
      </c>
      <c r="F43" s="155" t="s">
        <v>316</v>
      </c>
      <c r="G43" s="144">
        <f aca="true" t="shared" si="9" ref="G43:G62">H43+I43</f>
        <v>172</v>
      </c>
      <c r="H43" s="142">
        <f>'D1R'!Z50</f>
        <v>85</v>
      </c>
      <c r="I43" s="142">
        <f aca="true" t="shared" si="10" ref="I43:I62">AD43</f>
        <v>87</v>
      </c>
      <c r="J43" s="49">
        <v>4</v>
      </c>
      <c r="K43" s="49">
        <v>7</v>
      </c>
      <c r="L43" s="49">
        <v>7</v>
      </c>
      <c r="M43" s="49">
        <v>4</v>
      </c>
      <c r="N43" s="49">
        <v>4</v>
      </c>
      <c r="O43" s="49">
        <v>3</v>
      </c>
      <c r="P43" s="49">
        <v>4</v>
      </c>
      <c r="Q43" s="49">
        <v>5</v>
      </c>
      <c r="R43" s="49">
        <v>6</v>
      </c>
      <c r="S43" s="50">
        <f aca="true" t="shared" si="11" ref="S43:S65">SUM(J43:R43)</f>
        <v>44</v>
      </c>
      <c r="T43" s="49">
        <v>5</v>
      </c>
      <c r="U43" s="49">
        <v>5</v>
      </c>
      <c r="V43" s="49">
        <v>4</v>
      </c>
      <c r="W43" s="49">
        <v>5</v>
      </c>
      <c r="X43" s="49">
        <v>5</v>
      </c>
      <c r="Y43" s="49">
        <v>6</v>
      </c>
      <c r="Z43" s="49">
        <v>3</v>
      </c>
      <c r="AA43" s="49">
        <v>4</v>
      </c>
      <c r="AB43" s="49">
        <v>6</v>
      </c>
      <c r="AC43" s="50">
        <f aca="true" t="shared" si="12" ref="AC43:AC65">SUM(T43:AB43)</f>
        <v>43</v>
      </c>
      <c r="AD43" s="51">
        <f aca="true" t="shared" si="13" ref="AD43:AD65">S43+AC43</f>
        <v>87</v>
      </c>
      <c r="AE43" s="49">
        <f aca="true" t="shared" si="14" ref="AE43:AE65">AC43</f>
        <v>43</v>
      </c>
      <c r="AF43" s="49">
        <f aca="true" t="shared" si="15" ref="AF43:AF65">W43+X43+Y43+Z43+AA43+AB43</f>
        <v>29</v>
      </c>
      <c r="AG43" s="49">
        <f aca="true" t="shared" si="16" ref="AG43:AG65">Z43+AA43+AB43</f>
        <v>13</v>
      </c>
      <c r="AH43" s="49">
        <f aca="true" t="shared" si="17" ref="AH43:AH65">AB43</f>
        <v>6</v>
      </c>
    </row>
    <row r="44" spans="1:34" ht="16.5">
      <c r="A44" s="15">
        <v>34</v>
      </c>
      <c r="B44" s="76" t="s">
        <v>120</v>
      </c>
      <c r="C44" s="80" t="s">
        <v>119</v>
      </c>
      <c r="D44" s="77">
        <v>8.2</v>
      </c>
      <c r="E44" s="76" t="s">
        <v>115</v>
      </c>
      <c r="F44" s="155" t="s">
        <v>325</v>
      </c>
      <c r="G44" s="144">
        <f t="shared" si="9"/>
        <v>172</v>
      </c>
      <c r="H44" s="142">
        <f>'D1R'!Z23</f>
        <v>84</v>
      </c>
      <c r="I44" s="142">
        <f t="shared" si="10"/>
        <v>88</v>
      </c>
      <c r="J44" s="49">
        <v>5</v>
      </c>
      <c r="K44" s="49">
        <v>4</v>
      </c>
      <c r="L44" s="49">
        <v>4</v>
      </c>
      <c r="M44" s="49">
        <v>3</v>
      </c>
      <c r="N44" s="49">
        <v>6</v>
      </c>
      <c r="O44" s="49">
        <v>3</v>
      </c>
      <c r="P44" s="49">
        <v>5</v>
      </c>
      <c r="Q44" s="49">
        <v>4</v>
      </c>
      <c r="R44" s="49">
        <v>5</v>
      </c>
      <c r="S44" s="50">
        <f t="shared" si="11"/>
        <v>39</v>
      </c>
      <c r="T44" s="49">
        <v>8</v>
      </c>
      <c r="U44" s="49">
        <v>5</v>
      </c>
      <c r="V44" s="49">
        <v>4</v>
      </c>
      <c r="W44" s="49">
        <v>5</v>
      </c>
      <c r="X44" s="49">
        <v>5</v>
      </c>
      <c r="Y44" s="49">
        <v>10</v>
      </c>
      <c r="Z44" s="49">
        <v>3</v>
      </c>
      <c r="AA44" s="49">
        <v>5</v>
      </c>
      <c r="AB44" s="49">
        <v>4</v>
      </c>
      <c r="AC44" s="50">
        <f t="shared" si="12"/>
        <v>49</v>
      </c>
      <c r="AD44" s="51">
        <f t="shared" si="13"/>
        <v>88</v>
      </c>
      <c r="AE44" s="49">
        <f t="shared" si="14"/>
        <v>49</v>
      </c>
      <c r="AF44" s="49">
        <f t="shared" si="15"/>
        <v>32</v>
      </c>
      <c r="AG44" s="49">
        <f t="shared" si="16"/>
        <v>12</v>
      </c>
      <c r="AH44" s="49">
        <f t="shared" si="17"/>
        <v>4</v>
      </c>
    </row>
    <row r="45" spans="1:34" ht="16.5">
      <c r="A45" s="15">
        <v>35</v>
      </c>
      <c r="B45" s="92" t="s">
        <v>123</v>
      </c>
      <c r="C45" s="80" t="s">
        <v>95</v>
      </c>
      <c r="D45" s="77">
        <v>3.9</v>
      </c>
      <c r="E45" s="76" t="s">
        <v>115</v>
      </c>
      <c r="F45" s="155" t="s">
        <v>324</v>
      </c>
      <c r="G45" s="144">
        <f t="shared" si="9"/>
        <v>172</v>
      </c>
      <c r="H45" s="142">
        <f>'D1R'!Z17</f>
        <v>79</v>
      </c>
      <c r="I45" s="142">
        <f t="shared" si="10"/>
        <v>93</v>
      </c>
      <c r="J45" s="49">
        <v>4</v>
      </c>
      <c r="K45" s="49">
        <v>6</v>
      </c>
      <c r="L45" s="49">
        <v>4</v>
      </c>
      <c r="M45" s="49">
        <v>5</v>
      </c>
      <c r="N45" s="49">
        <v>5</v>
      </c>
      <c r="O45" s="49">
        <v>6</v>
      </c>
      <c r="P45" s="49">
        <v>4</v>
      </c>
      <c r="Q45" s="49">
        <v>6</v>
      </c>
      <c r="R45" s="49">
        <v>5</v>
      </c>
      <c r="S45" s="50">
        <f t="shared" si="11"/>
        <v>45</v>
      </c>
      <c r="T45" s="49">
        <v>6</v>
      </c>
      <c r="U45" s="49">
        <v>6</v>
      </c>
      <c r="V45" s="49">
        <v>4</v>
      </c>
      <c r="W45" s="49">
        <v>6</v>
      </c>
      <c r="X45" s="49">
        <v>5</v>
      </c>
      <c r="Y45" s="49">
        <v>6</v>
      </c>
      <c r="Z45" s="49">
        <v>3</v>
      </c>
      <c r="AA45" s="49">
        <v>7</v>
      </c>
      <c r="AB45" s="49">
        <v>5</v>
      </c>
      <c r="AC45" s="50">
        <f t="shared" si="12"/>
        <v>48</v>
      </c>
      <c r="AD45" s="51">
        <f t="shared" si="13"/>
        <v>93</v>
      </c>
      <c r="AE45" s="49">
        <f t="shared" si="14"/>
        <v>48</v>
      </c>
      <c r="AF45" s="49">
        <f t="shared" si="15"/>
        <v>32</v>
      </c>
      <c r="AG45" s="49">
        <f t="shared" si="16"/>
        <v>15</v>
      </c>
      <c r="AH45" s="49">
        <f t="shared" si="17"/>
        <v>5</v>
      </c>
    </row>
    <row r="46" spans="1:34" ht="16.5">
      <c r="A46" s="15">
        <v>36</v>
      </c>
      <c r="B46" s="80" t="s">
        <v>175</v>
      </c>
      <c r="C46" s="80" t="s">
        <v>116</v>
      </c>
      <c r="D46" s="77">
        <v>11.8</v>
      </c>
      <c r="E46" s="76" t="s">
        <v>160</v>
      </c>
      <c r="F46" s="155" t="s">
        <v>329</v>
      </c>
      <c r="G46" s="144">
        <f t="shared" si="9"/>
        <v>173</v>
      </c>
      <c r="H46" s="142">
        <f>'D1R'!Z46</f>
        <v>84</v>
      </c>
      <c r="I46" s="142">
        <f t="shared" si="10"/>
        <v>89</v>
      </c>
      <c r="J46" s="49">
        <v>4</v>
      </c>
      <c r="K46" s="49">
        <v>5</v>
      </c>
      <c r="L46" s="49">
        <v>3</v>
      </c>
      <c r="M46" s="49">
        <v>4</v>
      </c>
      <c r="N46" s="49">
        <v>7</v>
      </c>
      <c r="O46" s="49">
        <v>8</v>
      </c>
      <c r="P46" s="49">
        <v>5</v>
      </c>
      <c r="Q46" s="49">
        <v>3</v>
      </c>
      <c r="R46" s="49">
        <v>6</v>
      </c>
      <c r="S46" s="50">
        <f t="shared" si="11"/>
        <v>45</v>
      </c>
      <c r="T46" s="49">
        <v>7</v>
      </c>
      <c r="U46" s="49">
        <v>5</v>
      </c>
      <c r="V46" s="49">
        <v>3</v>
      </c>
      <c r="W46" s="49">
        <v>7</v>
      </c>
      <c r="X46" s="49">
        <v>5</v>
      </c>
      <c r="Y46" s="49">
        <v>6</v>
      </c>
      <c r="Z46" s="49">
        <v>2</v>
      </c>
      <c r="AA46" s="49">
        <v>5</v>
      </c>
      <c r="AB46" s="49">
        <v>4</v>
      </c>
      <c r="AC46" s="50">
        <f t="shared" si="12"/>
        <v>44</v>
      </c>
      <c r="AD46" s="51">
        <f t="shared" si="13"/>
        <v>89</v>
      </c>
      <c r="AE46" s="49">
        <f t="shared" si="14"/>
        <v>44</v>
      </c>
      <c r="AF46" s="49">
        <f t="shared" si="15"/>
        <v>29</v>
      </c>
      <c r="AG46" s="49">
        <f t="shared" si="16"/>
        <v>11</v>
      </c>
      <c r="AH46" s="49">
        <f t="shared" si="17"/>
        <v>4</v>
      </c>
    </row>
    <row r="47" spans="1:34" ht="16.5">
      <c r="A47" s="15">
        <v>37</v>
      </c>
      <c r="B47" s="80" t="s">
        <v>189</v>
      </c>
      <c r="C47" s="80" t="s">
        <v>142</v>
      </c>
      <c r="D47" s="77">
        <v>4.2</v>
      </c>
      <c r="E47" s="76" t="s">
        <v>160</v>
      </c>
      <c r="F47" s="155" t="s">
        <v>342</v>
      </c>
      <c r="G47" s="144">
        <f t="shared" si="9"/>
        <v>175</v>
      </c>
      <c r="H47" s="142">
        <f>'D1R'!Z58</f>
        <v>90</v>
      </c>
      <c r="I47" s="142">
        <f t="shared" si="10"/>
        <v>85</v>
      </c>
      <c r="J47" s="49">
        <v>4</v>
      </c>
      <c r="K47" s="49">
        <v>5</v>
      </c>
      <c r="L47" s="49">
        <v>5</v>
      </c>
      <c r="M47" s="49">
        <v>3</v>
      </c>
      <c r="N47" s="49">
        <v>5</v>
      </c>
      <c r="O47" s="49">
        <v>3</v>
      </c>
      <c r="P47" s="49">
        <v>5</v>
      </c>
      <c r="Q47" s="49">
        <v>4</v>
      </c>
      <c r="R47" s="49">
        <v>6</v>
      </c>
      <c r="S47" s="50">
        <f t="shared" si="11"/>
        <v>40</v>
      </c>
      <c r="T47" s="49">
        <v>6</v>
      </c>
      <c r="U47" s="49">
        <v>5</v>
      </c>
      <c r="V47" s="49">
        <v>3</v>
      </c>
      <c r="W47" s="49">
        <v>5</v>
      </c>
      <c r="X47" s="49">
        <v>7</v>
      </c>
      <c r="Y47" s="49">
        <v>5</v>
      </c>
      <c r="Z47" s="49">
        <v>3</v>
      </c>
      <c r="AA47" s="49">
        <v>6</v>
      </c>
      <c r="AB47" s="49">
        <v>5</v>
      </c>
      <c r="AC47" s="50">
        <f t="shared" si="12"/>
        <v>45</v>
      </c>
      <c r="AD47" s="51">
        <f t="shared" si="13"/>
        <v>85</v>
      </c>
      <c r="AE47" s="49">
        <f t="shared" si="14"/>
        <v>45</v>
      </c>
      <c r="AF47" s="49">
        <f t="shared" si="15"/>
        <v>31</v>
      </c>
      <c r="AG47" s="49">
        <f t="shared" si="16"/>
        <v>14</v>
      </c>
      <c r="AH47" s="49">
        <f t="shared" si="17"/>
        <v>5</v>
      </c>
    </row>
    <row r="48" spans="1:34" ht="16.5">
      <c r="A48" s="15">
        <v>38</v>
      </c>
      <c r="B48" s="80" t="s">
        <v>161</v>
      </c>
      <c r="C48" s="80" t="s">
        <v>131</v>
      </c>
      <c r="D48" s="77">
        <v>15.3</v>
      </c>
      <c r="E48" s="76" t="s">
        <v>160</v>
      </c>
      <c r="F48" s="155" t="s">
        <v>311</v>
      </c>
      <c r="G48" s="144">
        <f t="shared" si="9"/>
        <v>175</v>
      </c>
      <c r="H48" s="142">
        <f>'D1R'!Z49</f>
        <v>85</v>
      </c>
      <c r="I48" s="142">
        <f t="shared" si="10"/>
        <v>90</v>
      </c>
      <c r="J48" s="49">
        <v>6</v>
      </c>
      <c r="K48" s="49">
        <v>6</v>
      </c>
      <c r="L48" s="49">
        <v>4</v>
      </c>
      <c r="M48" s="49">
        <v>4</v>
      </c>
      <c r="N48" s="49">
        <v>5</v>
      </c>
      <c r="O48" s="49">
        <v>6</v>
      </c>
      <c r="P48" s="49">
        <v>4</v>
      </c>
      <c r="Q48" s="49">
        <v>4</v>
      </c>
      <c r="R48" s="49">
        <v>6</v>
      </c>
      <c r="S48" s="50">
        <f t="shared" si="11"/>
        <v>45</v>
      </c>
      <c r="T48" s="49">
        <v>7</v>
      </c>
      <c r="U48" s="49">
        <v>5</v>
      </c>
      <c r="V48" s="49">
        <v>4</v>
      </c>
      <c r="W48" s="49">
        <v>5</v>
      </c>
      <c r="X48" s="49">
        <v>5</v>
      </c>
      <c r="Y48" s="49">
        <v>6</v>
      </c>
      <c r="Z48" s="49">
        <v>4</v>
      </c>
      <c r="AA48" s="49">
        <v>5</v>
      </c>
      <c r="AB48" s="49">
        <v>4</v>
      </c>
      <c r="AC48" s="50">
        <f t="shared" si="12"/>
        <v>45</v>
      </c>
      <c r="AD48" s="51">
        <f t="shared" si="13"/>
        <v>90</v>
      </c>
      <c r="AE48" s="49">
        <f t="shared" si="14"/>
        <v>45</v>
      </c>
      <c r="AF48" s="49">
        <f t="shared" si="15"/>
        <v>29</v>
      </c>
      <c r="AG48" s="49">
        <f t="shared" si="16"/>
        <v>13</v>
      </c>
      <c r="AH48" s="49">
        <f t="shared" si="17"/>
        <v>4</v>
      </c>
    </row>
    <row r="49" spans="1:34" ht="16.5">
      <c r="A49" s="15">
        <v>39</v>
      </c>
      <c r="B49" s="80" t="s">
        <v>187</v>
      </c>
      <c r="C49" s="80" t="s">
        <v>116</v>
      </c>
      <c r="D49" s="77">
        <v>8.7</v>
      </c>
      <c r="E49" s="76" t="s">
        <v>160</v>
      </c>
      <c r="F49" s="155" t="s">
        <v>338</v>
      </c>
      <c r="G49" s="144">
        <f t="shared" si="9"/>
        <v>177</v>
      </c>
      <c r="H49" s="142">
        <f>'D1R'!Z53</f>
        <v>88</v>
      </c>
      <c r="I49" s="142">
        <f t="shared" si="10"/>
        <v>89</v>
      </c>
      <c r="J49" s="49">
        <v>4</v>
      </c>
      <c r="K49" s="49">
        <v>4</v>
      </c>
      <c r="L49" s="49">
        <v>5</v>
      </c>
      <c r="M49" s="49">
        <v>3</v>
      </c>
      <c r="N49" s="49">
        <v>6</v>
      </c>
      <c r="O49" s="49">
        <v>3</v>
      </c>
      <c r="P49" s="49">
        <v>5</v>
      </c>
      <c r="Q49" s="49">
        <v>5</v>
      </c>
      <c r="R49" s="49">
        <v>5</v>
      </c>
      <c r="S49" s="50">
        <f t="shared" si="11"/>
        <v>40</v>
      </c>
      <c r="T49" s="49">
        <v>7</v>
      </c>
      <c r="U49" s="49">
        <v>6</v>
      </c>
      <c r="V49" s="49">
        <v>5</v>
      </c>
      <c r="W49" s="49">
        <v>6</v>
      </c>
      <c r="X49" s="49">
        <v>6</v>
      </c>
      <c r="Y49" s="49">
        <v>6</v>
      </c>
      <c r="Z49" s="49">
        <v>3</v>
      </c>
      <c r="AA49" s="49">
        <v>5</v>
      </c>
      <c r="AB49" s="49">
        <v>5</v>
      </c>
      <c r="AC49" s="50">
        <f t="shared" si="12"/>
        <v>49</v>
      </c>
      <c r="AD49" s="51">
        <f t="shared" si="13"/>
        <v>89</v>
      </c>
      <c r="AE49" s="49">
        <f t="shared" si="14"/>
        <v>49</v>
      </c>
      <c r="AF49" s="49">
        <f t="shared" si="15"/>
        <v>31</v>
      </c>
      <c r="AG49" s="49">
        <f t="shared" si="16"/>
        <v>13</v>
      </c>
      <c r="AH49" s="49">
        <f t="shared" si="17"/>
        <v>5</v>
      </c>
    </row>
    <row r="50" spans="1:34" ht="16.5">
      <c r="A50" s="15">
        <v>40</v>
      </c>
      <c r="B50" s="80" t="s">
        <v>186</v>
      </c>
      <c r="C50" s="80" t="s">
        <v>185</v>
      </c>
      <c r="D50" s="77">
        <v>10.5</v>
      </c>
      <c r="E50" s="76" t="s">
        <v>160</v>
      </c>
      <c r="F50" s="155" t="s">
        <v>337</v>
      </c>
      <c r="G50" s="144">
        <f t="shared" si="9"/>
        <v>177</v>
      </c>
      <c r="H50" s="142">
        <f>'D1R'!Z48</f>
        <v>84</v>
      </c>
      <c r="I50" s="142">
        <f t="shared" si="10"/>
        <v>93</v>
      </c>
      <c r="J50" s="49">
        <v>5</v>
      </c>
      <c r="K50" s="49">
        <v>4</v>
      </c>
      <c r="L50" s="49">
        <v>9</v>
      </c>
      <c r="M50" s="49">
        <v>4</v>
      </c>
      <c r="N50" s="49">
        <v>7</v>
      </c>
      <c r="O50" s="49">
        <v>3</v>
      </c>
      <c r="P50" s="49">
        <v>5</v>
      </c>
      <c r="Q50" s="49">
        <v>4</v>
      </c>
      <c r="R50" s="49">
        <v>7</v>
      </c>
      <c r="S50" s="50">
        <f t="shared" si="11"/>
        <v>48</v>
      </c>
      <c r="T50" s="49">
        <v>5</v>
      </c>
      <c r="U50" s="49">
        <v>7</v>
      </c>
      <c r="V50" s="49">
        <v>4</v>
      </c>
      <c r="W50" s="49">
        <v>5</v>
      </c>
      <c r="X50" s="49">
        <v>4</v>
      </c>
      <c r="Y50" s="49">
        <v>6</v>
      </c>
      <c r="Z50" s="49">
        <v>3</v>
      </c>
      <c r="AA50" s="49">
        <v>6</v>
      </c>
      <c r="AB50" s="49">
        <v>5</v>
      </c>
      <c r="AC50" s="50">
        <f t="shared" si="12"/>
        <v>45</v>
      </c>
      <c r="AD50" s="51">
        <f t="shared" si="13"/>
        <v>93</v>
      </c>
      <c r="AE50" s="49">
        <f t="shared" si="14"/>
        <v>45</v>
      </c>
      <c r="AF50" s="49">
        <f t="shared" si="15"/>
        <v>29</v>
      </c>
      <c r="AG50" s="49">
        <f t="shared" si="16"/>
        <v>14</v>
      </c>
      <c r="AH50" s="49">
        <f t="shared" si="17"/>
        <v>5</v>
      </c>
    </row>
    <row r="51" spans="1:34" ht="16.5">
      <c r="A51" s="15">
        <v>41</v>
      </c>
      <c r="B51" s="80" t="s">
        <v>188</v>
      </c>
      <c r="C51" s="80" t="s">
        <v>47</v>
      </c>
      <c r="D51" s="77">
        <v>7</v>
      </c>
      <c r="E51" s="76" t="s">
        <v>160</v>
      </c>
      <c r="F51" s="155" t="s">
        <v>336</v>
      </c>
      <c r="G51" s="144">
        <f t="shared" si="9"/>
        <v>178</v>
      </c>
      <c r="H51" s="142">
        <f>'D1R'!Z57</f>
        <v>90</v>
      </c>
      <c r="I51" s="142">
        <f t="shared" si="10"/>
        <v>88</v>
      </c>
      <c r="J51" s="49">
        <v>4</v>
      </c>
      <c r="K51" s="49">
        <v>5</v>
      </c>
      <c r="L51" s="49">
        <v>5</v>
      </c>
      <c r="M51" s="49">
        <v>3</v>
      </c>
      <c r="N51" s="49">
        <v>5</v>
      </c>
      <c r="O51" s="49">
        <v>4</v>
      </c>
      <c r="P51" s="49">
        <v>5</v>
      </c>
      <c r="Q51" s="49">
        <v>6</v>
      </c>
      <c r="R51" s="49">
        <v>6</v>
      </c>
      <c r="S51" s="50">
        <f t="shared" si="11"/>
        <v>43</v>
      </c>
      <c r="T51" s="49">
        <v>7</v>
      </c>
      <c r="U51" s="49">
        <v>7</v>
      </c>
      <c r="V51" s="49">
        <v>3</v>
      </c>
      <c r="W51" s="49">
        <v>5</v>
      </c>
      <c r="X51" s="49">
        <v>5</v>
      </c>
      <c r="Y51" s="49">
        <v>6</v>
      </c>
      <c r="Z51" s="49">
        <v>2</v>
      </c>
      <c r="AA51" s="49">
        <v>5</v>
      </c>
      <c r="AB51" s="49">
        <v>5</v>
      </c>
      <c r="AC51" s="50">
        <f t="shared" si="12"/>
        <v>45</v>
      </c>
      <c r="AD51" s="51">
        <f t="shared" si="13"/>
        <v>88</v>
      </c>
      <c r="AE51" s="49">
        <f t="shared" si="14"/>
        <v>45</v>
      </c>
      <c r="AF51" s="49">
        <f t="shared" si="15"/>
        <v>28</v>
      </c>
      <c r="AG51" s="49">
        <f t="shared" si="16"/>
        <v>12</v>
      </c>
      <c r="AH51" s="49">
        <f t="shared" si="17"/>
        <v>5</v>
      </c>
    </row>
    <row r="52" spans="1:34" ht="16.5">
      <c r="A52" s="15">
        <v>42</v>
      </c>
      <c r="B52" s="80" t="s">
        <v>179</v>
      </c>
      <c r="C52" s="80" t="s">
        <v>178</v>
      </c>
      <c r="D52" s="76">
        <v>8.1</v>
      </c>
      <c r="E52" s="76" t="s">
        <v>160</v>
      </c>
      <c r="F52" s="155" t="s">
        <v>333</v>
      </c>
      <c r="G52" s="144">
        <f t="shared" si="9"/>
        <v>179</v>
      </c>
      <c r="H52" s="142">
        <f>'D1R'!Z61</f>
        <v>93</v>
      </c>
      <c r="I52" s="142">
        <f t="shared" si="10"/>
        <v>86</v>
      </c>
      <c r="J52" s="49">
        <v>4</v>
      </c>
      <c r="K52" s="49">
        <v>4</v>
      </c>
      <c r="L52" s="49">
        <v>5</v>
      </c>
      <c r="M52" s="49">
        <v>3</v>
      </c>
      <c r="N52" s="49">
        <v>5</v>
      </c>
      <c r="O52" s="49">
        <v>3</v>
      </c>
      <c r="P52" s="49">
        <v>6</v>
      </c>
      <c r="Q52" s="49">
        <v>5</v>
      </c>
      <c r="R52" s="49">
        <v>7</v>
      </c>
      <c r="S52" s="50">
        <f t="shared" si="11"/>
        <v>42</v>
      </c>
      <c r="T52" s="49">
        <v>6</v>
      </c>
      <c r="U52" s="49">
        <v>5</v>
      </c>
      <c r="V52" s="49">
        <v>3</v>
      </c>
      <c r="W52" s="49">
        <v>5</v>
      </c>
      <c r="X52" s="49">
        <v>5</v>
      </c>
      <c r="Y52" s="49">
        <v>7</v>
      </c>
      <c r="Z52" s="49">
        <v>3</v>
      </c>
      <c r="AA52" s="49">
        <v>5</v>
      </c>
      <c r="AB52" s="49">
        <v>5</v>
      </c>
      <c r="AC52" s="50">
        <f t="shared" si="12"/>
        <v>44</v>
      </c>
      <c r="AD52" s="51">
        <f t="shared" si="13"/>
        <v>86</v>
      </c>
      <c r="AE52" s="49">
        <f t="shared" si="14"/>
        <v>44</v>
      </c>
      <c r="AF52" s="49">
        <f t="shared" si="15"/>
        <v>30</v>
      </c>
      <c r="AG52" s="49">
        <f t="shared" si="16"/>
        <v>13</v>
      </c>
      <c r="AH52" s="49">
        <f t="shared" si="17"/>
        <v>5</v>
      </c>
    </row>
    <row r="53" spans="1:34" ht="16.5">
      <c r="A53" s="15">
        <v>43</v>
      </c>
      <c r="B53" s="76" t="s">
        <v>8</v>
      </c>
      <c r="C53" s="80" t="s">
        <v>124</v>
      </c>
      <c r="D53" s="77">
        <v>6.7</v>
      </c>
      <c r="E53" s="76" t="s">
        <v>115</v>
      </c>
      <c r="F53" s="155" t="s">
        <v>341</v>
      </c>
      <c r="G53" s="144">
        <f t="shared" si="9"/>
        <v>179</v>
      </c>
      <c r="H53" s="142">
        <f>'D1R'!Z27</f>
        <v>87</v>
      </c>
      <c r="I53" s="142">
        <f t="shared" si="10"/>
        <v>92</v>
      </c>
      <c r="J53" s="49">
        <v>4</v>
      </c>
      <c r="K53" s="49">
        <v>6</v>
      </c>
      <c r="L53" s="49">
        <v>4</v>
      </c>
      <c r="M53" s="49">
        <v>3</v>
      </c>
      <c r="N53" s="49">
        <v>5</v>
      </c>
      <c r="O53" s="49">
        <v>4</v>
      </c>
      <c r="P53" s="49">
        <v>6</v>
      </c>
      <c r="Q53" s="49">
        <v>4</v>
      </c>
      <c r="R53" s="49">
        <v>8</v>
      </c>
      <c r="S53" s="50">
        <f t="shared" si="11"/>
        <v>44</v>
      </c>
      <c r="T53" s="49">
        <v>8</v>
      </c>
      <c r="U53" s="49">
        <v>6</v>
      </c>
      <c r="V53" s="49">
        <v>3</v>
      </c>
      <c r="W53" s="49">
        <v>4</v>
      </c>
      <c r="X53" s="49">
        <v>7</v>
      </c>
      <c r="Y53" s="49">
        <v>5</v>
      </c>
      <c r="Z53" s="49">
        <v>4</v>
      </c>
      <c r="AA53" s="49">
        <v>4</v>
      </c>
      <c r="AB53" s="49">
        <v>7</v>
      </c>
      <c r="AC53" s="50">
        <f t="shared" si="12"/>
        <v>48</v>
      </c>
      <c r="AD53" s="51">
        <f t="shared" si="13"/>
        <v>92</v>
      </c>
      <c r="AE53" s="49">
        <f t="shared" si="14"/>
        <v>48</v>
      </c>
      <c r="AF53" s="49">
        <f t="shared" si="15"/>
        <v>31</v>
      </c>
      <c r="AG53" s="49">
        <f t="shared" si="16"/>
        <v>15</v>
      </c>
      <c r="AH53" s="49">
        <f t="shared" si="17"/>
        <v>7</v>
      </c>
    </row>
    <row r="54" spans="1:34" ht="16.5">
      <c r="A54" s="15">
        <v>44</v>
      </c>
      <c r="B54" s="76" t="s">
        <v>117</v>
      </c>
      <c r="C54" s="80" t="s">
        <v>116</v>
      </c>
      <c r="D54" s="77">
        <v>11.9</v>
      </c>
      <c r="E54" s="76" t="s">
        <v>115</v>
      </c>
      <c r="F54" s="155" t="s">
        <v>317</v>
      </c>
      <c r="G54" s="144">
        <f t="shared" si="9"/>
        <v>180</v>
      </c>
      <c r="H54" s="142">
        <f>'D1R'!Z28</f>
        <v>90</v>
      </c>
      <c r="I54" s="142">
        <f t="shared" si="10"/>
        <v>90</v>
      </c>
      <c r="J54" s="49">
        <v>6</v>
      </c>
      <c r="K54" s="49">
        <v>7</v>
      </c>
      <c r="L54" s="49">
        <v>4</v>
      </c>
      <c r="M54" s="49">
        <v>3</v>
      </c>
      <c r="N54" s="49">
        <v>6</v>
      </c>
      <c r="O54" s="49">
        <v>3</v>
      </c>
      <c r="P54" s="49">
        <v>5</v>
      </c>
      <c r="Q54" s="49">
        <v>5</v>
      </c>
      <c r="R54" s="49">
        <v>6</v>
      </c>
      <c r="S54" s="50">
        <f t="shared" si="11"/>
        <v>45</v>
      </c>
      <c r="T54" s="49">
        <v>6</v>
      </c>
      <c r="U54" s="49">
        <v>5</v>
      </c>
      <c r="V54" s="49">
        <v>3</v>
      </c>
      <c r="W54" s="49">
        <v>5</v>
      </c>
      <c r="X54" s="49">
        <v>5</v>
      </c>
      <c r="Y54" s="49">
        <v>7</v>
      </c>
      <c r="Z54" s="49">
        <v>3</v>
      </c>
      <c r="AA54" s="49">
        <v>5</v>
      </c>
      <c r="AB54" s="49">
        <v>6</v>
      </c>
      <c r="AC54" s="50">
        <f t="shared" si="12"/>
        <v>45</v>
      </c>
      <c r="AD54" s="51">
        <f t="shared" si="13"/>
        <v>90</v>
      </c>
      <c r="AE54" s="49">
        <f t="shared" si="14"/>
        <v>45</v>
      </c>
      <c r="AF54" s="49">
        <f t="shared" si="15"/>
        <v>31</v>
      </c>
      <c r="AG54" s="49">
        <f t="shared" si="16"/>
        <v>14</v>
      </c>
      <c r="AH54" s="49">
        <f t="shared" si="17"/>
        <v>6</v>
      </c>
    </row>
    <row r="55" spans="1:34" ht="16.5">
      <c r="A55" s="15">
        <v>45</v>
      </c>
      <c r="B55" s="80" t="s">
        <v>42</v>
      </c>
      <c r="C55" s="80" t="s">
        <v>116</v>
      </c>
      <c r="D55" s="77">
        <v>6.3</v>
      </c>
      <c r="E55" s="76" t="s">
        <v>160</v>
      </c>
      <c r="F55" s="155" t="s">
        <v>343</v>
      </c>
      <c r="G55" s="144">
        <f t="shared" si="9"/>
        <v>181</v>
      </c>
      <c r="H55" s="142">
        <f>'D1R'!Z63</f>
        <v>96</v>
      </c>
      <c r="I55" s="142">
        <f t="shared" si="10"/>
        <v>85</v>
      </c>
      <c r="J55" s="49">
        <v>6</v>
      </c>
      <c r="K55" s="49">
        <v>4</v>
      </c>
      <c r="L55" s="49">
        <v>6</v>
      </c>
      <c r="M55" s="49">
        <v>4</v>
      </c>
      <c r="N55" s="49">
        <v>5</v>
      </c>
      <c r="O55" s="49">
        <v>3</v>
      </c>
      <c r="P55" s="49">
        <v>4</v>
      </c>
      <c r="Q55" s="49">
        <v>4</v>
      </c>
      <c r="R55" s="49">
        <v>5</v>
      </c>
      <c r="S55" s="50">
        <f t="shared" si="11"/>
        <v>41</v>
      </c>
      <c r="T55" s="49">
        <v>4</v>
      </c>
      <c r="U55" s="49">
        <v>4</v>
      </c>
      <c r="V55" s="49">
        <v>3</v>
      </c>
      <c r="W55" s="49">
        <v>5</v>
      </c>
      <c r="X55" s="49">
        <v>6</v>
      </c>
      <c r="Y55" s="49">
        <v>8</v>
      </c>
      <c r="Z55" s="49">
        <v>4</v>
      </c>
      <c r="AA55" s="49">
        <v>6</v>
      </c>
      <c r="AB55" s="49">
        <v>4</v>
      </c>
      <c r="AC55" s="50">
        <f t="shared" si="12"/>
        <v>44</v>
      </c>
      <c r="AD55" s="51">
        <f t="shared" si="13"/>
        <v>85</v>
      </c>
      <c r="AE55" s="49">
        <f t="shared" si="14"/>
        <v>44</v>
      </c>
      <c r="AF55" s="49">
        <f t="shared" si="15"/>
        <v>33</v>
      </c>
      <c r="AG55" s="49">
        <f t="shared" si="16"/>
        <v>14</v>
      </c>
      <c r="AH55" s="49">
        <f t="shared" si="17"/>
        <v>4</v>
      </c>
    </row>
    <row r="56" spans="1:34" ht="16.5">
      <c r="A56" s="15">
        <v>46</v>
      </c>
      <c r="B56" s="80" t="s">
        <v>182</v>
      </c>
      <c r="C56" s="80" t="s">
        <v>126</v>
      </c>
      <c r="D56" s="77">
        <v>9</v>
      </c>
      <c r="E56" s="76" t="s">
        <v>160</v>
      </c>
      <c r="F56" s="155" t="s">
        <v>344</v>
      </c>
      <c r="G56" s="144">
        <f t="shared" si="9"/>
        <v>184</v>
      </c>
      <c r="H56" s="142">
        <f>'D1R'!Z59</f>
        <v>92</v>
      </c>
      <c r="I56" s="142">
        <f t="shared" si="10"/>
        <v>92</v>
      </c>
      <c r="J56" s="49">
        <v>4</v>
      </c>
      <c r="K56" s="49">
        <v>6</v>
      </c>
      <c r="L56" s="49">
        <v>4</v>
      </c>
      <c r="M56" s="49">
        <v>3</v>
      </c>
      <c r="N56" s="49">
        <v>6</v>
      </c>
      <c r="O56" s="49">
        <v>3</v>
      </c>
      <c r="P56" s="49">
        <v>6</v>
      </c>
      <c r="Q56" s="49">
        <v>6</v>
      </c>
      <c r="R56" s="49">
        <v>6</v>
      </c>
      <c r="S56" s="50">
        <f t="shared" si="11"/>
        <v>44</v>
      </c>
      <c r="T56" s="49">
        <v>9</v>
      </c>
      <c r="U56" s="49">
        <v>5</v>
      </c>
      <c r="V56" s="49">
        <v>3</v>
      </c>
      <c r="W56" s="49">
        <v>6</v>
      </c>
      <c r="X56" s="49">
        <v>6</v>
      </c>
      <c r="Y56" s="49">
        <v>6</v>
      </c>
      <c r="Z56" s="49">
        <v>4</v>
      </c>
      <c r="AA56" s="49">
        <v>5</v>
      </c>
      <c r="AB56" s="49">
        <v>4</v>
      </c>
      <c r="AC56" s="50">
        <f t="shared" si="12"/>
        <v>48</v>
      </c>
      <c r="AD56" s="51">
        <f t="shared" si="13"/>
        <v>92</v>
      </c>
      <c r="AE56" s="49">
        <f t="shared" si="14"/>
        <v>48</v>
      </c>
      <c r="AF56" s="49">
        <f t="shared" si="15"/>
        <v>31</v>
      </c>
      <c r="AG56" s="49">
        <f t="shared" si="16"/>
        <v>13</v>
      </c>
      <c r="AH56" s="49">
        <f t="shared" si="17"/>
        <v>4</v>
      </c>
    </row>
    <row r="57" spans="1:34" ht="16.5">
      <c r="A57" s="15">
        <v>47</v>
      </c>
      <c r="B57" s="80" t="s">
        <v>177</v>
      </c>
      <c r="C57" s="80" t="s">
        <v>166</v>
      </c>
      <c r="D57" s="77">
        <v>6</v>
      </c>
      <c r="E57" s="76" t="s">
        <v>160</v>
      </c>
      <c r="F57" s="155" t="s">
        <v>332</v>
      </c>
      <c r="G57" s="144">
        <f t="shared" si="9"/>
        <v>187</v>
      </c>
      <c r="H57" s="142">
        <f>'D1R'!Z60</f>
        <v>93</v>
      </c>
      <c r="I57" s="142">
        <f t="shared" si="10"/>
        <v>94</v>
      </c>
      <c r="J57" s="49">
        <v>5</v>
      </c>
      <c r="K57" s="49">
        <v>6</v>
      </c>
      <c r="L57" s="49">
        <v>5</v>
      </c>
      <c r="M57" s="49">
        <v>3</v>
      </c>
      <c r="N57" s="49">
        <v>5</v>
      </c>
      <c r="O57" s="49">
        <v>4</v>
      </c>
      <c r="P57" s="49">
        <v>7</v>
      </c>
      <c r="Q57" s="49">
        <v>5</v>
      </c>
      <c r="R57" s="49">
        <v>8</v>
      </c>
      <c r="S57" s="50">
        <f t="shared" si="11"/>
        <v>48</v>
      </c>
      <c r="T57" s="49">
        <v>7</v>
      </c>
      <c r="U57" s="49">
        <v>6</v>
      </c>
      <c r="V57" s="49">
        <v>3</v>
      </c>
      <c r="W57" s="49">
        <v>6</v>
      </c>
      <c r="X57" s="49">
        <v>6</v>
      </c>
      <c r="Y57" s="49">
        <v>6</v>
      </c>
      <c r="Z57" s="49">
        <v>3</v>
      </c>
      <c r="AA57" s="49">
        <v>5</v>
      </c>
      <c r="AB57" s="49">
        <v>4</v>
      </c>
      <c r="AC57" s="50">
        <f t="shared" si="12"/>
        <v>46</v>
      </c>
      <c r="AD57" s="51">
        <f t="shared" si="13"/>
        <v>94</v>
      </c>
      <c r="AE57" s="49">
        <f t="shared" si="14"/>
        <v>46</v>
      </c>
      <c r="AF57" s="49">
        <f t="shared" si="15"/>
        <v>30</v>
      </c>
      <c r="AG57" s="49">
        <f t="shared" si="16"/>
        <v>12</v>
      </c>
      <c r="AH57" s="49">
        <f t="shared" si="17"/>
        <v>4</v>
      </c>
    </row>
    <row r="58" spans="1:34" ht="16.5">
      <c r="A58" s="15">
        <v>48</v>
      </c>
      <c r="B58" s="93" t="s">
        <v>163</v>
      </c>
      <c r="C58" s="80" t="s">
        <v>162</v>
      </c>
      <c r="D58" s="77">
        <v>15</v>
      </c>
      <c r="E58" s="76" t="s">
        <v>160</v>
      </c>
      <c r="F58" s="155" t="s">
        <v>313</v>
      </c>
      <c r="G58" s="144">
        <f t="shared" si="9"/>
        <v>188</v>
      </c>
      <c r="H58" s="142">
        <f>'D1R'!Z62</f>
        <v>95</v>
      </c>
      <c r="I58" s="142">
        <f t="shared" si="10"/>
        <v>93</v>
      </c>
      <c r="J58" s="49">
        <v>5</v>
      </c>
      <c r="K58" s="49">
        <v>6</v>
      </c>
      <c r="L58" s="49">
        <v>4</v>
      </c>
      <c r="M58" s="49">
        <v>4</v>
      </c>
      <c r="N58" s="49">
        <v>5</v>
      </c>
      <c r="O58" s="49">
        <v>5</v>
      </c>
      <c r="P58" s="49">
        <v>7</v>
      </c>
      <c r="Q58" s="49">
        <v>4</v>
      </c>
      <c r="R58" s="49">
        <v>7</v>
      </c>
      <c r="S58" s="50">
        <f t="shared" si="11"/>
        <v>47</v>
      </c>
      <c r="T58" s="49">
        <v>6</v>
      </c>
      <c r="U58" s="49">
        <v>7</v>
      </c>
      <c r="V58" s="49">
        <v>3</v>
      </c>
      <c r="W58" s="49">
        <v>7</v>
      </c>
      <c r="X58" s="49">
        <v>6</v>
      </c>
      <c r="Y58" s="49">
        <v>5</v>
      </c>
      <c r="Z58" s="49">
        <v>3</v>
      </c>
      <c r="AA58" s="49">
        <v>4</v>
      </c>
      <c r="AB58" s="49">
        <v>5</v>
      </c>
      <c r="AC58" s="50">
        <f t="shared" si="12"/>
        <v>46</v>
      </c>
      <c r="AD58" s="51">
        <f t="shared" si="13"/>
        <v>93</v>
      </c>
      <c r="AE58" s="49">
        <f t="shared" si="14"/>
        <v>46</v>
      </c>
      <c r="AF58" s="49">
        <f t="shared" si="15"/>
        <v>30</v>
      </c>
      <c r="AG58" s="49">
        <f t="shared" si="16"/>
        <v>12</v>
      </c>
      <c r="AH58" s="49">
        <f t="shared" si="17"/>
        <v>5</v>
      </c>
    </row>
    <row r="59" spans="1:34" ht="16.5">
      <c r="A59" s="15">
        <v>49</v>
      </c>
      <c r="B59" s="80" t="s">
        <v>173</v>
      </c>
      <c r="C59" s="80" t="s">
        <v>172</v>
      </c>
      <c r="D59" s="77">
        <v>10.2</v>
      </c>
      <c r="E59" s="76" t="s">
        <v>160</v>
      </c>
      <c r="F59" s="155" t="s">
        <v>327</v>
      </c>
      <c r="G59" s="144">
        <f t="shared" si="9"/>
        <v>192</v>
      </c>
      <c r="H59" s="142">
        <f>'D1R'!Z66</f>
        <v>102</v>
      </c>
      <c r="I59" s="142">
        <f t="shared" si="10"/>
        <v>90</v>
      </c>
      <c r="J59" s="49">
        <v>5</v>
      </c>
      <c r="K59" s="49">
        <v>4</v>
      </c>
      <c r="L59" s="49">
        <v>4</v>
      </c>
      <c r="M59" s="49">
        <v>5</v>
      </c>
      <c r="N59" s="49">
        <v>6</v>
      </c>
      <c r="O59" s="49">
        <v>4</v>
      </c>
      <c r="P59" s="49">
        <v>5</v>
      </c>
      <c r="Q59" s="49">
        <v>5</v>
      </c>
      <c r="R59" s="49">
        <v>5</v>
      </c>
      <c r="S59" s="50">
        <f t="shared" si="11"/>
        <v>43</v>
      </c>
      <c r="T59" s="49">
        <v>6</v>
      </c>
      <c r="U59" s="49">
        <v>6</v>
      </c>
      <c r="V59" s="49">
        <v>3</v>
      </c>
      <c r="W59" s="49">
        <v>6</v>
      </c>
      <c r="X59" s="49">
        <v>6</v>
      </c>
      <c r="Y59" s="49">
        <v>7</v>
      </c>
      <c r="Z59" s="49">
        <v>3</v>
      </c>
      <c r="AA59" s="49">
        <v>5</v>
      </c>
      <c r="AB59" s="49">
        <v>5</v>
      </c>
      <c r="AC59" s="50">
        <f t="shared" si="12"/>
        <v>47</v>
      </c>
      <c r="AD59" s="51">
        <f t="shared" si="13"/>
        <v>90</v>
      </c>
      <c r="AE59" s="49">
        <f t="shared" si="14"/>
        <v>47</v>
      </c>
      <c r="AF59" s="49">
        <f t="shared" si="15"/>
        <v>32</v>
      </c>
      <c r="AG59" s="49">
        <f t="shared" si="16"/>
        <v>13</v>
      </c>
      <c r="AH59" s="49">
        <f t="shared" si="17"/>
        <v>5</v>
      </c>
    </row>
    <row r="60" spans="1:34" ht="16.5">
      <c r="A60" s="15">
        <v>50</v>
      </c>
      <c r="B60" s="80" t="s">
        <v>181</v>
      </c>
      <c r="C60" s="80" t="s">
        <v>180</v>
      </c>
      <c r="D60" s="77">
        <v>10.6</v>
      </c>
      <c r="E60" s="76" t="s">
        <v>160</v>
      </c>
      <c r="F60" s="155" t="s">
        <v>328</v>
      </c>
      <c r="G60" s="144">
        <f t="shared" si="9"/>
        <v>197</v>
      </c>
      <c r="H60" s="142">
        <f>'D1R'!Z64</f>
        <v>100</v>
      </c>
      <c r="I60" s="142">
        <f t="shared" si="10"/>
        <v>97</v>
      </c>
      <c r="J60" s="49">
        <v>4</v>
      </c>
      <c r="K60" s="49">
        <v>5</v>
      </c>
      <c r="L60" s="49">
        <v>7</v>
      </c>
      <c r="M60" s="49">
        <v>4</v>
      </c>
      <c r="N60" s="49">
        <v>7</v>
      </c>
      <c r="O60" s="49">
        <v>5</v>
      </c>
      <c r="P60" s="49">
        <v>4</v>
      </c>
      <c r="Q60" s="49">
        <v>4</v>
      </c>
      <c r="R60" s="49">
        <v>8</v>
      </c>
      <c r="S60" s="50">
        <f t="shared" si="11"/>
        <v>48</v>
      </c>
      <c r="T60" s="49">
        <v>7</v>
      </c>
      <c r="U60" s="49">
        <v>8</v>
      </c>
      <c r="V60" s="49">
        <v>2</v>
      </c>
      <c r="W60" s="49">
        <v>6</v>
      </c>
      <c r="X60" s="49">
        <v>4</v>
      </c>
      <c r="Y60" s="49">
        <v>6</v>
      </c>
      <c r="Z60" s="49">
        <v>6</v>
      </c>
      <c r="AA60" s="49">
        <v>4</v>
      </c>
      <c r="AB60" s="49">
        <v>6</v>
      </c>
      <c r="AC60" s="50">
        <f t="shared" si="12"/>
        <v>49</v>
      </c>
      <c r="AD60" s="51">
        <f t="shared" si="13"/>
        <v>97</v>
      </c>
      <c r="AE60" s="49">
        <f t="shared" si="14"/>
        <v>49</v>
      </c>
      <c r="AF60" s="49">
        <f t="shared" si="15"/>
        <v>32</v>
      </c>
      <c r="AG60" s="49">
        <f t="shared" si="16"/>
        <v>16</v>
      </c>
      <c r="AH60" s="49">
        <f t="shared" si="17"/>
        <v>6</v>
      </c>
    </row>
    <row r="61" spans="1:34" ht="16.5">
      <c r="A61" s="15">
        <v>51</v>
      </c>
      <c r="B61" s="80" t="s">
        <v>171</v>
      </c>
      <c r="C61" s="80" t="s">
        <v>170</v>
      </c>
      <c r="D61" s="77">
        <v>15.7</v>
      </c>
      <c r="E61" s="76" t="s">
        <v>160</v>
      </c>
      <c r="F61" s="155" t="s">
        <v>328</v>
      </c>
      <c r="G61" s="144">
        <f t="shared" si="9"/>
        <v>197</v>
      </c>
      <c r="H61" s="142">
        <f>'D1R'!Z65</f>
        <v>100</v>
      </c>
      <c r="I61" s="142">
        <f t="shared" si="10"/>
        <v>97</v>
      </c>
      <c r="J61" s="49">
        <v>5</v>
      </c>
      <c r="K61" s="49">
        <v>5</v>
      </c>
      <c r="L61" s="49">
        <v>5</v>
      </c>
      <c r="M61" s="49">
        <v>4</v>
      </c>
      <c r="N61" s="49">
        <v>6</v>
      </c>
      <c r="O61" s="49">
        <v>6</v>
      </c>
      <c r="P61" s="49">
        <v>5</v>
      </c>
      <c r="Q61" s="49">
        <v>4</v>
      </c>
      <c r="R61" s="49">
        <v>8</v>
      </c>
      <c r="S61" s="50">
        <f t="shared" si="11"/>
        <v>48</v>
      </c>
      <c r="T61" s="49">
        <v>7</v>
      </c>
      <c r="U61" s="49">
        <v>5</v>
      </c>
      <c r="V61" s="49">
        <v>4</v>
      </c>
      <c r="W61" s="49">
        <v>5</v>
      </c>
      <c r="X61" s="49">
        <v>5</v>
      </c>
      <c r="Y61" s="49">
        <v>7</v>
      </c>
      <c r="Z61" s="49">
        <v>4</v>
      </c>
      <c r="AA61" s="49">
        <v>5</v>
      </c>
      <c r="AB61" s="49">
        <v>7</v>
      </c>
      <c r="AC61" s="50">
        <f t="shared" si="12"/>
        <v>49</v>
      </c>
      <c r="AD61" s="51">
        <f t="shared" si="13"/>
        <v>97</v>
      </c>
      <c r="AE61" s="49">
        <f t="shared" si="14"/>
        <v>49</v>
      </c>
      <c r="AF61" s="49">
        <f t="shared" si="15"/>
        <v>33</v>
      </c>
      <c r="AG61" s="49">
        <f t="shared" si="16"/>
        <v>16</v>
      </c>
      <c r="AH61" s="49">
        <f t="shared" si="17"/>
        <v>7</v>
      </c>
    </row>
    <row r="62" spans="1:34" ht="16.5">
      <c r="A62" s="15">
        <v>52</v>
      </c>
      <c r="B62" s="80" t="s">
        <v>194</v>
      </c>
      <c r="C62" s="80" t="s">
        <v>116</v>
      </c>
      <c r="D62" s="76">
        <v>17.1</v>
      </c>
      <c r="E62" s="76" t="s">
        <v>160</v>
      </c>
      <c r="F62" s="155" t="s">
        <v>282</v>
      </c>
      <c r="G62" s="144">
        <f t="shared" si="9"/>
        <v>206</v>
      </c>
      <c r="H62" s="142">
        <f>'D1R'!Z67</f>
        <v>107</v>
      </c>
      <c r="I62" s="142">
        <f t="shared" si="10"/>
        <v>99</v>
      </c>
      <c r="J62" s="49">
        <v>5</v>
      </c>
      <c r="K62" s="49">
        <v>5</v>
      </c>
      <c r="L62" s="49">
        <v>6</v>
      </c>
      <c r="M62" s="49">
        <v>6</v>
      </c>
      <c r="N62" s="49">
        <v>7</v>
      </c>
      <c r="O62" s="49">
        <v>9</v>
      </c>
      <c r="P62" s="49">
        <v>4</v>
      </c>
      <c r="Q62" s="49">
        <v>4</v>
      </c>
      <c r="R62" s="49">
        <v>9</v>
      </c>
      <c r="S62" s="50">
        <f t="shared" si="11"/>
        <v>55</v>
      </c>
      <c r="T62" s="49">
        <v>7</v>
      </c>
      <c r="U62" s="49">
        <v>4</v>
      </c>
      <c r="V62" s="49">
        <v>3</v>
      </c>
      <c r="W62" s="49">
        <v>5</v>
      </c>
      <c r="X62" s="49">
        <v>5</v>
      </c>
      <c r="Y62" s="49">
        <v>7</v>
      </c>
      <c r="Z62" s="49">
        <v>3</v>
      </c>
      <c r="AA62" s="49">
        <v>5</v>
      </c>
      <c r="AB62" s="49">
        <v>5</v>
      </c>
      <c r="AC62" s="50">
        <f t="shared" si="12"/>
        <v>44</v>
      </c>
      <c r="AD62" s="51">
        <f t="shared" si="13"/>
        <v>99</v>
      </c>
      <c r="AE62" s="49">
        <f t="shared" si="14"/>
        <v>44</v>
      </c>
      <c r="AF62" s="49">
        <f t="shared" si="15"/>
        <v>30</v>
      </c>
      <c r="AG62" s="49">
        <f t="shared" si="16"/>
        <v>13</v>
      </c>
      <c r="AH62" s="49">
        <f t="shared" si="17"/>
        <v>5</v>
      </c>
    </row>
    <row r="63" spans="1:34" ht="16.5">
      <c r="A63" s="15">
        <v>53</v>
      </c>
      <c r="B63" s="138" t="s">
        <v>167</v>
      </c>
      <c r="C63" s="138" t="s">
        <v>166</v>
      </c>
      <c r="D63" s="137">
        <v>13</v>
      </c>
      <c r="E63" s="137" t="s">
        <v>160</v>
      </c>
      <c r="F63" s="156"/>
      <c r="G63" s="145"/>
      <c r="H63" s="137"/>
      <c r="I63" s="137"/>
      <c r="J63" s="140" t="s">
        <v>236</v>
      </c>
      <c r="K63" s="140"/>
      <c r="L63" s="140"/>
      <c r="M63" s="140"/>
      <c r="N63" s="140"/>
      <c r="O63" s="140"/>
      <c r="P63" s="140"/>
      <c r="Q63" s="140"/>
      <c r="R63" s="140"/>
      <c r="S63" s="50">
        <f t="shared" si="11"/>
        <v>0</v>
      </c>
      <c r="T63" s="140"/>
      <c r="U63" s="140"/>
      <c r="V63" s="140"/>
      <c r="W63" s="140"/>
      <c r="X63" s="140"/>
      <c r="Y63" s="140"/>
      <c r="Z63" s="140"/>
      <c r="AA63" s="140"/>
      <c r="AB63" s="140"/>
      <c r="AC63" s="50">
        <f t="shared" si="12"/>
        <v>0</v>
      </c>
      <c r="AD63" s="141">
        <f t="shared" si="13"/>
        <v>0</v>
      </c>
      <c r="AE63" s="140">
        <f t="shared" si="14"/>
        <v>0</v>
      </c>
      <c r="AF63" s="140">
        <f t="shared" si="15"/>
        <v>0</v>
      </c>
      <c r="AG63" s="140">
        <f t="shared" si="16"/>
        <v>0</v>
      </c>
      <c r="AH63" s="140">
        <f t="shared" si="17"/>
        <v>0</v>
      </c>
    </row>
    <row r="64" spans="1:34" ht="16.5">
      <c r="A64" s="15">
        <v>54</v>
      </c>
      <c r="B64" s="137" t="s">
        <v>49</v>
      </c>
      <c r="C64" s="138" t="s">
        <v>135</v>
      </c>
      <c r="D64" s="139">
        <v>1.7</v>
      </c>
      <c r="E64" s="137" t="s">
        <v>115</v>
      </c>
      <c r="F64" s="156"/>
      <c r="G64" s="145"/>
      <c r="H64" s="137"/>
      <c r="I64" s="137"/>
      <c r="J64" s="140" t="s">
        <v>234</v>
      </c>
      <c r="K64" s="140"/>
      <c r="L64" s="140"/>
      <c r="M64" s="140"/>
      <c r="N64" s="140"/>
      <c r="O64" s="140"/>
      <c r="P64" s="140"/>
      <c r="Q64" s="140"/>
      <c r="R64" s="140"/>
      <c r="S64" s="50">
        <f t="shared" si="11"/>
        <v>0</v>
      </c>
      <c r="T64" s="140"/>
      <c r="U64" s="140"/>
      <c r="V64" s="140"/>
      <c r="W64" s="140"/>
      <c r="X64" s="140"/>
      <c r="Y64" s="140"/>
      <c r="Z64" s="140"/>
      <c r="AA64" s="140"/>
      <c r="AB64" s="140"/>
      <c r="AC64" s="50">
        <f t="shared" si="12"/>
        <v>0</v>
      </c>
      <c r="AD64" s="141">
        <f t="shared" si="13"/>
        <v>0</v>
      </c>
      <c r="AE64" s="140">
        <f t="shared" si="14"/>
        <v>0</v>
      </c>
      <c r="AF64" s="140">
        <f t="shared" si="15"/>
        <v>0</v>
      </c>
      <c r="AG64" s="140">
        <f t="shared" si="16"/>
        <v>0</v>
      </c>
      <c r="AH64" s="140">
        <f t="shared" si="17"/>
        <v>0</v>
      </c>
    </row>
    <row r="65" spans="1:34" ht="16.5">
      <c r="A65" s="15">
        <v>55</v>
      </c>
      <c r="B65" s="137" t="s">
        <v>118</v>
      </c>
      <c r="C65" s="138" t="s">
        <v>46</v>
      </c>
      <c r="D65" s="139">
        <v>10</v>
      </c>
      <c r="E65" s="137" t="s">
        <v>115</v>
      </c>
      <c r="F65" s="156"/>
      <c r="G65" s="145"/>
      <c r="H65" s="137"/>
      <c r="I65" s="137"/>
      <c r="J65" s="140" t="s">
        <v>235</v>
      </c>
      <c r="K65" s="140"/>
      <c r="L65" s="140"/>
      <c r="M65" s="140"/>
      <c r="N65" s="140"/>
      <c r="O65" s="140"/>
      <c r="P65" s="140"/>
      <c r="Q65" s="140"/>
      <c r="R65" s="140"/>
      <c r="S65" s="50">
        <f t="shared" si="11"/>
        <v>0</v>
      </c>
      <c r="T65" s="140"/>
      <c r="U65" s="140"/>
      <c r="V65" s="140"/>
      <c r="W65" s="140"/>
      <c r="X65" s="140"/>
      <c r="Y65" s="140"/>
      <c r="Z65" s="140"/>
      <c r="AA65" s="140"/>
      <c r="AB65" s="140"/>
      <c r="AC65" s="50">
        <f t="shared" si="12"/>
        <v>0</v>
      </c>
      <c r="AD65" s="141">
        <f t="shared" si="13"/>
        <v>0</v>
      </c>
      <c r="AE65" s="140">
        <f t="shared" si="14"/>
        <v>0</v>
      </c>
      <c r="AF65" s="140">
        <f t="shared" si="15"/>
        <v>0</v>
      </c>
      <c r="AG65" s="140">
        <f t="shared" si="16"/>
        <v>0</v>
      </c>
      <c r="AH65" s="140">
        <f t="shared" si="17"/>
        <v>0</v>
      </c>
    </row>
    <row r="66" ht="14.25">
      <c r="A66" s="2"/>
    </row>
    <row r="67" ht="14.25">
      <c r="A67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H79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79" customWidth="1"/>
    <col min="4" max="4" width="7.8515625" style="0" customWidth="1"/>
    <col min="5" max="5" width="7.8515625" style="10" customWidth="1"/>
    <col min="6" max="6" width="12.8515625" style="151" customWidth="1"/>
    <col min="7" max="7" width="6.7109375" style="143" customWidth="1"/>
    <col min="8" max="9" width="4.8515625" style="10" customWidth="1"/>
    <col min="10" max="18" width="4.57421875" style="2" customWidth="1"/>
    <col min="19" max="19" width="5.00390625" style="2" customWidth="1"/>
    <col min="20" max="28" width="4.57421875" style="2" customWidth="1"/>
    <col min="29" max="29" width="5.00390625" style="2" customWidth="1"/>
    <col min="30" max="30" width="5.7109375" style="21" customWidth="1"/>
    <col min="31" max="34" width="4.7109375" style="2" customWidth="1"/>
  </cols>
  <sheetData>
    <row r="1" ht="24.75">
      <c r="A1" s="1" t="s">
        <v>113</v>
      </c>
    </row>
    <row r="2" ht="18">
      <c r="A2" s="3" t="s">
        <v>44</v>
      </c>
    </row>
    <row r="3" ht="18">
      <c r="A3" s="3" t="s">
        <v>112</v>
      </c>
    </row>
    <row r="5" spans="1:2" ht="15.75">
      <c r="A5" s="226" t="s">
        <v>273</v>
      </c>
      <c r="B5" s="227"/>
    </row>
    <row r="7" spans="1:34" ht="14.25">
      <c r="A7" t="s">
        <v>33</v>
      </c>
      <c r="B7" t="s">
        <v>34</v>
      </c>
      <c r="C7" s="79" t="s">
        <v>93</v>
      </c>
      <c r="D7" s="2" t="s">
        <v>94</v>
      </c>
      <c r="E7" s="37" t="s">
        <v>114</v>
      </c>
      <c r="F7" s="228" t="s">
        <v>277</v>
      </c>
      <c r="G7" s="228"/>
      <c r="H7" s="37" t="s">
        <v>28</v>
      </c>
      <c r="I7" s="37" t="s">
        <v>276</v>
      </c>
      <c r="J7" s="31" t="s">
        <v>10</v>
      </c>
      <c r="K7" s="31" t="s">
        <v>11</v>
      </c>
      <c r="L7" s="31" t="s">
        <v>12</v>
      </c>
      <c r="M7" s="31" t="s">
        <v>13</v>
      </c>
      <c r="N7" s="31" t="s">
        <v>14</v>
      </c>
      <c r="O7" s="31" t="s">
        <v>15</v>
      </c>
      <c r="P7" s="31" t="s">
        <v>16</v>
      </c>
      <c r="Q7" s="31" t="s">
        <v>17</v>
      </c>
      <c r="R7" s="31" t="s">
        <v>18</v>
      </c>
      <c r="S7" s="47" t="s">
        <v>274</v>
      </c>
      <c r="T7" s="31" t="s">
        <v>19</v>
      </c>
      <c r="U7" s="31" t="s">
        <v>20</v>
      </c>
      <c r="V7" s="31" t="s">
        <v>21</v>
      </c>
      <c r="W7" s="31" t="s">
        <v>22</v>
      </c>
      <c r="X7" s="31" t="s">
        <v>23</v>
      </c>
      <c r="Y7" s="31" t="s">
        <v>24</v>
      </c>
      <c r="Z7" s="31" t="s">
        <v>25</v>
      </c>
      <c r="AA7" s="31" t="s">
        <v>26</v>
      </c>
      <c r="AB7" s="31" t="s">
        <v>27</v>
      </c>
      <c r="AC7" s="47" t="s">
        <v>275</v>
      </c>
      <c r="AD7" s="48" t="s">
        <v>276</v>
      </c>
      <c r="AE7" s="31" t="s">
        <v>29</v>
      </c>
      <c r="AF7" s="31" t="s">
        <v>30</v>
      </c>
      <c r="AG7" s="31" t="s">
        <v>31</v>
      </c>
      <c r="AH7" s="31" t="s">
        <v>32</v>
      </c>
    </row>
    <row r="8" spans="10:34" ht="14.25">
      <c r="J8" s="31">
        <v>4</v>
      </c>
      <c r="K8" s="31">
        <v>4</v>
      </c>
      <c r="L8" s="31">
        <v>4</v>
      </c>
      <c r="M8" s="31">
        <v>3</v>
      </c>
      <c r="N8" s="31">
        <v>5</v>
      </c>
      <c r="O8" s="31">
        <v>3</v>
      </c>
      <c r="P8" s="31">
        <v>4</v>
      </c>
      <c r="Q8" s="31">
        <v>4</v>
      </c>
      <c r="R8" s="31">
        <v>5</v>
      </c>
      <c r="S8" s="47">
        <f>SUM(J8:R8)</f>
        <v>36</v>
      </c>
      <c r="T8" s="31">
        <v>5</v>
      </c>
      <c r="U8" s="31">
        <v>4</v>
      </c>
      <c r="V8" s="31">
        <v>3</v>
      </c>
      <c r="W8" s="31">
        <v>4</v>
      </c>
      <c r="X8" s="31">
        <v>4</v>
      </c>
      <c r="Y8" s="31">
        <v>5</v>
      </c>
      <c r="Z8" s="31">
        <v>3</v>
      </c>
      <c r="AA8" s="31">
        <v>4</v>
      </c>
      <c r="AB8" s="31">
        <v>4</v>
      </c>
      <c r="AC8" s="47">
        <f>SUM(T8:AB8)</f>
        <v>36</v>
      </c>
      <c r="AD8" s="48">
        <f>S8+AC8</f>
        <v>72</v>
      </c>
      <c r="AE8" s="31">
        <f>AC8</f>
        <v>36</v>
      </c>
      <c r="AF8" s="31">
        <f>W8+X8+Y8+Z8+AA8+AB8</f>
        <v>24</v>
      </c>
      <c r="AG8" s="31">
        <f>Z8+AA8+AB8</f>
        <v>11</v>
      </c>
      <c r="AH8" s="31">
        <f>AB8</f>
        <v>4</v>
      </c>
    </row>
    <row r="9" spans="1:34" ht="15.75">
      <c r="A9" s="4" t="s">
        <v>310</v>
      </c>
      <c r="B9" s="12"/>
      <c r="C9" s="83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48"/>
      <c r="AE9" s="31"/>
      <c r="AF9" s="31"/>
      <c r="AG9" s="31"/>
      <c r="AH9" s="31"/>
    </row>
    <row r="10" spans="1:34" ht="15.75">
      <c r="A10" s="4"/>
      <c r="B10" s="12"/>
      <c r="C10" s="83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48"/>
      <c r="AE10" s="31"/>
      <c r="AF10" s="31"/>
      <c r="AG10" s="31"/>
      <c r="AH10" s="31"/>
    </row>
    <row r="11" spans="1:34" ht="16.5">
      <c r="A11" s="15">
        <v>1</v>
      </c>
      <c r="B11" s="93" t="s">
        <v>156</v>
      </c>
      <c r="C11" s="80" t="s">
        <v>47</v>
      </c>
      <c r="D11" s="77">
        <v>0</v>
      </c>
      <c r="E11" s="76" t="s">
        <v>141</v>
      </c>
      <c r="F11" s="155" t="s">
        <v>301</v>
      </c>
      <c r="G11" s="144">
        <f aca="true" t="shared" si="0" ref="G11:G43">H11+I11</f>
        <v>144</v>
      </c>
      <c r="H11" s="142">
        <f>'D1R'!Z72</f>
        <v>75</v>
      </c>
      <c r="I11" s="142">
        <f aca="true" t="shared" si="1" ref="I11:I43">AD11</f>
        <v>69</v>
      </c>
      <c r="J11" s="36">
        <v>4</v>
      </c>
      <c r="K11" s="36">
        <v>3</v>
      </c>
      <c r="L11" s="36">
        <v>4</v>
      </c>
      <c r="M11" s="36">
        <v>3</v>
      </c>
      <c r="N11" s="36">
        <v>4</v>
      </c>
      <c r="O11" s="36">
        <v>2</v>
      </c>
      <c r="P11" s="36">
        <v>3</v>
      </c>
      <c r="Q11" s="36">
        <v>4</v>
      </c>
      <c r="R11" s="36">
        <v>5</v>
      </c>
      <c r="S11" s="50">
        <f aca="true" t="shared" si="2" ref="S11:S45">SUM(J11:R11)</f>
        <v>32</v>
      </c>
      <c r="T11" s="49">
        <v>5</v>
      </c>
      <c r="U11" s="49">
        <v>3</v>
      </c>
      <c r="V11" s="49">
        <v>4</v>
      </c>
      <c r="W11" s="49">
        <v>5</v>
      </c>
      <c r="X11" s="49">
        <v>6</v>
      </c>
      <c r="Y11" s="49">
        <v>5</v>
      </c>
      <c r="Z11" s="49">
        <v>2</v>
      </c>
      <c r="AA11" s="49">
        <v>4</v>
      </c>
      <c r="AB11" s="49">
        <v>3</v>
      </c>
      <c r="AC11" s="50">
        <f aca="true" t="shared" si="3" ref="AC11:AC45">SUM(T11:AB11)</f>
        <v>37</v>
      </c>
      <c r="AD11" s="51">
        <f aca="true" t="shared" si="4" ref="AD11:AD45">S11+AC11</f>
        <v>69</v>
      </c>
      <c r="AE11" s="49">
        <f aca="true" t="shared" si="5" ref="AE11:AE45">AC11</f>
        <v>37</v>
      </c>
      <c r="AF11" s="49">
        <f aca="true" t="shared" si="6" ref="AF11:AF45">W11+X11+Y11+Z11+AA11+AB11</f>
        <v>25</v>
      </c>
      <c r="AG11" s="49">
        <f aca="true" t="shared" si="7" ref="AG11:AG45">Z11+AA11+AB11</f>
        <v>9</v>
      </c>
      <c r="AH11" s="49">
        <f aca="true" t="shared" si="8" ref="AH11:AH45">AB11</f>
        <v>3</v>
      </c>
    </row>
    <row r="12" spans="1:34" ht="16.5">
      <c r="A12" s="15">
        <v>2</v>
      </c>
      <c r="B12" s="80" t="s">
        <v>209</v>
      </c>
      <c r="C12" s="80" t="s">
        <v>47</v>
      </c>
      <c r="D12" s="88">
        <v>0</v>
      </c>
      <c r="E12" s="80" t="s">
        <v>201</v>
      </c>
      <c r="F12" s="157" t="s">
        <v>297</v>
      </c>
      <c r="G12" s="144">
        <f t="shared" si="0"/>
        <v>151</v>
      </c>
      <c r="H12" s="142">
        <f>'D1R'!Z93</f>
        <v>77</v>
      </c>
      <c r="I12" s="142">
        <f t="shared" si="1"/>
        <v>74</v>
      </c>
      <c r="J12" s="36">
        <v>4</v>
      </c>
      <c r="K12" s="36">
        <v>4</v>
      </c>
      <c r="L12" s="36">
        <v>3</v>
      </c>
      <c r="M12" s="36">
        <v>3</v>
      </c>
      <c r="N12" s="36">
        <v>4</v>
      </c>
      <c r="O12" s="36">
        <v>3</v>
      </c>
      <c r="P12" s="36">
        <v>4</v>
      </c>
      <c r="Q12" s="36">
        <v>5</v>
      </c>
      <c r="R12" s="36">
        <v>5</v>
      </c>
      <c r="S12" s="50">
        <f t="shared" si="2"/>
        <v>35</v>
      </c>
      <c r="T12" s="49">
        <v>5</v>
      </c>
      <c r="U12" s="49">
        <v>4</v>
      </c>
      <c r="V12" s="49">
        <v>3</v>
      </c>
      <c r="W12" s="49">
        <v>4</v>
      </c>
      <c r="X12" s="49">
        <v>5</v>
      </c>
      <c r="Y12" s="49">
        <v>6</v>
      </c>
      <c r="Z12" s="49">
        <v>3</v>
      </c>
      <c r="AA12" s="49">
        <v>5</v>
      </c>
      <c r="AB12" s="49">
        <v>4</v>
      </c>
      <c r="AC12" s="50">
        <f t="shared" si="3"/>
        <v>39</v>
      </c>
      <c r="AD12" s="51">
        <f t="shared" si="4"/>
        <v>74</v>
      </c>
      <c r="AE12" s="49">
        <f t="shared" si="5"/>
        <v>39</v>
      </c>
      <c r="AF12" s="49">
        <f t="shared" si="6"/>
        <v>27</v>
      </c>
      <c r="AG12" s="49">
        <f t="shared" si="7"/>
        <v>12</v>
      </c>
      <c r="AH12" s="49">
        <f t="shared" si="8"/>
        <v>4</v>
      </c>
    </row>
    <row r="13" spans="1:34" ht="16.5">
      <c r="A13" s="15">
        <v>3</v>
      </c>
      <c r="B13" s="93" t="s">
        <v>150</v>
      </c>
      <c r="C13" s="80" t="s">
        <v>149</v>
      </c>
      <c r="D13" s="77">
        <v>0.7</v>
      </c>
      <c r="E13" s="76" t="s">
        <v>141</v>
      </c>
      <c r="F13" s="155" t="s">
        <v>306</v>
      </c>
      <c r="G13" s="144">
        <f t="shared" si="0"/>
        <v>153</v>
      </c>
      <c r="H13" s="142">
        <f>'D1R'!Z78</f>
        <v>80</v>
      </c>
      <c r="I13" s="142">
        <f t="shared" si="1"/>
        <v>73</v>
      </c>
      <c r="J13" s="36">
        <v>4</v>
      </c>
      <c r="K13" s="36">
        <v>4</v>
      </c>
      <c r="L13" s="36">
        <v>4</v>
      </c>
      <c r="M13" s="36">
        <v>3</v>
      </c>
      <c r="N13" s="36">
        <v>5</v>
      </c>
      <c r="O13" s="36">
        <v>2</v>
      </c>
      <c r="P13" s="36">
        <v>4</v>
      </c>
      <c r="Q13" s="36">
        <v>4</v>
      </c>
      <c r="R13" s="36">
        <v>5</v>
      </c>
      <c r="S13" s="50">
        <f t="shared" si="2"/>
        <v>35</v>
      </c>
      <c r="T13" s="49">
        <v>5</v>
      </c>
      <c r="U13" s="49">
        <v>4</v>
      </c>
      <c r="V13" s="49">
        <v>3</v>
      </c>
      <c r="W13" s="49">
        <v>4</v>
      </c>
      <c r="X13" s="49">
        <v>4</v>
      </c>
      <c r="Y13" s="49">
        <v>5</v>
      </c>
      <c r="Z13" s="49">
        <v>3</v>
      </c>
      <c r="AA13" s="49">
        <v>5</v>
      </c>
      <c r="AB13" s="49">
        <v>5</v>
      </c>
      <c r="AC13" s="50">
        <f t="shared" si="3"/>
        <v>38</v>
      </c>
      <c r="AD13" s="51">
        <f t="shared" si="4"/>
        <v>73</v>
      </c>
      <c r="AE13" s="49">
        <f t="shared" si="5"/>
        <v>38</v>
      </c>
      <c r="AF13" s="49">
        <f t="shared" si="6"/>
        <v>26</v>
      </c>
      <c r="AG13" s="49">
        <f t="shared" si="7"/>
        <v>13</v>
      </c>
      <c r="AH13" s="49">
        <f t="shared" si="8"/>
        <v>5</v>
      </c>
    </row>
    <row r="14" spans="1:34" ht="16.5">
      <c r="A14" s="15">
        <v>4</v>
      </c>
      <c r="B14" s="93" t="s">
        <v>52</v>
      </c>
      <c r="C14" s="80" t="s">
        <v>158</v>
      </c>
      <c r="D14" s="78" t="s">
        <v>137</v>
      </c>
      <c r="E14" s="76" t="s">
        <v>141</v>
      </c>
      <c r="F14" s="155" t="s">
        <v>308</v>
      </c>
      <c r="G14" s="144">
        <f t="shared" si="0"/>
        <v>154</v>
      </c>
      <c r="H14" s="142">
        <f>'D1R'!Z74</f>
        <v>77</v>
      </c>
      <c r="I14" s="142">
        <f t="shared" si="1"/>
        <v>77</v>
      </c>
      <c r="J14" s="36">
        <v>4</v>
      </c>
      <c r="K14" s="36">
        <v>4</v>
      </c>
      <c r="L14" s="36">
        <v>3</v>
      </c>
      <c r="M14" s="36">
        <v>4</v>
      </c>
      <c r="N14" s="36">
        <v>5</v>
      </c>
      <c r="O14" s="36">
        <v>3</v>
      </c>
      <c r="P14" s="36">
        <v>4</v>
      </c>
      <c r="Q14" s="36">
        <v>4</v>
      </c>
      <c r="R14" s="36">
        <v>5</v>
      </c>
      <c r="S14" s="50">
        <f t="shared" si="2"/>
        <v>36</v>
      </c>
      <c r="T14" s="49">
        <v>5</v>
      </c>
      <c r="U14" s="49">
        <v>4</v>
      </c>
      <c r="V14" s="49">
        <v>3</v>
      </c>
      <c r="W14" s="49">
        <v>7</v>
      </c>
      <c r="X14" s="49">
        <v>6</v>
      </c>
      <c r="Y14" s="49">
        <v>4</v>
      </c>
      <c r="Z14" s="49">
        <v>3</v>
      </c>
      <c r="AA14" s="49">
        <v>4</v>
      </c>
      <c r="AB14" s="49">
        <v>5</v>
      </c>
      <c r="AC14" s="50">
        <f t="shared" si="3"/>
        <v>41</v>
      </c>
      <c r="AD14" s="51">
        <f t="shared" si="4"/>
        <v>77</v>
      </c>
      <c r="AE14" s="49">
        <f t="shared" si="5"/>
        <v>41</v>
      </c>
      <c r="AF14" s="49">
        <f t="shared" si="6"/>
        <v>29</v>
      </c>
      <c r="AG14" s="49">
        <f t="shared" si="7"/>
        <v>12</v>
      </c>
      <c r="AH14" s="49">
        <f t="shared" si="8"/>
        <v>5</v>
      </c>
    </row>
    <row r="15" spans="1:34" ht="16.5">
      <c r="A15" s="15">
        <v>5</v>
      </c>
      <c r="B15" s="93" t="s">
        <v>54</v>
      </c>
      <c r="C15" s="80" t="s">
        <v>129</v>
      </c>
      <c r="D15" s="77">
        <v>3.1</v>
      </c>
      <c r="E15" s="76" t="s">
        <v>141</v>
      </c>
      <c r="F15" s="155" t="s">
        <v>303</v>
      </c>
      <c r="G15" s="144">
        <f t="shared" si="0"/>
        <v>156</v>
      </c>
      <c r="H15" s="142">
        <f>'D1R'!Z76</f>
        <v>78</v>
      </c>
      <c r="I15" s="142">
        <f t="shared" si="1"/>
        <v>78</v>
      </c>
      <c r="J15" s="36">
        <v>4</v>
      </c>
      <c r="K15" s="36">
        <v>5</v>
      </c>
      <c r="L15" s="36">
        <v>4</v>
      </c>
      <c r="M15" s="36">
        <v>3</v>
      </c>
      <c r="N15" s="36">
        <v>5</v>
      </c>
      <c r="O15" s="36">
        <v>4</v>
      </c>
      <c r="P15" s="36">
        <v>4</v>
      </c>
      <c r="Q15" s="36">
        <v>4</v>
      </c>
      <c r="R15" s="36">
        <v>6</v>
      </c>
      <c r="S15" s="50">
        <f t="shared" si="2"/>
        <v>39</v>
      </c>
      <c r="T15" s="49">
        <v>5</v>
      </c>
      <c r="U15" s="49">
        <v>5</v>
      </c>
      <c r="V15" s="49">
        <v>3</v>
      </c>
      <c r="W15" s="49">
        <v>5</v>
      </c>
      <c r="X15" s="49">
        <v>5</v>
      </c>
      <c r="Y15" s="49">
        <v>5</v>
      </c>
      <c r="Z15" s="49">
        <v>3</v>
      </c>
      <c r="AA15" s="49">
        <v>4</v>
      </c>
      <c r="AB15" s="49">
        <v>4</v>
      </c>
      <c r="AC15" s="50">
        <f t="shared" si="3"/>
        <v>39</v>
      </c>
      <c r="AD15" s="51">
        <f t="shared" si="4"/>
        <v>78</v>
      </c>
      <c r="AE15" s="49">
        <f t="shared" si="5"/>
        <v>39</v>
      </c>
      <c r="AF15" s="49">
        <f t="shared" si="6"/>
        <v>26</v>
      </c>
      <c r="AG15" s="49">
        <f t="shared" si="7"/>
        <v>11</v>
      </c>
      <c r="AH15" s="49">
        <f t="shared" si="8"/>
        <v>4</v>
      </c>
    </row>
    <row r="16" spans="1:34" ht="16.5">
      <c r="A16" s="15">
        <v>6</v>
      </c>
      <c r="B16" s="93" t="s">
        <v>159</v>
      </c>
      <c r="C16" s="80" t="s">
        <v>47</v>
      </c>
      <c r="D16" s="78" t="s">
        <v>140</v>
      </c>
      <c r="E16" s="76" t="s">
        <v>141</v>
      </c>
      <c r="F16" s="155" t="s">
        <v>303</v>
      </c>
      <c r="G16" s="144">
        <f t="shared" si="0"/>
        <v>156</v>
      </c>
      <c r="H16" s="142">
        <f>'D1R'!Z77</f>
        <v>78</v>
      </c>
      <c r="I16" s="142">
        <f t="shared" si="1"/>
        <v>78</v>
      </c>
      <c r="J16" s="36">
        <v>4</v>
      </c>
      <c r="K16" s="36">
        <v>4</v>
      </c>
      <c r="L16" s="36">
        <v>4</v>
      </c>
      <c r="M16" s="36">
        <v>3</v>
      </c>
      <c r="N16" s="36">
        <v>5</v>
      </c>
      <c r="O16" s="36">
        <v>3</v>
      </c>
      <c r="P16" s="36">
        <v>4</v>
      </c>
      <c r="Q16" s="36">
        <v>4</v>
      </c>
      <c r="R16" s="36">
        <v>7</v>
      </c>
      <c r="S16" s="50">
        <f t="shared" si="2"/>
        <v>38</v>
      </c>
      <c r="T16" s="49">
        <v>4</v>
      </c>
      <c r="U16" s="49">
        <v>4</v>
      </c>
      <c r="V16" s="49">
        <v>3</v>
      </c>
      <c r="W16" s="49">
        <v>5</v>
      </c>
      <c r="X16" s="49">
        <v>6</v>
      </c>
      <c r="Y16" s="49">
        <v>5</v>
      </c>
      <c r="Z16" s="49">
        <v>2</v>
      </c>
      <c r="AA16" s="49">
        <v>6</v>
      </c>
      <c r="AB16" s="49">
        <v>5</v>
      </c>
      <c r="AC16" s="50">
        <f t="shared" si="3"/>
        <v>40</v>
      </c>
      <c r="AD16" s="51">
        <f t="shared" si="4"/>
        <v>78</v>
      </c>
      <c r="AE16" s="49">
        <f t="shared" si="5"/>
        <v>40</v>
      </c>
      <c r="AF16" s="49">
        <f t="shared" si="6"/>
        <v>29</v>
      </c>
      <c r="AG16" s="49">
        <f t="shared" si="7"/>
        <v>13</v>
      </c>
      <c r="AH16" s="49">
        <f t="shared" si="8"/>
        <v>5</v>
      </c>
    </row>
    <row r="17" spans="1:34" ht="16.5">
      <c r="A17" s="15">
        <v>7</v>
      </c>
      <c r="B17" s="93" t="s">
        <v>152</v>
      </c>
      <c r="C17" s="80" t="s">
        <v>129</v>
      </c>
      <c r="D17" s="77">
        <v>2.2</v>
      </c>
      <c r="E17" s="76" t="s">
        <v>141</v>
      </c>
      <c r="F17" s="155" t="s">
        <v>293</v>
      </c>
      <c r="G17" s="144">
        <f t="shared" si="0"/>
        <v>160</v>
      </c>
      <c r="H17" s="142">
        <f>'D1R'!Z75</f>
        <v>78</v>
      </c>
      <c r="I17" s="142">
        <f t="shared" si="1"/>
        <v>82</v>
      </c>
      <c r="J17" s="36">
        <v>4</v>
      </c>
      <c r="K17" s="36">
        <v>5</v>
      </c>
      <c r="L17" s="36">
        <v>5</v>
      </c>
      <c r="M17" s="36">
        <v>3</v>
      </c>
      <c r="N17" s="36">
        <v>5</v>
      </c>
      <c r="O17" s="36">
        <v>3</v>
      </c>
      <c r="P17" s="36">
        <v>4</v>
      </c>
      <c r="Q17" s="36">
        <v>5</v>
      </c>
      <c r="R17" s="36">
        <v>8</v>
      </c>
      <c r="S17" s="50">
        <f t="shared" si="2"/>
        <v>42</v>
      </c>
      <c r="T17" s="49">
        <v>6</v>
      </c>
      <c r="U17" s="49">
        <v>5</v>
      </c>
      <c r="V17" s="49">
        <v>2</v>
      </c>
      <c r="W17" s="49">
        <v>3</v>
      </c>
      <c r="X17" s="49">
        <v>4</v>
      </c>
      <c r="Y17" s="49">
        <v>6</v>
      </c>
      <c r="Z17" s="49">
        <v>4</v>
      </c>
      <c r="AA17" s="49">
        <v>4</v>
      </c>
      <c r="AB17" s="49">
        <v>6</v>
      </c>
      <c r="AC17" s="50">
        <f t="shared" si="3"/>
        <v>40</v>
      </c>
      <c r="AD17" s="51">
        <f t="shared" si="4"/>
        <v>82</v>
      </c>
      <c r="AE17" s="49">
        <f t="shared" si="5"/>
        <v>40</v>
      </c>
      <c r="AF17" s="49">
        <f t="shared" si="6"/>
        <v>27</v>
      </c>
      <c r="AG17" s="49">
        <f t="shared" si="7"/>
        <v>14</v>
      </c>
      <c r="AH17" s="49">
        <f t="shared" si="8"/>
        <v>6</v>
      </c>
    </row>
    <row r="18" spans="1:34" ht="16.5">
      <c r="A18" s="15">
        <v>8</v>
      </c>
      <c r="B18" s="93" t="s">
        <v>155</v>
      </c>
      <c r="C18" s="80" t="s">
        <v>154</v>
      </c>
      <c r="D18" s="77">
        <v>3.1</v>
      </c>
      <c r="E18" s="76" t="s">
        <v>141</v>
      </c>
      <c r="F18" s="155" t="s">
        <v>356</v>
      </c>
      <c r="G18" s="144">
        <f t="shared" si="0"/>
        <v>160</v>
      </c>
      <c r="H18" s="142">
        <f>'D1R'!Z73</f>
        <v>77</v>
      </c>
      <c r="I18" s="142">
        <f t="shared" si="1"/>
        <v>83</v>
      </c>
      <c r="J18" s="36">
        <v>4</v>
      </c>
      <c r="K18" s="36">
        <v>5</v>
      </c>
      <c r="L18" s="36">
        <v>5</v>
      </c>
      <c r="M18" s="36">
        <v>5</v>
      </c>
      <c r="N18" s="36">
        <v>5</v>
      </c>
      <c r="O18" s="36">
        <v>5</v>
      </c>
      <c r="P18" s="36">
        <v>3</v>
      </c>
      <c r="Q18" s="36">
        <v>4</v>
      </c>
      <c r="R18" s="36">
        <v>6</v>
      </c>
      <c r="S18" s="50">
        <f t="shared" si="2"/>
        <v>42</v>
      </c>
      <c r="T18" s="49">
        <v>5</v>
      </c>
      <c r="U18" s="49">
        <v>4</v>
      </c>
      <c r="V18" s="49">
        <v>3</v>
      </c>
      <c r="W18" s="49">
        <v>7</v>
      </c>
      <c r="X18" s="49">
        <v>5</v>
      </c>
      <c r="Y18" s="49">
        <v>5</v>
      </c>
      <c r="Z18" s="49">
        <v>3</v>
      </c>
      <c r="AA18" s="49">
        <v>4</v>
      </c>
      <c r="AB18" s="49">
        <v>5</v>
      </c>
      <c r="AC18" s="50">
        <f t="shared" si="3"/>
        <v>41</v>
      </c>
      <c r="AD18" s="51">
        <f t="shared" si="4"/>
        <v>83</v>
      </c>
      <c r="AE18" s="49">
        <f t="shared" si="5"/>
        <v>41</v>
      </c>
      <c r="AF18" s="49">
        <f t="shared" si="6"/>
        <v>29</v>
      </c>
      <c r="AG18" s="49">
        <f t="shared" si="7"/>
        <v>12</v>
      </c>
      <c r="AH18" s="49">
        <f t="shared" si="8"/>
        <v>5</v>
      </c>
    </row>
    <row r="19" spans="1:34" ht="16.5">
      <c r="A19" s="15">
        <v>9</v>
      </c>
      <c r="B19" s="93" t="s">
        <v>205</v>
      </c>
      <c r="C19" s="80" t="s">
        <v>162</v>
      </c>
      <c r="D19" s="88">
        <v>14</v>
      </c>
      <c r="E19" s="80" t="s">
        <v>201</v>
      </c>
      <c r="F19" s="157" t="s">
        <v>286</v>
      </c>
      <c r="G19" s="144">
        <f t="shared" si="0"/>
        <v>160</v>
      </c>
      <c r="H19" s="142">
        <f>'D1R'!Z92</f>
        <v>75</v>
      </c>
      <c r="I19" s="142">
        <f t="shared" si="1"/>
        <v>85</v>
      </c>
      <c r="J19" s="36">
        <v>4</v>
      </c>
      <c r="K19" s="36">
        <v>6</v>
      </c>
      <c r="L19" s="36">
        <v>5</v>
      </c>
      <c r="M19" s="36">
        <v>3</v>
      </c>
      <c r="N19" s="36">
        <v>6</v>
      </c>
      <c r="O19" s="36">
        <v>3</v>
      </c>
      <c r="P19" s="36">
        <v>3</v>
      </c>
      <c r="Q19" s="36">
        <v>4</v>
      </c>
      <c r="R19" s="36">
        <v>5</v>
      </c>
      <c r="S19" s="50">
        <f t="shared" si="2"/>
        <v>39</v>
      </c>
      <c r="T19" s="49">
        <v>6</v>
      </c>
      <c r="U19" s="49">
        <v>7</v>
      </c>
      <c r="V19" s="49">
        <v>3</v>
      </c>
      <c r="W19" s="49">
        <v>4</v>
      </c>
      <c r="X19" s="49">
        <v>4</v>
      </c>
      <c r="Y19" s="49">
        <v>8</v>
      </c>
      <c r="Z19" s="49">
        <v>4</v>
      </c>
      <c r="AA19" s="49">
        <v>4</v>
      </c>
      <c r="AB19" s="49">
        <v>6</v>
      </c>
      <c r="AC19" s="50">
        <f t="shared" si="3"/>
        <v>46</v>
      </c>
      <c r="AD19" s="51">
        <f t="shared" si="4"/>
        <v>85</v>
      </c>
      <c r="AE19" s="49">
        <f t="shared" si="5"/>
        <v>46</v>
      </c>
      <c r="AF19" s="49">
        <f t="shared" si="6"/>
        <v>30</v>
      </c>
      <c r="AG19" s="49">
        <f t="shared" si="7"/>
        <v>14</v>
      </c>
      <c r="AH19" s="49">
        <f t="shared" si="8"/>
        <v>6</v>
      </c>
    </row>
    <row r="20" spans="1:34" ht="16.5">
      <c r="A20" s="15">
        <v>10</v>
      </c>
      <c r="B20" s="80" t="s">
        <v>217</v>
      </c>
      <c r="C20" s="80" t="s">
        <v>216</v>
      </c>
      <c r="D20" s="88">
        <v>3</v>
      </c>
      <c r="E20" s="80" t="s">
        <v>201</v>
      </c>
      <c r="F20" s="157" t="s">
        <v>289</v>
      </c>
      <c r="G20" s="144">
        <f t="shared" si="0"/>
        <v>161</v>
      </c>
      <c r="H20" s="142">
        <f>'D1R'!Z94</f>
        <v>77</v>
      </c>
      <c r="I20" s="142">
        <f t="shared" si="1"/>
        <v>84</v>
      </c>
      <c r="J20" s="36">
        <v>4</v>
      </c>
      <c r="K20" s="36">
        <v>4</v>
      </c>
      <c r="L20" s="36">
        <v>4</v>
      </c>
      <c r="M20" s="36">
        <v>3</v>
      </c>
      <c r="N20" s="36">
        <v>4</v>
      </c>
      <c r="O20" s="36">
        <v>6</v>
      </c>
      <c r="P20" s="36">
        <v>6</v>
      </c>
      <c r="Q20" s="36">
        <v>5</v>
      </c>
      <c r="R20" s="36">
        <v>5</v>
      </c>
      <c r="S20" s="50">
        <f t="shared" si="2"/>
        <v>41</v>
      </c>
      <c r="T20" s="49">
        <v>6</v>
      </c>
      <c r="U20" s="49">
        <v>6</v>
      </c>
      <c r="V20" s="49">
        <v>4</v>
      </c>
      <c r="W20" s="49">
        <v>5</v>
      </c>
      <c r="X20" s="49">
        <v>5</v>
      </c>
      <c r="Y20" s="49">
        <v>5</v>
      </c>
      <c r="Z20" s="49">
        <v>3</v>
      </c>
      <c r="AA20" s="49">
        <v>4</v>
      </c>
      <c r="AB20" s="49">
        <v>5</v>
      </c>
      <c r="AC20" s="50">
        <f t="shared" si="3"/>
        <v>43</v>
      </c>
      <c r="AD20" s="51">
        <f t="shared" si="4"/>
        <v>84</v>
      </c>
      <c r="AE20" s="49">
        <f t="shared" si="5"/>
        <v>43</v>
      </c>
      <c r="AF20" s="49">
        <f t="shared" si="6"/>
        <v>27</v>
      </c>
      <c r="AG20" s="49">
        <f t="shared" si="7"/>
        <v>12</v>
      </c>
      <c r="AH20" s="49">
        <f t="shared" si="8"/>
        <v>5</v>
      </c>
    </row>
    <row r="21" spans="1:34" ht="16.5">
      <c r="A21" s="15">
        <v>11</v>
      </c>
      <c r="B21" s="80" t="s">
        <v>153</v>
      </c>
      <c r="C21" s="80" t="s">
        <v>128</v>
      </c>
      <c r="D21" s="77">
        <v>5.8</v>
      </c>
      <c r="E21" s="76" t="s">
        <v>141</v>
      </c>
      <c r="F21" s="155" t="s">
        <v>300</v>
      </c>
      <c r="G21" s="144">
        <f t="shared" si="0"/>
        <v>165</v>
      </c>
      <c r="H21" s="142">
        <f>'D1R'!Z79</f>
        <v>85</v>
      </c>
      <c r="I21" s="142">
        <f t="shared" si="1"/>
        <v>80</v>
      </c>
      <c r="J21" s="36">
        <v>5</v>
      </c>
      <c r="K21" s="36">
        <v>5</v>
      </c>
      <c r="L21" s="36">
        <v>4</v>
      </c>
      <c r="M21" s="36">
        <v>2</v>
      </c>
      <c r="N21" s="36">
        <v>6</v>
      </c>
      <c r="O21" s="36">
        <v>3</v>
      </c>
      <c r="P21" s="36">
        <v>4</v>
      </c>
      <c r="Q21" s="36">
        <v>4</v>
      </c>
      <c r="R21" s="36">
        <v>6</v>
      </c>
      <c r="S21" s="50">
        <f t="shared" si="2"/>
        <v>39</v>
      </c>
      <c r="T21" s="49">
        <v>5</v>
      </c>
      <c r="U21" s="49">
        <v>4</v>
      </c>
      <c r="V21" s="49">
        <v>3</v>
      </c>
      <c r="W21" s="49">
        <v>6</v>
      </c>
      <c r="X21" s="49">
        <v>4</v>
      </c>
      <c r="Y21" s="49">
        <v>5</v>
      </c>
      <c r="Z21" s="49">
        <v>4</v>
      </c>
      <c r="AA21" s="49">
        <v>5</v>
      </c>
      <c r="AB21" s="49">
        <v>5</v>
      </c>
      <c r="AC21" s="50">
        <f t="shared" si="3"/>
        <v>41</v>
      </c>
      <c r="AD21" s="51">
        <f t="shared" si="4"/>
        <v>80</v>
      </c>
      <c r="AE21" s="49">
        <f t="shared" si="5"/>
        <v>41</v>
      </c>
      <c r="AF21" s="49">
        <f t="shared" si="6"/>
        <v>29</v>
      </c>
      <c r="AG21" s="49">
        <f t="shared" si="7"/>
        <v>14</v>
      </c>
      <c r="AH21" s="49">
        <f t="shared" si="8"/>
        <v>5</v>
      </c>
    </row>
    <row r="22" spans="1:34" ht="16.5">
      <c r="A22" s="15">
        <v>12</v>
      </c>
      <c r="B22" s="80" t="s">
        <v>104</v>
      </c>
      <c r="C22" s="80" t="s">
        <v>47</v>
      </c>
      <c r="D22" s="88">
        <v>5</v>
      </c>
      <c r="E22" s="80" t="s">
        <v>201</v>
      </c>
      <c r="F22" s="157" t="s">
        <v>291</v>
      </c>
      <c r="G22" s="144">
        <f t="shared" si="0"/>
        <v>165</v>
      </c>
      <c r="H22" s="142">
        <f>'D1R'!Z95</f>
        <v>80</v>
      </c>
      <c r="I22" s="142">
        <f t="shared" si="1"/>
        <v>85</v>
      </c>
      <c r="J22" s="36">
        <v>4</v>
      </c>
      <c r="K22" s="36">
        <v>5</v>
      </c>
      <c r="L22" s="36">
        <v>5</v>
      </c>
      <c r="M22" s="36">
        <v>4</v>
      </c>
      <c r="N22" s="36">
        <v>6</v>
      </c>
      <c r="O22" s="36">
        <v>3</v>
      </c>
      <c r="P22" s="36">
        <v>4</v>
      </c>
      <c r="Q22" s="36">
        <v>5</v>
      </c>
      <c r="R22" s="36">
        <v>6</v>
      </c>
      <c r="S22" s="50">
        <f t="shared" si="2"/>
        <v>42</v>
      </c>
      <c r="T22" s="49">
        <v>5</v>
      </c>
      <c r="U22" s="49">
        <v>5</v>
      </c>
      <c r="V22" s="49">
        <v>2</v>
      </c>
      <c r="W22" s="49">
        <v>7</v>
      </c>
      <c r="X22" s="49">
        <v>5</v>
      </c>
      <c r="Y22" s="49">
        <v>6</v>
      </c>
      <c r="Z22" s="49">
        <v>3</v>
      </c>
      <c r="AA22" s="49">
        <v>5</v>
      </c>
      <c r="AB22" s="49">
        <v>5</v>
      </c>
      <c r="AC22" s="50">
        <f t="shared" si="3"/>
        <v>43</v>
      </c>
      <c r="AD22" s="51">
        <f t="shared" si="4"/>
        <v>85</v>
      </c>
      <c r="AE22" s="49">
        <f t="shared" si="5"/>
        <v>43</v>
      </c>
      <c r="AF22" s="49">
        <f t="shared" si="6"/>
        <v>31</v>
      </c>
      <c r="AG22" s="49">
        <f t="shared" si="7"/>
        <v>13</v>
      </c>
      <c r="AH22" s="49">
        <f t="shared" si="8"/>
        <v>5</v>
      </c>
    </row>
    <row r="23" spans="1:34" ht="16.5">
      <c r="A23" s="15">
        <v>13</v>
      </c>
      <c r="B23" s="80" t="s">
        <v>105</v>
      </c>
      <c r="C23" s="80" t="s">
        <v>148</v>
      </c>
      <c r="D23" s="88">
        <v>6.9</v>
      </c>
      <c r="E23" s="80" t="s">
        <v>201</v>
      </c>
      <c r="F23" s="157" t="s">
        <v>295</v>
      </c>
      <c r="G23" s="144">
        <f t="shared" si="0"/>
        <v>166</v>
      </c>
      <c r="H23" s="142">
        <f>'D1R'!Z97</f>
        <v>85</v>
      </c>
      <c r="I23" s="142">
        <f t="shared" si="1"/>
        <v>81</v>
      </c>
      <c r="J23" s="36">
        <v>5</v>
      </c>
      <c r="K23" s="36">
        <v>5</v>
      </c>
      <c r="L23" s="36">
        <v>4</v>
      </c>
      <c r="M23" s="36">
        <v>3</v>
      </c>
      <c r="N23" s="36">
        <v>5</v>
      </c>
      <c r="O23" s="36">
        <v>4</v>
      </c>
      <c r="P23" s="36">
        <v>6</v>
      </c>
      <c r="Q23" s="36">
        <v>4</v>
      </c>
      <c r="R23" s="36">
        <v>5</v>
      </c>
      <c r="S23" s="50">
        <f t="shared" si="2"/>
        <v>41</v>
      </c>
      <c r="T23" s="49">
        <v>6</v>
      </c>
      <c r="U23" s="49">
        <v>4</v>
      </c>
      <c r="V23" s="49">
        <v>3</v>
      </c>
      <c r="W23" s="49">
        <v>5</v>
      </c>
      <c r="X23" s="49">
        <v>5</v>
      </c>
      <c r="Y23" s="49">
        <v>7</v>
      </c>
      <c r="Z23" s="49">
        <v>3</v>
      </c>
      <c r="AA23" s="49">
        <v>3</v>
      </c>
      <c r="AB23" s="49">
        <v>4</v>
      </c>
      <c r="AC23" s="50">
        <f t="shared" si="3"/>
        <v>40</v>
      </c>
      <c r="AD23" s="51">
        <f t="shared" si="4"/>
        <v>81</v>
      </c>
      <c r="AE23" s="49">
        <f t="shared" si="5"/>
        <v>40</v>
      </c>
      <c r="AF23" s="49">
        <f t="shared" si="6"/>
        <v>27</v>
      </c>
      <c r="AG23" s="49">
        <f t="shared" si="7"/>
        <v>10</v>
      </c>
      <c r="AH23" s="49">
        <f t="shared" si="8"/>
        <v>4</v>
      </c>
    </row>
    <row r="24" spans="1:34" ht="16.5">
      <c r="A24" s="15">
        <v>14</v>
      </c>
      <c r="B24" s="80" t="s">
        <v>147</v>
      </c>
      <c r="C24" s="80" t="s">
        <v>47</v>
      </c>
      <c r="D24" s="77">
        <v>5</v>
      </c>
      <c r="E24" s="76" t="s">
        <v>141</v>
      </c>
      <c r="F24" s="155" t="s">
        <v>305</v>
      </c>
      <c r="G24" s="144">
        <f t="shared" si="0"/>
        <v>173</v>
      </c>
      <c r="H24" s="142">
        <f>'D1R'!Z82</f>
        <v>87</v>
      </c>
      <c r="I24" s="142">
        <f t="shared" si="1"/>
        <v>86</v>
      </c>
      <c r="J24" s="36">
        <v>5</v>
      </c>
      <c r="K24" s="36">
        <v>5</v>
      </c>
      <c r="L24" s="36">
        <v>4</v>
      </c>
      <c r="M24" s="36">
        <v>3</v>
      </c>
      <c r="N24" s="36">
        <v>6</v>
      </c>
      <c r="O24" s="36">
        <v>3</v>
      </c>
      <c r="P24" s="36">
        <v>3</v>
      </c>
      <c r="Q24" s="36">
        <v>4</v>
      </c>
      <c r="R24" s="36">
        <v>6</v>
      </c>
      <c r="S24" s="50">
        <f t="shared" si="2"/>
        <v>39</v>
      </c>
      <c r="T24" s="49">
        <v>7</v>
      </c>
      <c r="U24" s="49">
        <v>4</v>
      </c>
      <c r="V24" s="49">
        <v>3</v>
      </c>
      <c r="W24" s="49">
        <v>6</v>
      </c>
      <c r="X24" s="49">
        <v>6</v>
      </c>
      <c r="Y24" s="49">
        <v>6</v>
      </c>
      <c r="Z24" s="49">
        <v>4</v>
      </c>
      <c r="AA24" s="49">
        <v>4</v>
      </c>
      <c r="AB24" s="49">
        <v>7</v>
      </c>
      <c r="AC24" s="50">
        <f t="shared" si="3"/>
        <v>47</v>
      </c>
      <c r="AD24" s="51">
        <f t="shared" si="4"/>
        <v>86</v>
      </c>
      <c r="AE24" s="49">
        <f t="shared" si="5"/>
        <v>47</v>
      </c>
      <c r="AF24" s="49">
        <f t="shared" si="6"/>
        <v>33</v>
      </c>
      <c r="AG24" s="49">
        <f t="shared" si="7"/>
        <v>15</v>
      </c>
      <c r="AH24" s="49">
        <f t="shared" si="8"/>
        <v>7</v>
      </c>
    </row>
    <row r="25" spans="1:34" ht="16.5">
      <c r="A25" s="15">
        <v>15</v>
      </c>
      <c r="B25" s="80" t="s">
        <v>157</v>
      </c>
      <c r="C25" s="80" t="s">
        <v>116</v>
      </c>
      <c r="D25" s="77">
        <v>5.3</v>
      </c>
      <c r="E25" s="76" t="s">
        <v>141</v>
      </c>
      <c r="F25" s="155" t="s">
        <v>309</v>
      </c>
      <c r="G25" s="144">
        <f t="shared" si="0"/>
        <v>173</v>
      </c>
      <c r="H25" s="142">
        <f>'D1R'!Z80</f>
        <v>86</v>
      </c>
      <c r="I25" s="142">
        <f t="shared" si="1"/>
        <v>87</v>
      </c>
      <c r="J25" s="36">
        <v>4</v>
      </c>
      <c r="K25" s="36">
        <v>5</v>
      </c>
      <c r="L25" s="36">
        <v>6</v>
      </c>
      <c r="M25" s="36">
        <v>3</v>
      </c>
      <c r="N25" s="36">
        <v>5</v>
      </c>
      <c r="O25" s="36">
        <v>3</v>
      </c>
      <c r="P25" s="36">
        <v>4</v>
      </c>
      <c r="Q25" s="36">
        <v>6</v>
      </c>
      <c r="R25" s="36">
        <v>5</v>
      </c>
      <c r="S25" s="50">
        <f t="shared" si="2"/>
        <v>41</v>
      </c>
      <c r="T25" s="49">
        <v>5</v>
      </c>
      <c r="U25" s="49">
        <v>7</v>
      </c>
      <c r="V25" s="49">
        <v>4</v>
      </c>
      <c r="W25" s="49">
        <v>5</v>
      </c>
      <c r="X25" s="49">
        <v>5</v>
      </c>
      <c r="Y25" s="49">
        <v>6</v>
      </c>
      <c r="Z25" s="49">
        <v>3</v>
      </c>
      <c r="AA25" s="49">
        <v>5</v>
      </c>
      <c r="AB25" s="49">
        <v>6</v>
      </c>
      <c r="AC25" s="50">
        <f t="shared" si="3"/>
        <v>46</v>
      </c>
      <c r="AD25" s="51">
        <f t="shared" si="4"/>
        <v>87</v>
      </c>
      <c r="AE25" s="49">
        <f t="shared" si="5"/>
        <v>46</v>
      </c>
      <c r="AF25" s="49">
        <f t="shared" si="6"/>
        <v>30</v>
      </c>
      <c r="AG25" s="49">
        <f t="shared" si="7"/>
        <v>14</v>
      </c>
      <c r="AH25" s="49">
        <f t="shared" si="8"/>
        <v>6</v>
      </c>
    </row>
    <row r="26" spans="1:34" ht="16.5">
      <c r="A26" s="15">
        <v>16</v>
      </c>
      <c r="B26" s="80" t="s">
        <v>144</v>
      </c>
      <c r="C26" s="80" t="s">
        <v>131</v>
      </c>
      <c r="D26" s="77">
        <v>10.4</v>
      </c>
      <c r="E26" s="76" t="s">
        <v>141</v>
      </c>
      <c r="F26" s="155" t="s">
        <v>287</v>
      </c>
      <c r="G26" s="144">
        <f t="shared" si="0"/>
        <v>175</v>
      </c>
      <c r="H26" s="142">
        <f>'D1R'!Z81</f>
        <v>87</v>
      </c>
      <c r="I26" s="142">
        <f t="shared" si="1"/>
        <v>88</v>
      </c>
      <c r="J26" s="36">
        <v>5</v>
      </c>
      <c r="K26" s="36">
        <v>5</v>
      </c>
      <c r="L26" s="36">
        <v>5</v>
      </c>
      <c r="M26" s="36">
        <v>4</v>
      </c>
      <c r="N26" s="36">
        <v>7</v>
      </c>
      <c r="O26" s="36">
        <v>4</v>
      </c>
      <c r="P26" s="36">
        <v>4</v>
      </c>
      <c r="Q26" s="36">
        <v>5</v>
      </c>
      <c r="R26" s="36">
        <v>7</v>
      </c>
      <c r="S26" s="50">
        <f t="shared" si="2"/>
        <v>46</v>
      </c>
      <c r="T26" s="49">
        <v>6</v>
      </c>
      <c r="U26" s="49">
        <v>5</v>
      </c>
      <c r="V26" s="49">
        <v>3</v>
      </c>
      <c r="W26" s="49">
        <v>5</v>
      </c>
      <c r="X26" s="49">
        <v>4</v>
      </c>
      <c r="Y26" s="49">
        <v>6</v>
      </c>
      <c r="Z26" s="49">
        <v>4</v>
      </c>
      <c r="AA26" s="49">
        <v>5</v>
      </c>
      <c r="AB26" s="49">
        <v>4</v>
      </c>
      <c r="AC26" s="50">
        <f t="shared" si="3"/>
        <v>42</v>
      </c>
      <c r="AD26" s="51">
        <f t="shared" si="4"/>
        <v>88</v>
      </c>
      <c r="AE26" s="49">
        <f t="shared" si="5"/>
        <v>42</v>
      </c>
      <c r="AF26" s="49">
        <f t="shared" si="6"/>
        <v>28</v>
      </c>
      <c r="AG26" s="49">
        <f t="shared" si="7"/>
        <v>13</v>
      </c>
      <c r="AH26" s="49">
        <f t="shared" si="8"/>
        <v>4</v>
      </c>
    </row>
    <row r="27" spans="1:34" ht="16.5">
      <c r="A27" s="15">
        <v>17</v>
      </c>
      <c r="B27" s="80" t="s">
        <v>215</v>
      </c>
      <c r="C27" s="80" t="s">
        <v>128</v>
      </c>
      <c r="D27" s="88">
        <v>6.7</v>
      </c>
      <c r="E27" s="80" t="s">
        <v>201</v>
      </c>
      <c r="F27" s="157" t="s">
        <v>287</v>
      </c>
      <c r="G27" s="144">
        <f t="shared" si="0"/>
        <v>175</v>
      </c>
      <c r="H27" s="142">
        <f>'D1R'!Z100</f>
        <v>87</v>
      </c>
      <c r="I27" s="142">
        <f t="shared" si="1"/>
        <v>88</v>
      </c>
      <c r="J27" s="36">
        <v>4</v>
      </c>
      <c r="K27" s="36">
        <v>5</v>
      </c>
      <c r="L27" s="36">
        <v>5</v>
      </c>
      <c r="M27" s="36">
        <v>3</v>
      </c>
      <c r="N27" s="36">
        <v>7</v>
      </c>
      <c r="O27" s="36">
        <v>4</v>
      </c>
      <c r="P27" s="36">
        <v>4</v>
      </c>
      <c r="Q27" s="36">
        <v>4</v>
      </c>
      <c r="R27" s="36">
        <v>7</v>
      </c>
      <c r="S27" s="50">
        <f t="shared" si="2"/>
        <v>43</v>
      </c>
      <c r="T27" s="49">
        <v>7</v>
      </c>
      <c r="U27" s="49">
        <v>5</v>
      </c>
      <c r="V27" s="49">
        <v>4</v>
      </c>
      <c r="W27" s="49">
        <v>6</v>
      </c>
      <c r="X27" s="49">
        <v>4</v>
      </c>
      <c r="Y27" s="49">
        <v>6</v>
      </c>
      <c r="Z27" s="49">
        <v>3</v>
      </c>
      <c r="AA27" s="49">
        <v>6</v>
      </c>
      <c r="AB27" s="49">
        <v>4</v>
      </c>
      <c r="AC27" s="50">
        <f t="shared" si="3"/>
        <v>45</v>
      </c>
      <c r="AD27" s="51">
        <f t="shared" si="4"/>
        <v>88</v>
      </c>
      <c r="AE27" s="49">
        <f t="shared" si="5"/>
        <v>45</v>
      </c>
      <c r="AF27" s="49">
        <f t="shared" si="6"/>
        <v>29</v>
      </c>
      <c r="AG27" s="49">
        <f t="shared" si="7"/>
        <v>13</v>
      </c>
      <c r="AH27" s="49">
        <f t="shared" si="8"/>
        <v>4</v>
      </c>
    </row>
    <row r="28" spans="1:34" ht="16.5">
      <c r="A28" s="15">
        <v>18</v>
      </c>
      <c r="B28" s="93" t="s">
        <v>218</v>
      </c>
      <c r="C28" s="80" t="s">
        <v>95</v>
      </c>
      <c r="D28" s="88">
        <v>9.5</v>
      </c>
      <c r="E28" s="80" t="s">
        <v>201</v>
      </c>
      <c r="F28" s="157" t="s">
        <v>287</v>
      </c>
      <c r="G28" s="144">
        <f t="shared" si="0"/>
        <v>175</v>
      </c>
      <c r="H28" s="142">
        <f>'D1R'!Z99</f>
        <v>87</v>
      </c>
      <c r="I28" s="142">
        <f t="shared" si="1"/>
        <v>88</v>
      </c>
      <c r="J28" s="36">
        <v>5</v>
      </c>
      <c r="K28" s="36">
        <v>4</v>
      </c>
      <c r="L28" s="36">
        <v>4</v>
      </c>
      <c r="M28" s="36">
        <v>2</v>
      </c>
      <c r="N28" s="36">
        <v>6</v>
      </c>
      <c r="O28" s="36">
        <v>4</v>
      </c>
      <c r="P28" s="36">
        <v>5</v>
      </c>
      <c r="Q28" s="36">
        <v>4</v>
      </c>
      <c r="R28" s="36">
        <v>6</v>
      </c>
      <c r="S28" s="50">
        <f t="shared" si="2"/>
        <v>40</v>
      </c>
      <c r="T28" s="49">
        <v>7</v>
      </c>
      <c r="U28" s="49">
        <v>4</v>
      </c>
      <c r="V28" s="49">
        <v>3</v>
      </c>
      <c r="W28" s="49">
        <v>6</v>
      </c>
      <c r="X28" s="49">
        <v>5</v>
      </c>
      <c r="Y28" s="49">
        <v>6</v>
      </c>
      <c r="Z28" s="49">
        <v>4</v>
      </c>
      <c r="AA28" s="49">
        <v>7</v>
      </c>
      <c r="AB28" s="49">
        <v>6</v>
      </c>
      <c r="AC28" s="50">
        <f t="shared" si="3"/>
        <v>48</v>
      </c>
      <c r="AD28" s="51">
        <f t="shared" si="4"/>
        <v>88</v>
      </c>
      <c r="AE28" s="49">
        <f t="shared" si="5"/>
        <v>48</v>
      </c>
      <c r="AF28" s="49">
        <f t="shared" si="6"/>
        <v>34</v>
      </c>
      <c r="AG28" s="49">
        <f t="shared" si="7"/>
        <v>17</v>
      </c>
      <c r="AH28" s="49">
        <f t="shared" si="8"/>
        <v>6</v>
      </c>
    </row>
    <row r="29" spans="1:34" ht="16.5">
      <c r="A29" s="15">
        <v>19</v>
      </c>
      <c r="B29" s="80" t="s">
        <v>207</v>
      </c>
      <c r="C29" s="80" t="s">
        <v>142</v>
      </c>
      <c r="D29" s="88">
        <v>4.4</v>
      </c>
      <c r="E29" s="80" t="s">
        <v>201</v>
      </c>
      <c r="F29" s="157" t="s">
        <v>292</v>
      </c>
      <c r="G29" s="144">
        <f t="shared" si="0"/>
        <v>175</v>
      </c>
      <c r="H29" s="142">
        <f>'D1R'!Z96</f>
        <v>82</v>
      </c>
      <c r="I29" s="142">
        <f t="shared" si="1"/>
        <v>93</v>
      </c>
      <c r="J29" s="36">
        <v>4</v>
      </c>
      <c r="K29" s="36">
        <v>9</v>
      </c>
      <c r="L29" s="36">
        <v>6</v>
      </c>
      <c r="M29" s="36">
        <v>3</v>
      </c>
      <c r="N29" s="36">
        <v>7</v>
      </c>
      <c r="O29" s="36">
        <v>5</v>
      </c>
      <c r="P29" s="36">
        <v>5</v>
      </c>
      <c r="Q29" s="36">
        <v>4</v>
      </c>
      <c r="R29" s="36">
        <v>6</v>
      </c>
      <c r="S29" s="50">
        <f t="shared" si="2"/>
        <v>49</v>
      </c>
      <c r="T29" s="49">
        <v>6</v>
      </c>
      <c r="U29" s="49">
        <v>6</v>
      </c>
      <c r="V29" s="49">
        <v>3</v>
      </c>
      <c r="W29" s="49">
        <v>4</v>
      </c>
      <c r="X29" s="49">
        <v>7</v>
      </c>
      <c r="Y29" s="49">
        <v>5</v>
      </c>
      <c r="Z29" s="49">
        <v>4</v>
      </c>
      <c r="AA29" s="49">
        <v>4</v>
      </c>
      <c r="AB29" s="49">
        <v>5</v>
      </c>
      <c r="AC29" s="50">
        <f t="shared" si="3"/>
        <v>44</v>
      </c>
      <c r="AD29" s="51">
        <f t="shared" si="4"/>
        <v>93</v>
      </c>
      <c r="AE29" s="49">
        <f t="shared" si="5"/>
        <v>44</v>
      </c>
      <c r="AF29" s="49">
        <f t="shared" si="6"/>
        <v>29</v>
      </c>
      <c r="AG29" s="49">
        <f t="shared" si="7"/>
        <v>13</v>
      </c>
      <c r="AH29" s="49">
        <f t="shared" si="8"/>
        <v>5</v>
      </c>
    </row>
    <row r="30" spans="1:34" ht="16.5">
      <c r="A30" s="15">
        <v>20</v>
      </c>
      <c r="B30" s="80" t="s">
        <v>211</v>
      </c>
      <c r="C30" s="80" t="s">
        <v>95</v>
      </c>
      <c r="D30" s="88">
        <v>11.5</v>
      </c>
      <c r="E30" s="80" t="s">
        <v>201</v>
      </c>
      <c r="F30" s="157" t="s">
        <v>280</v>
      </c>
      <c r="G30" s="144">
        <f t="shared" si="0"/>
        <v>176</v>
      </c>
      <c r="H30" s="142">
        <f>'D1R'!Z98</f>
        <v>86</v>
      </c>
      <c r="I30" s="142">
        <f t="shared" si="1"/>
        <v>90</v>
      </c>
      <c r="J30" s="36">
        <v>5</v>
      </c>
      <c r="K30" s="36">
        <v>5</v>
      </c>
      <c r="L30" s="36">
        <v>5</v>
      </c>
      <c r="M30" s="36">
        <v>3</v>
      </c>
      <c r="N30" s="36">
        <v>6</v>
      </c>
      <c r="O30" s="36">
        <v>3</v>
      </c>
      <c r="P30" s="36">
        <v>5</v>
      </c>
      <c r="Q30" s="36">
        <v>6</v>
      </c>
      <c r="R30" s="36">
        <v>7</v>
      </c>
      <c r="S30" s="50">
        <f t="shared" si="2"/>
        <v>45</v>
      </c>
      <c r="T30" s="49">
        <v>7</v>
      </c>
      <c r="U30" s="49">
        <v>6</v>
      </c>
      <c r="V30" s="49">
        <v>3</v>
      </c>
      <c r="W30" s="49">
        <v>5</v>
      </c>
      <c r="X30" s="49">
        <v>5</v>
      </c>
      <c r="Y30" s="49">
        <v>5</v>
      </c>
      <c r="Z30" s="49">
        <v>3</v>
      </c>
      <c r="AA30" s="49">
        <v>5</v>
      </c>
      <c r="AB30" s="49">
        <v>6</v>
      </c>
      <c r="AC30" s="50">
        <f t="shared" si="3"/>
        <v>45</v>
      </c>
      <c r="AD30" s="51">
        <f t="shared" si="4"/>
        <v>90</v>
      </c>
      <c r="AE30" s="49">
        <f t="shared" si="5"/>
        <v>45</v>
      </c>
      <c r="AF30" s="49">
        <f t="shared" si="6"/>
        <v>29</v>
      </c>
      <c r="AG30" s="49">
        <f t="shared" si="7"/>
        <v>14</v>
      </c>
      <c r="AH30" s="49">
        <f t="shared" si="8"/>
        <v>6</v>
      </c>
    </row>
    <row r="31" spans="1:34" ht="16.5">
      <c r="A31" s="15">
        <v>21</v>
      </c>
      <c r="B31" s="80" t="s">
        <v>145</v>
      </c>
      <c r="C31" s="80" t="s">
        <v>47</v>
      </c>
      <c r="D31" s="77">
        <v>10</v>
      </c>
      <c r="E31" s="76" t="s">
        <v>141</v>
      </c>
      <c r="F31" s="155" t="s">
        <v>304</v>
      </c>
      <c r="G31" s="144">
        <f t="shared" si="0"/>
        <v>177</v>
      </c>
      <c r="H31" s="142">
        <f>'D1R'!Z85</f>
        <v>91</v>
      </c>
      <c r="I31" s="142">
        <f t="shared" si="1"/>
        <v>86</v>
      </c>
      <c r="J31" s="36">
        <v>4</v>
      </c>
      <c r="K31" s="36">
        <v>4</v>
      </c>
      <c r="L31" s="36">
        <v>5</v>
      </c>
      <c r="M31" s="36">
        <v>3</v>
      </c>
      <c r="N31" s="36">
        <v>5</v>
      </c>
      <c r="O31" s="36">
        <v>5</v>
      </c>
      <c r="P31" s="36">
        <v>4</v>
      </c>
      <c r="Q31" s="36">
        <v>4</v>
      </c>
      <c r="R31" s="36">
        <v>7</v>
      </c>
      <c r="S31" s="50">
        <f t="shared" si="2"/>
        <v>41</v>
      </c>
      <c r="T31" s="49">
        <v>7</v>
      </c>
      <c r="U31" s="49">
        <v>5</v>
      </c>
      <c r="V31" s="49">
        <v>4</v>
      </c>
      <c r="W31" s="49">
        <v>5</v>
      </c>
      <c r="X31" s="49">
        <v>4</v>
      </c>
      <c r="Y31" s="49">
        <v>7</v>
      </c>
      <c r="Z31" s="49">
        <v>4</v>
      </c>
      <c r="AA31" s="49">
        <v>5</v>
      </c>
      <c r="AB31" s="49">
        <v>4</v>
      </c>
      <c r="AC31" s="50">
        <f t="shared" si="3"/>
        <v>45</v>
      </c>
      <c r="AD31" s="51">
        <f t="shared" si="4"/>
        <v>86</v>
      </c>
      <c r="AE31" s="49">
        <f t="shared" si="5"/>
        <v>45</v>
      </c>
      <c r="AF31" s="49">
        <f t="shared" si="6"/>
        <v>29</v>
      </c>
      <c r="AG31" s="49">
        <f t="shared" si="7"/>
        <v>13</v>
      </c>
      <c r="AH31" s="49">
        <f t="shared" si="8"/>
        <v>4</v>
      </c>
    </row>
    <row r="32" spans="1:34" ht="16.5">
      <c r="A32" s="15">
        <v>22</v>
      </c>
      <c r="B32" s="80" t="s">
        <v>146</v>
      </c>
      <c r="C32" s="80" t="s">
        <v>116</v>
      </c>
      <c r="D32" s="77">
        <v>8.5</v>
      </c>
      <c r="E32" s="76" t="s">
        <v>141</v>
      </c>
      <c r="F32" s="155" t="s">
        <v>302</v>
      </c>
      <c r="G32" s="144">
        <f t="shared" si="0"/>
        <v>177</v>
      </c>
      <c r="H32" s="142">
        <f>'D1R'!Z84</f>
        <v>90</v>
      </c>
      <c r="I32" s="142">
        <f t="shared" si="1"/>
        <v>87</v>
      </c>
      <c r="J32" s="36">
        <v>3</v>
      </c>
      <c r="K32" s="36">
        <v>5</v>
      </c>
      <c r="L32" s="36">
        <v>5</v>
      </c>
      <c r="M32" s="36">
        <v>3</v>
      </c>
      <c r="N32" s="36">
        <v>6</v>
      </c>
      <c r="O32" s="36">
        <v>2</v>
      </c>
      <c r="P32" s="36">
        <v>5</v>
      </c>
      <c r="Q32" s="36">
        <v>5</v>
      </c>
      <c r="R32" s="36">
        <v>8</v>
      </c>
      <c r="S32" s="50">
        <f t="shared" si="2"/>
        <v>42</v>
      </c>
      <c r="T32" s="49">
        <v>5</v>
      </c>
      <c r="U32" s="49">
        <v>4</v>
      </c>
      <c r="V32" s="49">
        <v>5</v>
      </c>
      <c r="W32" s="49">
        <v>5</v>
      </c>
      <c r="X32" s="49">
        <v>5</v>
      </c>
      <c r="Y32" s="49">
        <v>7</v>
      </c>
      <c r="Z32" s="49">
        <v>3</v>
      </c>
      <c r="AA32" s="49">
        <v>5</v>
      </c>
      <c r="AB32" s="49">
        <v>6</v>
      </c>
      <c r="AC32" s="50">
        <f t="shared" si="3"/>
        <v>45</v>
      </c>
      <c r="AD32" s="51">
        <f t="shared" si="4"/>
        <v>87</v>
      </c>
      <c r="AE32" s="49">
        <f t="shared" si="5"/>
        <v>45</v>
      </c>
      <c r="AF32" s="49">
        <f t="shared" si="6"/>
        <v>31</v>
      </c>
      <c r="AG32" s="49">
        <f t="shared" si="7"/>
        <v>14</v>
      </c>
      <c r="AH32" s="49">
        <f t="shared" si="8"/>
        <v>6</v>
      </c>
    </row>
    <row r="33" spans="1:34" ht="16.5">
      <c r="A33" s="15">
        <v>23</v>
      </c>
      <c r="B33" s="80" t="s">
        <v>203</v>
      </c>
      <c r="C33" s="80" t="s">
        <v>202</v>
      </c>
      <c r="D33" s="88">
        <v>13.5</v>
      </c>
      <c r="E33" s="80" t="s">
        <v>201</v>
      </c>
      <c r="F33" s="157" t="s">
        <v>281</v>
      </c>
      <c r="G33" s="144">
        <f t="shared" si="0"/>
        <v>178</v>
      </c>
      <c r="H33" s="142">
        <f>'D1R'!Z103</f>
        <v>91</v>
      </c>
      <c r="I33" s="142">
        <f t="shared" si="1"/>
        <v>87</v>
      </c>
      <c r="J33" s="36">
        <v>5</v>
      </c>
      <c r="K33" s="36">
        <v>5</v>
      </c>
      <c r="L33" s="36">
        <v>5</v>
      </c>
      <c r="M33" s="36">
        <v>3</v>
      </c>
      <c r="N33" s="36">
        <v>5</v>
      </c>
      <c r="O33" s="36">
        <v>5</v>
      </c>
      <c r="P33" s="36">
        <v>9</v>
      </c>
      <c r="Q33" s="36">
        <v>5</v>
      </c>
      <c r="R33" s="36">
        <v>5</v>
      </c>
      <c r="S33" s="50">
        <f t="shared" si="2"/>
        <v>47</v>
      </c>
      <c r="T33" s="49">
        <v>6</v>
      </c>
      <c r="U33" s="49">
        <v>5</v>
      </c>
      <c r="V33" s="49">
        <v>3</v>
      </c>
      <c r="W33" s="49">
        <v>4</v>
      </c>
      <c r="X33" s="49">
        <v>4</v>
      </c>
      <c r="Y33" s="49">
        <v>6</v>
      </c>
      <c r="Z33" s="49">
        <v>3</v>
      </c>
      <c r="AA33" s="49">
        <v>5</v>
      </c>
      <c r="AB33" s="49">
        <v>4</v>
      </c>
      <c r="AC33" s="50">
        <f t="shared" si="3"/>
        <v>40</v>
      </c>
      <c r="AD33" s="51">
        <f t="shared" si="4"/>
        <v>87</v>
      </c>
      <c r="AE33" s="49">
        <f t="shared" si="5"/>
        <v>40</v>
      </c>
      <c r="AF33" s="49">
        <f t="shared" si="6"/>
        <v>26</v>
      </c>
      <c r="AG33" s="49">
        <f t="shared" si="7"/>
        <v>12</v>
      </c>
      <c r="AH33" s="49">
        <f t="shared" si="8"/>
        <v>4</v>
      </c>
    </row>
    <row r="34" spans="1:34" ht="16.5">
      <c r="A34" s="15">
        <v>24</v>
      </c>
      <c r="B34" s="80" t="s">
        <v>106</v>
      </c>
      <c r="C34" s="80" t="s">
        <v>151</v>
      </c>
      <c r="D34" s="77">
        <v>8.5</v>
      </c>
      <c r="E34" s="76" t="s">
        <v>141</v>
      </c>
      <c r="F34" s="155" t="s">
        <v>294</v>
      </c>
      <c r="G34" s="144">
        <f t="shared" si="0"/>
        <v>180</v>
      </c>
      <c r="H34" s="142">
        <f>'D1R'!Z83</f>
        <v>88</v>
      </c>
      <c r="I34" s="142">
        <f t="shared" si="1"/>
        <v>92</v>
      </c>
      <c r="J34" s="36">
        <v>5</v>
      </c>
      <c r="K34" s="36">
        <v>6</v>
      </c>
      <c r="L34" s="36">
        <v>4</v>
      </c>
      <c r="M34" s="36">
        <v>3</v>
      </c>
      <c r="N34" s="36">
        <v>6</v>
      </c>
      <c r="O34" s="36">
        <v>4</v>
      </c>
      <c r="P34" s="36">
        <v>6</v>
      </c>
      <c r="Q34" s="36">
        <v>6</v>
      </c>
      <c r="R34" s="36">
        <v>6</v>
      </c>
      <c r="S34" s="50">
        <f t="shared" si="2"/>
        <v>46</v>
      </c>
      <c r="T34" s="49">
        <v>6</v>
      </c>
      <c r="U34" s="49">
        <v>6</v>
      </c>
      <c r="V34" s="49">
        <v>3</v>
      </c>
      <c r="W34" s="49">
        <v>6</v>
      </c>
      <c r="X34" s="49">
        <v>5</v>
      </c>
      <c r="Y34" s="49">
        <v>5</v>
      </c>
      <c r="Z34" s="49">
        <v>4</v>
      </c>
      <c r="AA34" s="49">
        <v>6</v>
      </c>
      <c r="AB34" s="49">
        <v>5</v>
      </c>
      <c r="AC34" s="50">
        <f t="shared" si="3"/>
        <v>46</v>
      </c>
      <c r="AD34" s="51">
        <f t="shared" si="4"/>
        <v>92</v>
      </c>
      <c r="AE34" s="49">
        <f t="shared" si="5"/>
        <v>46</v>
      </c>
      <c r="AF34" s="49">
        <f t="shared" si="6"/>
        <v>31</v>
      </c>
      <c r="AG34" s="49">
        <f t="shared" si="7"/>
        <v>15</v>
      </c>
      <c r="AH34" s="49">
        <f t="shared" si="8"/>
        <v>5</v>
      </c>
    </row>
    <row r="35" spans="1:34" ht="16.5">
      <c r="A35" s="15">
        <v>25</v>
      </c>
      <c r="B35" s="80" t="s">
        <v>208</v>
      </c>
      <c r="C35" s="80" t="s">
        <v>128</v>
      </c>
      <c r="D35" s="88">
        <v>8.3</v>
      </c>
      <c r="E35" s="80" t="s">
        <v>201</v>
      </c>
      <c r="F35" s="157" t="s">
        <v>296</v>
      </c>
      <c r="G35" s="144">
        <f t="shared" si="0"/>
        <v>182</v>
      </c>
      <c r="H35" s="142">
        <f>'D1R'!Z104</f>
        <v>92</v>
      </c>
      <c r="I35" s="142">
        <f t="shared" si="1"/>
        <v>90</v>
      </c>
      <c r="J35" s="36">
        <v>4</v>
      </c>
      <c r="K35" s="36">
        <v>5</v>
      </c>
      <c r="L35" s="36">
        <v>4</v>
      </c>
      <c r="M35" s="36">
        <v>4</v>
      </c>
      <c r="N35" s="36">
        <v>7</v>
      </c>
      <c r="O35" s="36">
        <v>5</v>
      </c>
      <c r="P35" s="36">
        <v>4</v>
      </c>
      <c r="Q35" s="36">
        <v>4</v>
      </c>
      <c r="R35" s="36">
        <v>7</v>
      </c>
      <c r="S35" s="50">
        <f t="shared" si="2"/>
        <v>44</v>
      </c>
      <c r="T35" s="49">
        <v>4</v>
      </c>
      <c r="U35" s="49">
        <v>5</v>
      </c>
      <c r="V35" s="49">
        <v>4</v>
      </c>
      <c r="W35" s="49">
        <v>8</v>
      </c>
      <c r="X35" s="49">
        <v>6</v>
      </c>
      <c r="Y35" s="49">
        <v>7</v>
      </c>
      <c r="Z35" s="49">
        <v>3</v>
      </c>
      <c r="AA35" s="49">
        <v>4</v>
      </c>
      <c r="AB35" s="49">
        <v>5</v>
      </c>
      <c r="AC35" s="50">
        <f t="shared" si="3"/>
        <v>46</v>
      </c>
      <c r="AD35" s="51">
        <f t="shared" si="4"/>
        <v>90</v>
      </c>
      <c r="AE35" s="49">
        <f t="shared" si="5"/>
        <v>46</v>
      </c>
      <c r="AF35" s="49">
        <f t="shared" si="6"/>
        <v>33</v>
      </c>
      <c r="AG35" s="49">
        <f t="shared" si="7"/>
        <v>12</v>
      </c>
      <c r="AH35" s="49">
        <f t="shared" si="8"/>
        <v>5</v>
      </c>
    </row>
    <row r="36" spans="1:34" ht="16.5">
      <c r="A36" s="15">
        <v>26</v>
      </c>
      <c r="B36" s="80" t="s">
        <v>107</v>
      </c>
      <c r="C36" s="80" t="s">
        <v>131</v>
      </c>
      <c r="D36" s="88">
        <v>12.9</v>
      </c>
      <c r="E36" s="80" t="s">
        <v>201</v>
      </c>
      <c r="F36" s="157" t="s">
        <v>278</v>
      </c>
      <c r="G36" s="144">
        <f t="shared" si="0"/>
        <v>183</v>
      </c>
      <c r="H36" s="142">
        <f>'D1R'!Z105</f>
        <v>95</v>
      </c>
      <c r="I36" s="142">
        <f t="shared" si="1"/>
        <v>88</v>
      </c>
      <c r="J36" s="36">
        <v>6</v>
      </c>
      <c r="K36" s="36">
        <v>5</v>
      </c>
      <c r="L36" s="36">
        <v>4</v>
      </c>
      <c r="M36" s="36">
        <v>4</v>
      </c>
      <c r="N36" s="36">
        <v>5</v>
      </c>
      <c r="O36" s="36">
        <v>3</v>
      </c>
      <c r="P36" s="36">
        <v>5</v>
      </c>
      <c r="Q36" s="36">
        <v>4</v>
      </c>
      <c r="R36" s="36">
        <v>7</v>
      </c>
      <c r="S36" s="50">
        <f t="shared" si="2"/>
        <v>43</v>
      </c>
      <c r="T36" s="49">
        <v>6</v>
      </c>
      <c r="U36" s="49">
        <v>6</v>
      </c>
      <c r="V36" s="49">
        <v>4</v>
      </c>
      <c r="W36" s="49">
        <v>5</v>
      </c>
      <c r="X36" s="49">
        <v>5</v>
      </c>
      <c r="Y36" s="49">
        <v>5</v>
      </c>
      <c r="Z36" s="49">
        <v>4</v>
      </c>
      <c r="AA36" s="49">
        <v>5</v>
      </c>
      <c r="AB36" s="49">
        <v>5</v>
      </c>
      <c r="AC36" s="50">
        <f t="shared" si="3"/>
        <v>45</v>
      </c>
      <c r="AD36" s="51">
        <f t="shared" si="4"/>
        <v>88</v>
      </c>
      <c r="AE36" s="49">
        <f t="shared" si="5"/>
        <v>45</v>
      </c>
      <c r="AF36" s="49">
        <f t="shared" si="6"/>
        <v>29</v>
      </c>
      <c r="AG36" s="49">
        <f t="shared" si="7"/>
        <v>14</v>
      </c>
      <c r="AH36" s="49">
        <f t="shared" si="8"/>
        <v>5</v>
      </c>
    </row>
    <row r="37" spans="1:34" ht="16.5">
      <c r="A37" s="15">
        <v>27</v>
      </c>
      <c r="B37" s="80" t="s">
        <v>290</v>
      </c>
      <c r="C37" s="80" t="s">
        <v>131</v>
      </c>
      <c r="D37" s="88">
        <v>8.9</v>
      </c>
      <c r="E37" s="80" t="s">
        <v>201</v>
      </c>
      <c r="F37" s="157" t="s">
        <v>288</v>
      </c>
      <c r="G37" s="144">
        <f t="shared" si="0"/>
        <v>186</v>
      </c>
      <c r="H37" s="142">
        <f>'D1R'!Z106</f>
        <v>95</v>
      </c>
      <c r="I37" s="142">
        <f t="shared" si="1"/>
        <v>91</v>
      </c>
      <c r="J37" s="36">
        <v>4</v>
      </c>
      <c r="K37" s="36">
        <v>5</v>
      </c>
      <c r="L37" s="36">
        <v>6</v>
      </c>
      <c r="M37" s="36">
        <v>3</v>
      </c>
      <c r="N37" s="36">
        <v>6</v>
      </c>
      <c r="O37" s="36">
        <v>5</v>
      </c>
      <c r="P37" s="36">
        <v>6</v>
      </c>
      <c r="Q37" s="36">
        <v>4</v>
      </c>
      <c r="R37" s="36">
        <v>8</v>
      </c>
      <c r="S37" s="50">
        <f t="shared" si="2"/>
        <v>47</v>
      </c>
      <c r="T37" s="49">
        <v>5</v>
      </c>
      <c r="U37" s="49">
        <v>5</v>
      </c>
      <c r="V37" s="49">
        <v>6</v>
      </c>
      <c r="W37" s="49">
        <v>6</v>
      </c>
      <c r="X37" s="49">
        <v>4</v>
      </c>
      <c r="Y37" s="49">
        <v>5</v>
      </c>
      <c r="Z37" s="49">
        <v>3</v>
      </c>
      <c r="AA37" s="49">
        <v>5</v>
      </c>
      <c r="AB37" s="49">
        <v>5</v>
      </c>
      <c r="AC37" s="50">
        <f t="shared" si="3"/>
        <v>44</v>
      </c>
      <c r="AD37" s="51">
        <f t="shared" si="4"/>
        <v>91</v>
      </c>
      <c r="AE37" s="49">
        <f t="shared" si="5"/>
        <v>44</v>
      </c>
      <c r="AF37" s="49">
        <f t="shared" si="6"/>
        <v>28</v>
      </c>
      <c r="AG37" s="49">
        <f t="shared" si="7"/>
        <v>13</v>
      </c>
      <c r="AH37" s="49">
        <f t="shared" si="8"/>
        <v>5</v>
      </c>
    </row>
    <row r="38" spans="1:34" ht="16.5">
      <c r="A38" s="15">
        <v>28</v>
      </c>
      <c r="B38" s="80" t="s">
        <v>214</v>
      </c>
      <c r="C38" s="80" t="s">
        <v>180</v>
      </c>
      <c r="D38" s="88">
        <v>10.7</v>
      </c>
      <c r="E38" s="80" t="s">
        <v>201</v>
      </c>
      <c r="F38" s="157" t="s">
        <v>285</v>
      </c>
      <c r="G38" s="144">
        <f t="shared" si="0"/>
        <v>186</v>
      </c>
      <c r="H38" s="142">
        <f>'D1R'!Z102</f>
        <v>89</v>
      </c>
      <c r="I38" s="142">
        <f t="shared" si="1"/>
        <v>97</v>
      </c>
      <c r="J38" s="36">
        <v>4</v>
      </c>
      <c r="K38" s="36">
        <v>5</v>
      </c>
      <c r="L38" s="36">
        <v>4</v>
      </c>
      <c r="M38" s="36">
        <v>3</v>
      </c>
      <c r="N38" s="36">
        <v>6</v>
      </c>
      <c r="O38" s="36">
        <v>9</v>
      </c>
      <c r="P38" s="36">
        <v>5</v>
      </c>
      <c r="Q38" s="36">
        <v>5</v>
      </c>
      <c r="R38" s="36">
        <v>7</v>
      </c>
      <c r="S38" s="50">
        <f t="shared" si="2"/>
        <v>48</v>
      </c>
      <c r="T38" s="49">
        <v>6</v>
      </c>
      <c r="U38" s="49">
        <v>5</v>
      </c>
      <c r="V38" s="49">
        <v>3</v>
      </c>
      <c r="W38" s="49">
        <v>8</v>
      </c>
      <c r="X38" s="49">
        <v>7</v>
      </c>
      <c r="Y38" s="49">
        <v>8</v>
      </c>
      <c r="Z38" s="49">
        <v>4</v>
      </c>
      <c r="AA38" s="49">
        <v>3</v>
      </c>
      <c r="AB38" s="49">
        <v>5</v>
      </c>
      <c r="AC38" s="50">
        <f t="shared" si="3"/>
        <v>49</v>
      </c>
      <c r="AD38" s="51">
        <f t="shared" si="4"/>
        <v>97</v>
      </c>
      <c r="AE38" s="49">
        <f t="shared" si="5"/>
        <v>49</v>
      </c>
      <c r="AF38" s="49">
        <f t="shared" si="6"/>
        <v>35</v>
      </c>
      <c r="AG38" s="49">
        <f t="shared" si="7"/>
        <v>12</v>
      </c>
      <c r="AH38" s="49">
        <f t="shared" si="8"/>
        <v>5</v>
      </c>
    </row>
    <row r="39" spans="1:34" ht="16.5">
      <c r="A39" s="15">
        <v>29</v>
      </c>
      <c r="B39" s="80" t="s">
        <v>204</v>
      </c>
      <c r="C39" s="80" t="s">
        <v>126</v>
      </c>
      <c r="D39" s="80">
        <v>12.9</v>
      </c>
      <c r="E39" s="80" t="s">
        <v>201</v>
      </c>
      <c r="F39" s="157" t="s">
        <v>283</v>
      </c>
      <c r="G39" s="144">
        <f t="shared" si="0"/>
        <v>187</v>
      </c>
      <c r="H39" s="142">
        <f>'D1R'!Z107</f>
        <v>96</v>
      </c>
      <c r="I39" s="142">
        <f t="shared" si="1"/>
        <v>91</v>
      </c>
      <c r="J39" s="36">
        <v>5</v>
      </c>
      <c r="K39" s="36">
        <v>6</v>
      </c>
      <c r="L39" s="36">
        <v>7</v>
      </c>
      <c r="M39" s="36">
        <v>4</v>
      </c>
      <c r="N39" s="36">
        <v>6</v>
      </c>
      <c r="O39" s="36">
        <v>3</v>
      </c>
      <c r="P39" s="36">
        <v>4</v>
      </c>
      <c r="Q39" s="36">
        <v>4</v>
      </c>
      <c r="R39" s="36">
        <v>5</v>
      </c>
      <c r="S39" s="50">
        <f t="shared" si="2"/>
        <v>44</v>
      </c>
      <c r="T39" s="49">
        <v>6</v>
      </c>
      <c r="U39" s="49">
        <v>6</v>
      </c>
      <c r="V39" s="49">
        <v>4</v>
      </c>
      <c r="W39" s="49">
        <v>6</v>
      </c>
      <c r="X39" s="49">
        <v>6</v>
      </c>
      <c r="Y39" s="49">
        <v>6</v>
      </c>
      <c r="Z39" s="49">
        <v>3</v>
      </c>
      <c r="AA39" s="49">
        <v>5</v>
      </c>
      <c r="AB39" s="49">
        <v>5</v>
      </c>
      <c r="AC39" s="50">
        <f t="shared" si="3"/>
        <v>47</v>
      </c>
      <c r="AD39" s="51">
        <f t="shared" si="4"/>
        <v>91</v>
      </c>
      <c r="AE39" s="49">
        <f t="shared" si="5"/>
        <v>47</v>
      </c>
      <c r="AF39" s="49">
        <f t="shared" si="6"/>
        <v>31</v>
      </c>
      <c r="AG39" s="49">
        <f t="shared" si="7"/>
        <v>13</v>
      </c>
      <c r="AH39" s="49">
        <f t="shared" si="8"/>
        <v>5</v>
      </c>
    </row>
    <row r="40" spans="1:34" ht="16.5">
      <c r="A40" s="15">
        <v>30</v>
      </c>
      <c r="B40" s="80" t="s">
        <v>206</v>
      </c>
      <c r="C40" s="80" t="s">
        <v>116</v>
      </c>
      <c r="D40" s="88">
        <v>13.7</v>
      </c>
      <c r="E40" s="80" t="s">
        <v>201</v>
      </c>
      <c r="F40" s="157" t="s">
        <v>298</v>
      </c>
      <c r="G40" s="144">
        <f t="shared" si="0"/>
        <v>187</v>
      </c>
      <c r="H40" s="142">
        <f>'D1R'!Z101</f>
        <v>87</v>
      </c>
      <c r="I40" s="142">
        <f t="shared" si="1"/>
        <v>100</v>
      </c>
      <c r="J40" s="36">
        <v>4</v>
      </c>
      <c r="K40" s="36">
        <v>4</v>
      </c>
      <c r="L40" s="36">
        <v>6</v>
      </c>
      <c r="M40" s="36">
        <v>6</v>
      </c>
      <c r="N40" s="36">
        <v>6</v>
      </c>
      <c r="O40" s="36">
        <v>3</v>
      </c>
      <c r="P40" s="36">
        <v>5</v>
      </c>
      <c r="Q40" s="36">
        <v>5</v>
      </c>
      <c r="R40" s="36">
        <v>8</v>
      </c>
      <c r="S40" s="50">
        <f t="shared" si="2"/>
        <v>47</v>
      </c>
      <c r="T40" s="49">
        <v>7</v>
      </c>
      <c r="U40" s="49">
        <v>7</v>
      </c>
      <c r="V40" s="49">
        <v>3</v>
      </c>
      <c r="W40" s="49">
        <v>7</v>
      </c>
      <c r="X40" s="49">
        <v>7</v>
      </c>
      <c r="Y40" s="49">
        <v>7</v>
      </c>
      <c r="Z40" s="49">
        <v>3</v>
      </c>
      <c r="AA40" s="49">
        <v>6</v>
      </c>
      <c r="AB40" s="49">
        <v>6</v>
      </c>
      <c r="AC40" s="50">
        <f t="shared" si="3"/>
        <v>53</v>
      </c>
      <c r="AD40" s="51">
        <f t="shared" si="4"/>
        <v>100</v>
      </c>
      <c r="AE40" s="49">
        <f t="shared" si="5"/>
        <v>53</v>
      </c>
      <c r="AF40" s="49">
        <f t="shared" si="6"/>
        <v>36</v>
      </c>
      <c r="AG40" s="49">
        <f t="shared" si="7"/>
        <v>15</v>
      </c>
      <c r="AH40" s="49">
        <f t="shared" si="8"/>
        <v>6</v>
      </c>
    </row>
    <row r="41" spans="1:34" ht="16.5">
      <c r="A41" s="15">
        <v>31</v>
      </c>
      <c r="B41" s="80" t="s">
        <v>213</v>
      </c>
      <c r="C41" s="80" t="s">
        <v>131</v>
      </c>
      <c r="D41" s="88">
        <v>11.8</v>
      </c>
      <c r="E41" s="80" t="s">
        <v>201</v>
      </c>
      <c r="F41" s="157" t="s">
        <v>299</v>
      </c>
      <c r="G41" s="144">
        <f t="shared" si="0"/>
        <v>203</v>
      </c>
      <c r="H41" s="142">
        <f>'D1R'!Z109</f>
        <v>109</v>
      </c>
      <c r="I41" s="142">
        <f t="shared" si="1"/>
        <v>94</v>
      </c>
      <c r="J41" s="36">
        <v>7</v>
      </c>
      <c r="K41" s="36">
        <v>5</v>
      </c>
      <c r="L41" s="36">
        <v>5</v>
      </c>
      <c r="M41" s="36">
        <v>3</v>
      </c>
      <c r="N41" s="36">
        <v>6</v>
      </c>
      <c r="O41" s="36">
        <v>4</v>
      </c>
      <c r="P41" s="36">
        <v>4</v>
      </c>
      <c r="Q41" s="36">
        <v>4</v>
      </c>
      <c r="R41" s="36">
        <v>6</v>
      </c>
      <c r="S41" s="50">
        <f t="shared" si="2"/>
        <v>44</v>
      </c>
      <c r="T41" s="49">
        <v>6</v>
      </c>
      <c r="U41" s="49">
        <v>5</v>
      </c>
      <c r="V41" s="49">
        <v>3</v>
      </c>
      <c r="W41" s="49">
        <v>5</v>
      </c>
      <c r="X41" s="49">
        <v>5</v>
      </c>
      <c r="Y41" s="49">
        <v>9</v>
      </c>
      <c r="Z41" s="49">
        <v>4</v>
      </c>
      <c r="AA41" s="49">
        <v>8</v>
      </c>
      <c r="AB41" s="49">
        <v>5</v>
      </c>
      <c r="AC41" s="50">
        <f t="shared" si="3"/>
        <v>50</v>
      </c>
      <c r="AD41" s="51">
        <f t="shared" si="4"/>
        <v>94</v>
      </c>
      <c r="AE41" s="49">
        <f t="shared" si="5"/>
        <v>50</v>
      </c>
      <c r="AF41" s="49">
        <f t="shared" si="6"/>
        <v>36</v>
      </c>
      <c r="AG41" s="49">
        <f t="shared" si="7"/>
        <v>17</v>
      </c>
      <c r="AH41" s="49">
        <f t="shared" si="8"/>
        <v>5</v>
      </c>
    </row>
    <row r="42" spans="1:34" ht="16.5">
      <c r="A42" s="15">
        <v>32</v>
      </c>
      <c r="B42" s="80" t="s">
        <v>212</v>
      </c>
      <c r="C42" s="80" t="s">
        <v>116</v>
      </c>
      <c r="D42" s="88">
        <v>14.2</v>
      </c>
      <c r="E42" s="80" t="s">
        <v>201</v>
      </c>
      <c r="F42" s="157" t="s">
        <v>284</v>
      </c>
      <c r="G42" s="144">
        <f t="shared" si="0"/>
        <v>209</v>
      </c>
      <c r="H42" s="142">
        <f>'D1R'!Z108</f>
        <v>100</v>
      </c>
      <c r="I42" s="142">
        <f t="shared" si="1"/>
        <v>109</v>
      </c>
      <c r="J42" s="36">
        <v>8</v>
      </c>
      <c r="K42" s="36">
        <v>6</v>
      </c>
      <c r="L42" s="36">
        <v>7</v>
      </c>
      <c r="M42" s="36">
        <v>4</v>
      </c>
      <c r="N42" s="36">
        <v>7</v>
      </c>
      <c r="O42" s="36">
        <v>3</v>
      </c>
      <c r="P42" s="36">
        <v>4</v>
      </c>
      <c r="Q42" s="36">
        <v>7</v>
      </c>
      <c r="R42" s="36">
        <v>6</v>
      </c>
      <c r="S42" s="50">
        <f t="shared" si="2"/>
        <v>52</v>
      </c>
      <c r="T42" s="49">
        <v>8</v>
      </c>
      <c r="U42" s="49">
        <v>8</v>
      </c>
      <c r="V42" s="49">
        <v>4</v>
      </c>
      <c r="W42" s="49">
        <v>6</v>
      </c>
      <c r="X42" s="49">
        <v>8</v>
      </c>
      <c r="Y42" s="49">
        <v>6</v>
      </c>
      <c r="Z42" s="49">
        <v>4</v>
      </c>
      <c r="AA42" s="49">
        <v>7</v>
      </c>
      <c r="AB42" s="49">
        <v>6</v>
      </c>
      <c r="AC42" s="50">
        <f t="shared" si="3"/>
        <v>57</v>
      </c>
      <c r="AD42" s="51">
        <f t="shared" si="4"/>
        <v>109</v>
      </c>
      <c r="AE42" s="49">
        <f t="shared" si="5"/>
        <v>57</v>
      </c>
      <c r="AF42" s="49">
        <f t="shared" si="6"/>
        <v>37</v>
      </c>
      <c r="AG42" s="49">
        <f t="shared" si="7"/>
        <v>17</v>
      </c>
      <c r="AH42" s="49">
        <f t="shared" si="8"/>
        <v>6</v>
      </c>
    </row>
    <row r="43" spans="1:34" ht="16.5">
      <c r="A43" s="15">
        <v>33</v>
      </c>
      <c r="B43" s="80" t="s">
        <v>210</v>
      </c>
      <c r="C43" s="80" t="s">
        <v>116</v>
      </c>
      <c r="D43" s="88">
        <v>17.5</v>
      </c>
      <c r="E43" s="80" t="s">
        <v>201</v>
      </c>
      <c r="F43" s="157" t="s">
        <v>279</v>
      </c>
      <c r="G43" s="144">
        <f t="shared" si="0"/>
        <v>217</v>
      </c>
      <c r="H43" s="142">
        <f>'D1R'!Z110</f>
        <v>109</v>
      </c>
      <c r="I43" s="142">
        <f t="shared" si="1"/>
        <v>108</v>
      </c>
      <c r="J43" s="36">
        <v>5</v>
      </c>
      <c r="K43" s="36">
        <v>5</v>
      </c>
      <c r="L43" s="36">
        <v>5</v>
      </c>
      <c r="M43" s="36">
        <v>7</v>
      </c>
      <c r="N43" s="36">
        <v>7</v>
      </c>
      <c r="O43" s="36">
        <v>7</v>
      </c>
      <c r="P43" s="36">
        <v>8</v>
      </c>
      <c r="Q43" s="36">
        <v>7</v>
      </c>
      <c r="R43" s="36">
        <v>7</v>
      </c>
      <c r="S43" s="50">
        <f t="shared" si="2"/>
        <v>58</v>
      </c>
      <c r="T43" s="49">
        <v>8</v>
      </c>
      <c r="U43" s="49">
        <v>6</v>
      </c>
      <c r="V43" s="49">
        <v>4</v>
      </c>
      <c r="W43" s="49">
        <v>7</v>
      </c>
      <c r="X43" s="49">
        <v>5</v>
      </c>
      <c r="Y43" s="49">
        <v>6</v>
      </c>
      <c r="Z43" s="49">
        <v>3</v>
      </c>
      <c r="AA43" s="49">
        <v>5</v>
      </c>
      <c r="AB43" s="49">
        <v>6</v>
      </c>
      <c r="AC43" s="50">
        <f t="shared" si="3"/>
        <v>50</v>
      </c>
      <c r="AD43" s="51">
        <f t="shared" si="4"/>
        <v>108</v>
      </c>
      <c r="AE43" s="49">
        <f t="shared" si="5"/>
        <v>50</v>
      </c>
      <c r="AF43" s="49">
        <f t="shared" si="6"/>
        <v>32</v>
      </c>
      <c r="AG43" s="49">
        <f t="shared" si="7"/>
        <v>14</v>
      </c>
      <c r="AH43" s="49">
        <f t="shared" si="8"/>
        <v>6</v>
      </c>
    </row>
    <row r="44" spans="1:34" s="2" customFormat="1" ht="16.5">
      <c r="A44" s="15">
        <v>34</v>
      </c>
      <c r="B44" s="138" t="s">
        <v>53</v>
      </c>
      <c r="C44" s="138" t="s">
        <v>148</v>
      </c>
      <c r="D44" s="139">
        <v>4.1</v>
      </c>
      <c r="E44" s="137" t="s">
        <v>141</v>
      </c>
      <c r="F44" s="156"/>
      <c r="G44" s="145"/>
      <c r="H44" s="137"/>
      <c r="I44" s="137"/>
      <c r="J44" s="140"/>
      <c r="K44" s="140"/>
      <c r="L44" s="140"/>
      <c r="M44" s="140"/>
      <c r="N44" s="140"/>
      <c r="O44" s="140"/>
      <c r="P44" s="140"/>
      <c r="Q44" s="140"/>
      <c r="R44" s="140"/>
      <c r="S44" s="50">
        <f t="shared" si="2"/>
        <v>0</v>
      </c>
      <c r="T44" s="140"/>
      <c r="U44" s="140"/>
      <c r="V44" s="140"/>
      <c r="W44" s="140"/>
      <c r="X44" s="140"/>
      <c r="Y44" s="140"/>
      <c r="Z44" s="140"/>
      <c r="AA44" s="140"/>
      <c r="AB44" s="140"/>
      <c r="AC44" s="50">
        <f t="shared" si="3"/>
        <v>0</v>
      </c>
      <c r="AD44" s="141">
        <f t="shared" si="4"/>
        <v>0</v>
      </c>
      <c r="AE44" s="140">
        <f t="shared" si="5"/>
        <v>0</v>
      </c>
      <c r="AF44" s="140">
        <f t="shared" si="6"/>
        <v>0</v>
      </c>
      <c r="AG44" s="140">
        <f t="shared" si="7"/>
        <v>0</v>
      </c>
      <c r="AH44" s="140">
        <f t="shared" si="8"/>
        <v>0</v>
      </c>
    </row>
    <row r="45" spans="1:34" s="2" customFormat="1" ht="16.5">
      <c r="A45" s="15">
        <v>35</v>
      </c>
      <c r="B45" s="138" t="s">
        <v>143</v>
      </c>
      <c r="C45" s="138" t="s">
        <v>142</v>
      </c>
      <c r="D45" s="139">
        <v>10.8</v>
      </c>
      <c r="E45" s="137" t="s">
        <v>141</v>
      </c>
      <c r="F45" s="156"/>
      <c r="G45" s="145"/>
      <c r="H45" s="137"/>
      <c r="I45" s="137"/>
      <c r="J45" s="140"/>
      <c r="K45" s="140"/>
      <c r="L45" s="140"/>
      <c r="M45" s="140"/>
      <c r="N45" s="140"/>
      <c r="O45" s="140"/>
      <c r="P45" s="140"/>
      <c r="Q45" s="140"/>
      <c r="R45" s="140"/>
      <c r="S45" s="50">
        <f t="shared" si="2"/>
        <v>0</v>
      </c>
      <c r="T45" s="140"/>
      <c r="U45" s="140"/>
      <c r="V45" s="140"/>
      <c r="W45" s="140"/>
      <c r="X45" s="140"/>
      <c r="Y45" s="140"/>
      <c r="Z45" s="140"/>
      <c r="AA45" s="140"/>
      <c r="AB45" s="140"/>
      <c r="AC45" s="50">
        <f t="shared" si="3"/>
        <v>0</v>
      </c>
      <c r="AD45" s="141">
        <f t="shared" si="4"/>
        <v>0</v>
      </c>
      <c r="AE45" s="140">
        <f t="shared" si="5"/>
        <v>0</v>
      </c>
      <c r="AF45" s="140">
        <f t="shared" si="6"/>
        <v>0</v>
      </c>
      <c r="AG45" s="140">
        <f t="shared" si="7"/>
        <v>0</v>
      </c>
      <c r="AH45" s="140">
        <f t="shared" si="8"/>
        <v>0</v>
      </c>
    </row>
    <row r="46" spans="2:30" s="2" customFormat="1" ht="14.25">
      <c r="B46"/>
      <c r="C46" s="79"/>
      <c r="D46"/>
      <c r="E46" s="10"/>
      <c r="F46" s="151"/>
      <c r="G46" s="143"/>
      <c r="H46" s="10"/>
      <c r="I46" s="10"/>
      <c r="AD46" s="21"/>
    </row>
    <row r="47" spans="2:30" s="2" customFormat="1" ht="14.25">
      <c r="B47"/>
      <c r="C47" s="79"/>
      <c r="D47"/>
      <c r="E47" s="10"/>
      <c r="F47" s="151"/>
      <c r="G47" s="143"/>
      <c r="H47" s="10"/>
      <c r="I47" s="10"/>
      <c r="AD47" s="21"/>
    </row>
    <row r="48" spans="2:30" s="2" customFormat="1" ht="14.25">
      <c r="B48"/>
      <c r="C48" s="79"/>
      <c r="D48"/>
      <c r="E48" s="10"/>
      <c r="F48" s="151"/>
      <c r="G48" s="143"/>
      <c r="H48" s="10"/>
      <c r="I48" s="10"/>
      <c r="AD48" s="21"/>
    </row>
    <row r="49" spans="2:30" s="2" customFormat="1" ht="14.25">
      <c r="B49"/>
      <c r="C49" s="79"/>
      <c r="D49"/>
      <c r="E49" s="10"/>
      <c r="F49" s="151"/>
      <c r="G49" s="143"/>
      <c r="H49" s="10"/>
      <c r="I49" s="10"/>
      <c r="AD49" s="21"/>
    </row>
    <row r="50" spans="2:30" s="2" customFormat="1" ht="14.25">
      <c r="B50"/>
      <c r="C50" s="79"/>
      <c r="D50"/>
      <c r="E50" s="10"/>
      <c r="F50" s="151"/>
      <c r="G50" s="143"/>
      <c r="H50" s="10"/>
      <c r="I50" s="10"/>
      <c r="AD50" s="21"/>
    </row>
    <row r="51" spans="2:30" s="2" customFormat="1" ht="14.25">
      <c r="B51"/>
      <c r="C51" s="79"/>
      <c r="D51"/>
      <c r="E51" s="10"/>
      <c r="F51" s="151"/>
      <c r="G51" s="143"/>
      <c r="H51" s="10"/>
      <c r="I51" s="10"/>
      <c r="AD51" s="21"/>
    </row>
    <row r="52" spans="2:30" s="2" customFormat="1" ht="14.25">
      <c r="B52"/>
      <c r="C52" s="79"/>
      <c r="D52"/>
      <c r="E52" s="10"/>
      <c r="F52" s="151"/>
      <c r="G52" s="143"/>
      <c r="H52" s="10"/>
      <c r="I52" s="10"/>
      <c r="AD52" s="21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K155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D11" sqref="AD11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79" customWidth="1"/>
    <col min="4" max="4" width="7.8515625" style="0" customWidth="1"/>
    <col min="5" max="5" width="7.8515625" style="10" customWidth="1"/>
    <col min="6" max="6" width="15.28125" style="151" customWidth="1"/>
    <col min="7" max="7" width="6.7109375" style="143" customWidth="1"/>
    <col min="8" max="10" width="4.8515625" style="10" customWidth="1"/>
    <col min="11" max="19" width="4.57421875" style="2" customWidth="1"/>
    <col min="20" max="20" width="5.00390625" style="2" customWidth="1"/>
    <col min="21" max="29" width="4.57421875" style="2" customWidth="1"/>
    <col min="30" max="30" width="5.00390625" style="2" customWidth="1"/>
    <col min="31" max="31" width="5.7109375" style="21" customWidth="1"/>
    <col min="32" max="35" width="4.7109375" style="2" customWidth="1"/>
  </cols>
  <sheetData>
    <row r="1" ht="24.75">
      <c r="A1" s="1" t="s">
        <v>113</v>
      </c>
    </row>
    <row r="2" ht="18">
      <c r="A2" s="3" t="s">
        <v>44</v>
      </c>
    </row>
    <row r="3" ht="18">
      <c r="A3" s="3" t="s">
        <v>112</v>
      </c>
    </row>
    <row r="5" spans="1:2" ht="15.75">
      <c r="A5" s="226" t="s">
        <v>359</v>
      </c>
      <c r="B5" s="227"/>
    </row>
    <row r="7" spans="1:35" ht="14.25">
      <c r="A7" t="s">
        <v>33</v>
      </c>
      <c r="B7" t="s">
        <v>34</v>
      </c>
      <c r="C7" s="79" t="s">
        <v>93</v>
      </c>
      <c r="D7" s="2" t="s">
        <v>94</v>
      </c>
      <c r="E7" s="37" t="s">
        <v>114</v>
      </c>
      <c r="F7" s="228" t="s">
        <v>360</v>
      </c>
      <c r="G7" s="228"/>
      <c r="H7" s="37" t="s">
        <v>28</v>
      </c>
      <c r="I7" s="37" t="s">
        <v>276</v>
      </c>
      <c r="J7" s="37" t="s">
        <v>358</v>
      </c>
      <c r="K7" s="31" t="s">
        <v>10</v>
      </c>
      <c r="L7" s="31" t="s">
        <v>11</v>
      </c>
      <c r="M7" s="31" t="s">
        <v>12</v>
      </c>
      <c r="N7" s="31" t="s">
        <v>13</v>
      </c>
      <c r="O7" s="31" t="s">
        <v>14</v>
      </c>
      <c r="P7" s="31" t="s">
        <v>15</v>
      </c>
      <c r="Q7" s="31" t="s">
        <v>16</v>
      </c>
      <c r="R7" s="31" t="s">
        <v>17</v>
      </c>
      <c r="S7" s="31" t="s">
        <v>18</v>
      </c>
      <c r="T7" s="47" t="s">
        <v>361</v>
      </c>
      <c r="U7" s="31" t="s">
        <v>19</v>
      </c>
      <c r="V7" s="31" t="s">
        <v>20</v>
      </c>
      <c r="W7" s="31" t="s">
        <v>21</v>
      </c>
      <c r="X7" s="31" t="s">
        <v>22</v>
      </c>
      <c r="Y7" s="31" t="s">
        <v>23</v>
      </c>
      <c r="Z7" s="31" t="s">
        <v>24</v>
      </c>
      <c r="AA7" s="31" t="s">
        <v>25</v>
      </c>
      <c r="AB7" s="31" t="s">
        <v>26</v>
      </c>
      <c r="AC7" s="31" t="s">
        <v>27</v>
      </c>
      <c r="AD7" s="47" t="s">
        <v>362</v>
      </c>
      <c r="AE7" s="48" t="s">
        <v>358</v>
      </c>
      <c r="AF7" s="31" t="s">
        <v>29</v>
      </c>
      <c r="AG7" s="31" t="s">
        <v>30</v>
      </c>
      <c r="AH7" s="31" t="s">
        <v>31</v>
      </c>
      <c r="AI7" s="31" t="s">
        <v>32</v>
      </c>
    </row>
    <row r="8" spans="11:35" ht="14.25">
      <c r="K8" s="31">
        <v>4</v>
      </c>
      <c r="L8" s="31">
        <v>4</v>
      </c>
      <c r="M8" s="31">
        <v>4</v>
      </c>
      <c r="N8" s="31">
        <v>3</v>
      </c>
      <c r="O8" s="31">
        <v>5</v>
      </c>
      <c r="P8" s="31">
        <v>3</v>
      </c>
      <c r="Q8" s="31">
        <v>4</v>
      </c>
      <c r="R8" s="31">
        <v>4</v>
      </c>
      <c r="S8" s="31">
        <v>5</v>
      </c>
      <c r="T8" s="47">
        <f>SUM(K8:S8)</f>
        <v>36</v>
      </c>
      <c r="U8" s="31">
        <v>5</v>
      </c>
      <c r="V8" s="31">
        <v>4</v>
      </c>
      <c r="W8" s="31">
        <v>3</v>
      </c>
      <c r="X8" s="31">
        <v>4</v>
      </c>
      <c r="Y8" s="31">
        <v>4</v>
      </c>
      <c r="Z8" s="31">
        <v>5</v>
      </c>
      <c r="AA8" s="31">
        <v>3</v>
      </c>
      <c r="AB8" s="31">
        <v>4</v>
      </c>
      <c r="AC8" s="31">
        <v>4</v>
      </c>
      <c r="AD8" s="47">
        <f>SUM(U8:AC8)</f>
        <v>36</v>
      </c>
      <c r="AE8" s="48">
        <f>T8+AD8</f>
        <v>72</v>
      </c>
      <c r="AF8" s="31">
        <f>AD8</f>
        <v>36</v>
      </c>
      <c r="AG8" s="31">
        <f>X8+Y8+Z8+AA8+AB8+AC8</f>
        <v>24</v>
      </c>
      <c r="AH8" s="31">
        <f>AA8+AB8+AC8</f>
        <v>11</v>
      </c>
      <c r="AI8" s="31">
        <f>AC8</f>
        <v>4</v>
      </c>
    </row>
    <row r="9" spans="1:35" ht="15.75">
      <c r="A9" s="4" t="s">
        <v>45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48"/>
      <c r="AF9" s="31"/>
      <c r="AG9" s="31"/>
      <c r="AH9" s="31"/>
      <c r="AI9" s="31"/>
    </row>
    <row r="10" spans="1:35" ht="15.75">
      <c r="A10" s="4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48"/>
      <c r="AF10" s="31"/>
      <c r="AG10" s="31"/>
      <c r="AH10" s="31"/>
      <c r="AI10" s="31"/>
    </row>
    <row r="11" spans="1:35" ht="16.5">
      <c r="A11" s="150">
        <v>1</v>
      </c>
      <c r="B11" s="92" t="s">
        <v>38</v>
      </c>
      <c r="C11" s="80" t="s">
        <v>134</v>
      </c>
      <c r="D11" s="78" t="s">
        <v>137</v>
      </c>
      <c r="E11" s="76" t="s">
        <v>115</v>
      </c>
      <c r="F11" s="155" t="s">
        <v>414</v>
      </c>
      <c r="G11" s="144">
        <f aca="true" t="shared" si="0" ref="G11:G28">H11+I11+J11</f>
        <v>224</v>
      </c>
      <c r="H11" s="142">
        <f>'D1R'!Z14</f>
        <v>75</v>
      </c>
      <c r="I11" s="142">
        <f>'D2R'!AD13</f>
        <v>76</v>
      </c>
      <c r="J11" s="142">
        <f aca="true" t="shared" si="1" ref="J11:J28">AE11</f>
        <v>73</v>
      </c>
      <c r="K11" s="49">
        <v>4</v>
      </c>
      <c r="L11" s="49">
        <v>4</v>
      </c>
      <c r="M11" s="49">
        <v>4</v>
      </c>
      <c r="N11" s="49">
        <v>3</v>
      </c>
      <c r="O11" s="49">
        <v>4</v>
      </c>
      <c r="P11" s="49">
        <v>4</v>
      </c>
      <c r="Q11" s="49">
        <v>3</v>
      </c>
      <c r="R11" s="49">
        <v>4</v>
      </c>
      <c r="S11" s="49">
        <v>5</v>
      </c>
      <c r="T11" s="50">
        <f aca="true" t="shared" si="2" ref="T11:T30">SUM(K11:S11)</f>
        <v>35</v>
      </c>
      <c r="U11" s="49">
        <v>5</v>
      </c>
      <c r="V11" s="49">
        <v>4</v>
      </c>
      <c r="W11" s="49">
        <v>3</v>
      </c>
      <c r="X11" s="49">
        <v>4</v>
      </c>
      <c r="Y11" s="49">
        <v>3</v>
      </c>
      <c r="Z11" s="49">
        <v>5</v>
      </c>
      <c r="AA11" s="49">
        <v>5</v>
      </c>
      <c r="AB11" s="49">
        <v>5</v>
      </c>
      <c r="AC11" s="49">
        <v>4</v>
      </c>
      <c r="AD11" s="50">
        <f aca="true" t="shared" si="3" ref="AD11:AD30">SUM(U11:AC11)</f>
        <v>38</v>
      </c>
      <c r="AE11" s="51">
        <f aca="true" t="shared" si="4" ref="AE11:AE30">T11+AD11</f>
        <v>73</v>
      </c>
      <c r="AF11" s="49">
        <f aca="true" t="shared" si="5" ref="AF11:AF30">AD11</f>
        <v>38</v>
      </c>
      <c r="AG11" s="49">
        <f aca="true" t="shared" si="6" ref="AG11:AG30">X11+Y11+Z11+AA11+AB11+AC11</f>
        <v>26</v>
      </c>
      <c r="AH11" s="49">
        <f aca="true" t="shared" si="7" ref="AH11:AH30">AA11+AB11+AC11</f>
        <v>14</v>
      </c>
      <c r="AI11" s="49">
        <f aca="true" t="shared" si="8" ref="AI11:AI30">AC11</f>
        <v>4</v>
      </c>
    </row>
    <row r="12" spans="1:35" ht="16.5">
      <c r="A12" s="150">
        <v>2</v>
      </c>
      <c r="B12" s="76" t="s">
        <v>132</v>
      </c>
      <c r="C12" s="80" t="s">
        <v>47</v>
      </c>
      <c r="D12" s="77">
        <v>0</v>
      </c>
      <c r="E12" s="76" t="s">
        <v>115</v>
      </c>
      <c r="F12" s="155" t="s">
        <v>419</v>
      </c>
      <c r="G12" s="144">
        <f t="shared" si="0"/>
        <v>224</v>
      </c>
      <c r="H12" s="142">
        <f>'D1R'!Z16</f>
        <v>77</v>
      </c>
      <c r="I12" s="142">
        <f>'D2R'!AD12</f>
        <v>73</v>
      </c>
      <c r="J12" s="142">
        <f t="shared" si="1"/>
        <v>74</v>
      </c>
      <c r="K12" s="49">
        <v>3</v>
      </c>
      <c r="L12" s="49">
        <v>4</v>
      </c>
      <c r="M12" s="49">
        <v>4</v>
      </c>
      <c r="N12" s="49">
        <v>3</v>
      </c>
      <c r="O12" s="49">
        <v>5</v>
      </c>
      <c r="P12" s="49">
        <v>3</v>
      </c>
      <c r="Q12" s="49">
        <v>4</v>
      </c>
      <c r="R12" s="49">
        <v>5</v>
      </c>
      <c r="S12" s="49">
        <v>5</v>
      </c>
      <c r="T12" s="50">
        <f t="shared" si="2"/>
        <v>36</v>
      </c>
      <c r="U12" s="49">
        <v>5</v>
      </c>
      <c r="V12" s="49">
        <v>6</v>
      </c>
      <c r="W12" s="49">
        <v>3</v>
      </c>
      <c r="X12" s="49">
        <v>3</v>
      </c>
      <c r="Y12" s="49">
        <v>4</v>
      </c>
      <c r="Z12" s="49">
        <v>6</v>
      </c>
      <c r="AA12" s="49">
        <v>3</v>
      </c>
      <c r="AB12" s="49">
        <v>3</v>
      </c>
      <c r="AC12" s="49">
        <v>5</v>
      </c>
      <c r="AD12" s="50">
        <f t="shared" si="3"/>
        <v>38</v>
      </c>
      <c r="AE12" s="51">
        <f t="shared" si="4"/>
        <v>74</v>
      </c>
      <c r="AF12" s="49">
        <f t="shared" si="5"/>
        <v>38</v>
      </c>
      <c r="AG12" s="49">
        <f t="shared" si="6"/>
        <v>24</v>
      </c>
      <c r="AH12" s="49">
        <f t="shared" si="7"/>
        <v>11</v>
      </c>
      <c r="AI12" s="49">
        <f t="shared" si="8"/>
        <v>5</v>
      </c>
    </row>
    <row r="13" spans="1:35" ht="16.5">
      <c r="A13" s="150">
        <v>3</v>
      </c>
      <c r="B13" s="92" t="s">
        <v>0</v>
      </c>
      <c r="C13" s="80" t="s">
        <v>134</v>
      </c>
      <c r="D13" s="78" t="s">
        <v>133</v>
      </c>
      <c r="E13" s="76" t="s">
        <v>115</v>
      </c>
      <c r="F13" s="155" t="s">
        <v>418</v>
      </c>
      <c r="G13" s="144">
        <f t="shared" si="0"/>
        <v>227</v>
      </c>
      <c r="H13" s="142">
        <f>'D1R'!Z18</f>
        <v>79</v>
      </c>
      <c r="I13" s="142">
        <f>'D2R'!AD11</f>
        <v>70</v>
      </c>
      <c r="J13" s="142">
        <f t="shared" si="1"/>
        <v>78</v>
      </c>
      <c r="K13" s="49">
        <v>4</v>
      </c>
      <c r="L13" s="49">
        <v>4</v>
      </c>
      <c r="M13" s="49">
        <v>4</v>
      </c>
      <c r="N13" s="49">
        <v>3</v>
      </c>
      <c r="O13" s="49">
        <v>5</v>
      </c>
      <c r="P13" s="49">
        <v>4</v>
      </c>
      <c r="Q13" s="49">
        <v>4</v>
      </c>
      <c r="R13" s="49">
        <v>5</v>
      </c>
      <c r="S13" s="49">
        <v>5</v>
      </c>
      <c r="T13" s="50">
        <f t="shared" si="2"/>
        <v>38</v>
      </c>
      <c r="U13" s="49">
        <v>5</v>
      </c>
      <c r="V13" s="49">
        <v>5</v>
      </c>
      <c r="W13" s="49">
        <v>3</v>
      </c>
      <c r="X13" s="49">
        <v>4</v>
      </c>
      <c r="Y13" s="49">
        <v>4</v>
      </c>
      <c r="Z13" s="49">
        <v>4</v>
      </c>
      <c r="AA13" s="49">
        <v>4</v>
      </c>
      <c r="AB13" s="49">
        <v>6</v>
      </c>
      <c r="AC13" s="49">
        <v>5</v>
      </c>
      <c r="AD13" s="50">
        <f t="shared" si="3"/>
        <v>40</v>
      </c>
      <c r="AE13" s="51">
        <f t="shared" si="4"/>
        <v>78</v>
      </c>
      <c r="AF13" s="49">
        <f t="shared" si="5"/>
        <v>40</v>
      </c>
      <c r="AG13" s="49">
        <f t="shared" si="6"/>
        <v>27</v>
      </c>
      <c r="AH13" s="49">
        <f t="shared" si="7"/>
        <v>15</v>
      </c>
      <c r="AI13" s="49">
        <f t="shared" si="8"/>
        <v>5</v>
      </c>
    </row>
    <row r="14" spans="1:35" ht="16.5">
      <c r="A14" s="150">
        <v>4</v>
      </c>
      <c r="B14" s="92" t="s">
        <v>136</v>
      </c>
      <c r="C14" s="80" t="s">
        <v>134</v>
      </c>
      <c r="D14" s="76">
        <v>0.1</v>
      </c>
      <c r="E14" s="76" t="s">
        <v>115</v>
      </c>
      <c r="F14" s="155" t="s">
        <v>404</v>
      </c>
      <c r="G14" s="144">
        <f t="shared" si="0"/>
        <v>232</v>
      </c>
      <c r="H14" s="142">
        <f>'D1R'!Z22</f>
        <v>81</v>
      </c>
      <c r="I14" s="142">
        <f>'D2R'!AD17</f>
        <v>77</v>
      </c>
      <c r="J14" s="142">
        <f t="shared" si="1"/>
        <v>74</v>
      </c>
      <c r="K14" s="49">
        <v>4</v>
      </c>
      <c r="L14" s="49">
        <v>4</v>
      </c>
      <c r="M14" s="49">
        <v>4</v>
      </c>
      <c r="N14" s="49">
        <v>3</v>
      </c>
      <c r="O14" s="49">
        <v>4</v>
      </c>
      <c r="P14" s="49">
        <v>4</v>
      </c>
      <c r="Q14" s="49">
        <v>3</v>
      </c>
      <c r="R14" s="49">
        <v>4</v>
      </c>
      <c r="S14" s="49">
        <v>6</v>
      </c>
      <c r="T14" s="50">
        <f t="shared" si="2"/>
        <v>36</v>
      </c>
      <c r="U14" s="49">
        <v>4</v>
      </c>
      <c r="V14" s="49">
        <v>4</v>
      </c>
      <c r="W14" s="49">
        <v>2</v>
      </c>
      <c r="X14" s="49">
        <v>4</v>
      </c>
      <c r="Y14" s="49">
        <v>4</v>
      </c>
      <c r="Z14" s="49">
        <v>6</v>
      </c>
      <c r="AA14" s="49">
        <v>5</v>
      </c>
      <c r="AB14" s="49">
        <v>5</v>
      </c>
      <c r="AC14" s="49">
        <v>4</v>
      </c>
      <c r="AD14" s="50">
        <f t="shared" si="3"/>
        <v>38</v>
      </c>
      <c r="AE14" s="51">
        <f t="shared" si="4"/>
        <v>74</v>
      </c>
      <c r="AF14" s="49">
        <f t="shared" si="5"/>
        <v>38</v>
      </c>
      <c r="AG14" s="49">
        <f t="shared" si="6"/>
        <v>28</v>
      </c>
      <c r="AH14" s="49">
        <f t="shared" si="7"/>
        <v>14</v>
      </c>
      <c r="AI14" s="49">
        <f t="shared" si="8"/>
        <v>4</v>
      </c>
    </row>
    <row r="15" spans="1:35" ht="16.5">
      <c r="A15" s="150">
        <v>5</v>
      </c>
      <c r="B15" s="91" t="s">
        <v>238</v>
      </c>
      <c r="C15" s="80" t="s">
        <v>47</v>
      </c>
      <c r="D15" s="78" t="s">
        <v>219</v>
      </c>
      <c r="E15" s="76" t="s">
        <v>115</v>
      </c>
      <c r="F15" s="155" t="s">
        <v>402</v>
      </c>
      <c r="G15" s="144">
        <f t="shared" si="0"/>
        <v>232</v>
      </c>
      <c r="H15" s="142">
        <f>'D1R'!Z11</f>
        <v>73</v>
      </c>
      <c r="I15" s="142">
        <f>'D2R'!AD15</f>
        <v>83</v>
      </c>
      <c r="J15" s="142">
        <f t="shared" si="1"/>
        <v>76</v>
      </c>
      <c r="K15" s="49">
        <v>3</v>
      </c>
      <c r="L15" s="49">
        <v>5</v>
      </c>
      <c r="M15" s="49">
        <v>4</v>
      </c>
      <c r="N15" s="49">
        <v>3</v>
      </c>
      <c r="O15" s="49">
        <v>4</v>
      </c>
      <c r="P15" s="49">
        <v>3</v>
      </c>
      <c r="Q15" s="49">
        <v>5</v>
      </c>
      <c r="R15" s="49">
        <v>7</v>
      </c>
      <c r="S15" s="49">
        <v>7</v>
      </c>
      <c r="T15" s="50">
        <f t="shared" si="2"/>
        <v>41</v>
      </c>
      <c r="U15" s="49">
        <v>4</v>
      </c>
      <c r="V15" s="49">
        <v>4</v>
      </c>
      <c r="W15" s="49">
        <v>3</v>
      </c>
      <c r="X15" s="49">
        <v>4</v>
      </c>
      <c r="Y15" s="49">
        <v>3</v>
      </c>
      <c r="Z15" s="49">
        <v>5</v>
      </c>
      <c r="AA15" s="49">
        <v>3</v>
      </c>
      <c r="AB15" s="49">
        <v>5</v>
      </c>
      <c r="AC15" s="49">
        <v>4</v>
      </c>
      <c r="AD15" s="50">
        <f t="shared" si="3"/>
        <v>35</v>
      </c>
      <c r="AE15" s="51">
        <f t="shared" si="4"/>
        <v>76</v>
      </c>
      <c r="AF15" s="49">
        <f t="shared" si="5"/>
        <v>35</v>
      </c>
      <c r="AG15" s="49">
        <f t="shared" si="6"/>
        <v>24</v>
      </c>
      <c r="AH15" s="49">
        <f t="shared" si="7"/>
        <v>12</v>
      </c>
      <c r="AI15" s="49">
        <f t="shared" si="8"/>
        <v>4</v>
      </c>
    </row>
    <row r="16" spans="1:35" ht="16.5">
      <c r="A16" s="150">
        <v>6</v>
      </c>
      <c r="B16" s="92" t="s">
        <v>138</v>
      </c>
      <c r="C16" s="80" t="s">
        <v>47</v>
      </c>
      <c r="D16" s="78" t="s">
        <v>137</v>
      </c>
      <c r="E16" s="76" t="s">
        <v>115</v>
      </c>
      <c r="F16" s="155" t="s">
        <v>398</v>
      </c>
      <c r="G16" s="144">
        <f t="shared" si="0"/>
        <v>234</v>
      </c>
      <c r="H16" s="142">
        <f>'D1R'!Z13</f>
        <v>75</v>
      </c>
      <c r="I16" s="142">
        <f>'D2R'!AD18</f>
        <v>84</v>
      </c>
      <c r="J16" s="142">
        <f t="shared" si="1"/>
        <v>75</v>
      </c>
      <c r="K16" s="49">
        <v>4</v>
      </c>
      <c r="L16" s="49">
        <v>4</v>
      </c>
      <c r="M16" s="49">
        <v>4</v>
      </c>
      <c r="N16" s="49">
        <v>3</v>
      </c>
      <c r="O16" s="49">
        <v>4</v>
      </c>
      <c r="P16" s="49">
        <v>4</v>
      </c>
      <c r="Q16" s="49">
        <v>4</v>
      </c>
      <c r="R16" s="49">
        <v>4</v>
      </c>
      <c r="S16" s="49">
        <v>4</v>
      </c>
      <c r="T16" s="50">
        <f t="shared" si="2"/>
        <v>35</v>
      </c>
      <c r="U16" s="49">
        <v>7</v>
      </c>
      <c r="V16" s="49">
        <v>4</v>
      </c>
      <c r="W16" s="49">
        <v>3</v>
      </c>
      <c r="X16" s="49">
        <v>4</v>
      </c>
      <c r="Y16" s="49">
        <v>4</v>
      </c>
      <c r="Z16" s="49">
        <v>5</v>
      </c>
      <c r="AA16" s="49">
        <v>4</v>
      </c>
      <c r="AB16" s="49">
        <v>5</v>
      </c>
      <c r="AC16" s="49">
        <v>4</v>
      </c>
      <c r="AD16" s="50">
        <f t="shared" si="3"/>
        <v>40</v>
      </c>
      <c r="AE16" s="51">
        <f t="shared" si="4"/>
        <v>75</v>
      </c>
      <c r="AF16" s="49">
        <f t="shared" si="5"/>
        <v>40</v>
      </c>
      <c r="AG16" s="49">
        <f t="shared" si="6"/>
        <v>26</v>
      </c>
      <c r="AH16" s="49">
        <f t="shared" si="7"/>
        <v>13</v>
      </c>
      <c r="AI16" s="49">
        <f t="shared" si="8"/>
        <v>4</v>
      </c>
    </row>
    <row r="17" spans="1:35" ht="16.5">
      <c r="A17" s="150">
        <v>7</v>
      </c>
      <c r="B17" s="76" t="s">
        <v>41</v>
      </c>
      <c r="C17" s="80" t="s">
        <v>129</v>
      </c>
      <c r="D17" s="77">
        <v>1.8</v>
      </c>
      <c r="E17" s="76" t="s">
        <v>115</v>
      </c>
      <c r="F17" s="155" t="s">
        <v>415</v>
      </c>
      <c r="G17" s="144">
        <f t="shared" si="0"/>
        <v>234</v>
      </c>
      <c r="H17" s="142">
        <f>'D1R'!Z12</f>
        <v>74</v>
      </c>
      <c r="I17" s="142">
        <f>'D2R'!AD14</f>
        <v>82</v>
      </c>
      <c r="J17" s="142">
        <f t="shared" si="1"/>
        <v>78</v>
      </c>
      <c r="K17" s="49">
        <v>4</v>
      </c>
      <c r="L17" s="49">
        <v>6</v>
      </c>
      <c r="M17" s="49">
        <v>4</v>
      </c>
      <c r="N17" s="49">
        <v>3</v>
      </c>
      <c r="O17" s="49">
        <v>5</v>
      </c>
      <c r="P17" s="49">
        <v>3</v>
      </c>
      <c r="Q17" s="49">
        <v>5</v>
      </c>
      <c r="R17" s="49">
        <v>3</v>
      </c>
      <c r="S17" s="49">
        <v>7</v>
      </c>
      <c r="T17" s="50">
        <f t="shared" si="2"/>
        <v>40</v>
      </c>
      <c r="U17" s="49">
        <v>5</v>
      </c>
      <c r="V17" s="49">
        <v>5</v>
      </c>
      <c r="W17" s="49">
        <v>3</v>
      </c>
      <c r="X17" s="49">
        <v>4</v>
      </c>
      <c r="Y17" s="49">
        <v>4</v>
      </c>
      <c r="Z17" s="49">
        <v>5</v>
      </c>
      <c r="AA17" s="49">
        <v>3</v>
      </c>
      <c r="AB17" s="49">
        <v>5</v>
      </c>
      <c r="AC17" s="49">
        <v>4</v>
      </c>
      <c r="AD17" s="50">
        <f t="shared" si="3"/>
        <v>38</v>
      </c>
      <c r="AE17" s="51">
        <f t="shared" si="4"/>
        <v>78</v>
      </c>
      <c r="AF17" s="49">
        <f t="shared" si="5"/>
        <v>38</v>
      </c>
      <c r="AG17" s="49">
        <f t="shared" si="6"/>
        <v>25</v>
      </c>
      <c r="AH17" s="49">
        <f t="shared" si="7"/>
        <v>12</v>
      </c>
      <c r="AI17" s="49">
        <f t="shared" si="8"/>
        <v>4</v>
      </c>
    </row>
    <row r="18" spans="1:35" ht="16.5">
      <c r="A18" s="150">
        <v>8</v>
      </c>
      <c r="B18" s="76" t="s">
        <v>96</v>
      </c>
      <c r="C18" s="80" t="s">
        <v>131</v>
      </c>
      <c r="D18" s="77">
        <v>4</v>
      </c>
      <c r="E18" s="76" t="s">
        <v>115</v>
      </c>
      <c r="F18" s="155" t="s">
        <v>403</v>
      </c>
      <c r="G18" s="144">
        <f t="shared" si="0"/>
        <v>235</v>
      </c>
      <c r="H18" s="142">
        <f>'D1R'!Z24</f>
        <v>84</v>
      </c>
      <c r="I18" s="142">
        <f>'D2R'!AD16</f>
        <v>74</v>
      </c>
      <c r="J18" s="142">
        <f t="shared" si="1"/>
        <v>77</v>
      </c>
      <c r="K18" s="49">
        <v>4</v>
      </c>
      <c r="L18" s="49">
        <v>5</v>
      </c>
      <c r="M18" s="49">
        <v>4</v>
      </c>
      <c r="N18" s="49">
        <v>3</v>
      </c>
      <c r="O18" s="49">
        <v>5</v>
      </c>
      <c r="P18" s="49">
        <v>4</v>
      </c>
      <c r="Q18" s="49">
        <v>4</v>
      </c>
      <c r="R18" s="49">
        <v>4</v>
      </c>
      <c r="S18" s="49">
        <v>6</v>
      </c>
      <c r="T18" s="50">
        <f t="shared" si="2"/>
        <v>39</v>
      </c>
      <c r="U18" s="49">
        <v>6</v>
      </c>
      <c r="V18" s="49">
        <v>4</v>
      </c>
      <c r="W18" s="49">
        <v>3</v>
      </c>
      <c r="X18" s="49">
        <v>5</v>
      </c>
      <c r="Y18" s="49">
        <v>4</v>
      </c>
      <c r="Z18" s="49">
        <v>5</v>
      </c>
      <c r="AA18" s="49">
        <v>3</v>
      </c>
      <c r="AB18" s="49">
        <v>4</v>
      </c>
      <c r="AC18" s="49">
        <v>4</v>
      </c>
      <c r="AD18" s="50">
        <f t="shared" si="3"/>
        <v>38</v>
      </c>
      <c r="AE18" s="51">
        <f t="shared" si="4"/>
        <v>77</v>
      </c>
      <c r="AF18" s="49">
        <f t="shared" si="5"/>
        <v>38</v>
      </c>
      <c r="AG18" s="49">
        <f t="shared" si="6"/>
        <v>25</v>
      </c>
      <c r="AH18" s="49">
        <f t="shared" si="7"/>
        <v>11</v>
      </c>
      <c r="AI18" s="49">
        <f t="shared" si="8"/>
        <v>4</v>
      </c>
    </row>
    <row r="19" spans="1:35" ht="16.5">
      <c r="A19" s="150">
        <v>9</v>
      </c>
      <c r="B19" s="76" t="s">
        <v>130</v>
      </c>
      <c r="C19" s="80" t="s">
        <v>47</v>
      </c>
      <c r="D19" s="77">
        <v>0</v>
      </c>
      <c r="E19" s="76" t="s">
        <v>115</v>
      </c>
      <c r="F19" s="155" t="s">
        <v>395</v>
      </c>
      <c r="G19" s="144">
        <f t="shared" si="0"/>
        <v>240</v>
      </c>
      <c r="H19" s="142">
        <f>'D1R'!Z15</f>
        <v>76</v>
      </c>
      <c r="I19" s="142">
        <f>'D2R'!AD19</f>
        <v>85</v>
      </c>
      <c r="J19" s="142">
        <f t="shared" si="1"/>
        <v>79</v>
      </c>
      <c r="K19" s="49">
        <v>4</v>
      </c>
      <c r="L19" s="49">
        <v>5</v>
      </c>
      <c r="M19" s="49">
        <v>3</v>
      </c>
      <c r="N19" s="49">
        <v>4</v>
      </c>
      <c r="O19" s="49">
        <v>4</v>
      </c>
      <c r="P19" s="49">
        <v>4</v>
      </c>
      <c r="Q19" s="49">
        <v>4</v>
      </c>
      <c r="R19" s="49">
        <v>4</v>
      </c>
      <c r="S19" s="49">
        <v>5</v>
      </c>
      <c r="T19" s="50">
        <f t="shared" si="2"/>
        <v>37</v>
      </c>
      <c r="U19" s="49">
        <v>5</v>
      </c>
      <c r="V19" s="49">
        <v>4</v>
      </c>
      <c r="W19" s="49">
        <v>5</v>
      </c>
      <c r="X19" s="49">
        <v>5</v>
      </c>
      <c r="Y19" s="49">
        <v>4</v>
      </c>
      <c r="Z19" s="49">
        <v>6</v>
      </c>
      <c r="AA19" s="49">
        <v>3</v>
      </c>
      <c r="AB19" s="49">
        <v>5</v>
      </c>
      <c r="AC19" s="49">
        <v>5</v>
      </c>
      <c r="AD19" s="50">
        <f t="shared" si="3"/>
        <v>42</v>
      </c>
      <c r="AE19" s="51">
        <f t="shared" si="4"/>
        <v>79</v>
      </c>
      <c r="AF19" s="49">
        <f t="shared" si="5"/>
        <v>42</v>
      </c>
      <c r="AG19" s="49">
        <f t="shared" si="6"/>
        <v>28</v>
      </c>
      <c r="AH19" s="49">
        <f t="shared" si="7"/>
        <v>13</v>
      </c>
      <c r="AI19" s="49">
        <f t="shared" si="8"/>
        <v>5</v>
      </c>
    </row>
    <row r="20" spans="1:35" ht="16.5">
      <c r="A20" s="150">
        <v>10</v>
      </c>
      <c r="B20" s="76" t="s">
        <v>122</v>
      </c>
      <c r="C20" s="80" t="s">
        <v>121</v>
      </c>
      <c r="D20" s="77">
        <v>5.8</v>
      </c>
      <c r="E20" s="76" t="s">
        <v>115</v>
      </c>
      <c r="F20" s="155" t="s">
        <v>383</v>
      </c>
      <c r="G20" s="144">
        <f t="shared" si="0"/>
        <v>245</v>
      </c>
      <c r="H20" s="142">
        <f>'D1R'!Z21</f>
        <v>81</v>
      </c>
      <c r="I20" s="142">
        <f>'D2R'!AD21</f>
        <v>83</v>
      </c>
      <c r="J20" s="142">
        <f t="shared" si="1"/>
        <v>81</v>
      </c>
      <c r="K20" s="49">
        <v>5</v>
      </c>
      <c r="L20" s="49">
        <v>4</v>
      </c>
      <c r="M20" s="49">
        <v>5</v>
      </c>
      <c r="N20" s="49">
        <v>3</v>
      </c>
      <c r="O20" s="49">
        <v>5</v>
      </c>
      <c r="P20" s="49">
        <v>4</v>
      </c>
      <c r="Q20" s="49">
        <v>4</v>
      </c>
      <c r="R20" s="49">
        <v>5</v>
      </c>
      <c r="S20" s="49">
        <v>8</v>
      </c>
      <c r="T20" s="50">
        <f t="shared" si="2"/>
        <v>43</v>
      </c>
      <c r="U20" s="49">
        <v>5</v>
      </c>
      <c r="V20" s="49">
        <v>4</v>
      </c>
      <c r="W20" s="49">
        <v>3</v>
      </c>
      <c r="X20" s="49">
        <v>5</v>
      </c>
      <c r="Y20" s="49">
        <v>4</v>
      </c>
      <c r="Z20" s="49">
        <v>6</v>
      </c>
      <c r="AA20" s="49">
        <v>4</v>
      </c>
      <c r="AB20" s="49">
        <v>3</v>
      </c>
      <c r="AC20" s="49">
        <v>4</v>
      </c>
      <c r="AD20" s="50">
        <f t="shared" si="3"/>
        <v>38</v>
      </c>
      <c r="AE20" s="51">
        <f t="shared" si="4"/>
        <v>81</v>
      </c>
      <c r="AF20" s="49">
        <f t="shared" si="5"/>
        <v>38</v>
      </c>
      <c r="AG20" s="49">
        <f t="shared" si="6"/>
        <v>26</v>
      </c>
      <c r="AH20" s="49">
        <f t="shared" si="7"/>
        <v>11</v>
      </c>
      <c r="AI20" s="49">
        <f t="shared" si="8"/>
        <v>4</v>
      </c>
    </row>
    <row r="21" spans="1:35" ht="16.5">
      <c r="A21" s="150">
        <v>11</v>
      </c>
      <c r="B21" s="76" t="s">
        <v>97</v>
      </c>
      <c r="C21" s="80" t="s">
        <v>128</v>
      </c>
      <c r="D21" s="77">
        <v>3.8</v>
      </c>
      <c r="E21" s="76" t="s">
        <v>115</v>
      </c>
      <c r="F21" s="155" t="s">
        <v>388</v>
      </c>
      <c r="G21" s="144">
        <f t="shared" si="0"/>
        <v>248</v>
      </c>
      <c r="H21" s="142">
        <f>'D1R'!Z20</f>
        <v>80</v>
      </c>
      <c r="I21" s="142">
        <f>'D2R'!AD23</f>
        <v>85</v>
      </c>
      <c r="J21" s="142">
        <f t="shared" si="1"/>
        <v>83</v>
      </c>
      <c r="K21" s="49">
        <v>4</v>
      </c>
      <c r="L21" s="49">
        <v>6</v>
      </c>
      <c r="M21" s="49">
        <v>5</v>
      </c>
      <c r="N21" s="49">
        <v>3</v>
      </c>
      <c r="O21" s="49">
        <v>5</v>
      </c>
      <c r="P21" s="49">
        <v>3</v>
      </c>
      <c r="Q21" s="49">
        <v>5</v>
      </c>
      <c r="R21" s="49">
        <v>4</v>
      </c>
      <c r="S21" s="49">
        <v>7</v>
      </c>
      <c r="T21" s="50">
        <f t="shared" si="2"/>
        <v>42</v>
      </c>
      <c r="U21" s="49">
        <v>5</v>
      </c>
      <c r="V21" s="49">
        <v>5</v>
      </c>
      <c r="W21" s="49">
        <v>3</v>
      </c>
      <c r="X21" s="49">
        <v>4</v>
      </c>
      <c r="Y21" s="49">
        <v>5</v>
      </c>
      <c r="Z21" s="49">
        <v>6</v>
      </c>
      <c r="AA21" s="49">
        <v>4</v>
      </c>
      <c r="AB21" s="49">
        <v>4</v>
      </c>
      <c r="AC21" s="49">
        <v>5</v>
      </c>
      <c r="AD21" s="50">
        <f t="shared" si="3"/>
        <v>41</v>
      </c>
      <c r="AE21" s="51">
        <f t="shared" si="4"/>
        <v>83</v>
      </c>
      <c r="AF21" s="49">
        <f t="shared" si="5"/>
        <v>41</v>
      </c>
      <c r="AG21" s="49">
        <f t="shared" si="6"/>
        <v>28</v>
      </c>
      <c r="AH21" s="49">
        <f t="shared" si="7"/>
        <v>13</v>
      </c>
      <c r="AI21" s="49">
        <f t="shared" si="8"/>
        <v>5</v>
      </c>
    </row>
    <row r="22" spans="1:35" ht="16.5">
      <c r="A22" s="150">
        <v>12</v>
      </c>
      <c r="B22" s="76" t="s">
        <v>139</v>
      </c>
      <c r="C22" s="80" t="s">
        <v>116</v>
      </c>
      <c r="D22" s="77">
        <v>3.4</v>
      </c>
      <c r="E22" s="76" t="s">
        <v>115</v>
      </c>
      <c r="F22" s="155" t="s">
        <v>382</v>
      </c>
      <c r="G22" s="144">
        <f t="shared" si="0"/>
        <v>249</v>
      </c>
      <c r="H22" s="142">
        <f>'D1R'!Z19</f>
        <v>79</v>
      </c>
      <c r="I22" s="142">
        <f>'D2R'!AD20</f>
        <v>84</v>
      </c>
      <c r="J22" s="142">
        <f t="shared" si="1"/>
        <v>86</v>
      </c>
      <c r="K22" s="49">
        <v>4</v>
      </c>
      <c r="L22" s="49">
        <v>5</v>
      </c>
      <c r="M22" s="49">
        <v>4</v>
      </c>
      <c r="N22" s="49">
        <v>3</v>
      </c>
      <c r="O22" s="49">
        <v>6</v>
      </c>
      <c r="P22" s="49">
        <v>5</v>
      </c>
      <c r="Q22" s="49">
        <v>4</v>
      </c>
      <c r="R22" s="49">
        <v>5</v>
      </c>
      <c r="S22" s="49">
        <v>5</v>
      </c>
      <c r="T22" s="50">
        <f t="shared" si="2"/>
        <v>41</v>
      </c>
      <c r="U22" s="49">
        <v>6</v>
      </c>
      <c r="V22" s="49">
        <v>6</v>
      </c>
      <c r="W22" s="49">
        <v>3</v>
      </c>
      <c r="X22" s="49">
        <v>4</v>
      </c>
      <c r="Y22" s="49">
        <v>4</v>
      </c>
      <c r="Z22" s="49">
        <v>7</v>
      </c>
      <c r="AA22" s="49">
        <v>4</v>
      </c>
      <c r="AB22" s="49">
        <v>6</v>
      </c>
      <c r="AC22" s="49">
        <v>5</v>
      </c>
      <c r="AD22" s="50">
        <f t="shared" si="3"/>
        <v>45</v>
      </c>
      <c r="AE22" s="51">
        <f t="shared" si="4"/>
        <v>86</v>
      </c>
      <c r="AF22" s="49">
        <f t="shared" si="5"/>
        <v>45</v>
      </c>
      <c r="AG22" s="49">
        <f t="shared" si="6"/>
        <v>30</v>
      </c>
      <c r="AH22" s="49">
        <f t="shared" si="7"/>
        <v>15</v>
      </c>
      <c r="AI22" s="49">
        <f t="shared" si="8"/>
        <v>5</v>
      </c>
    </row>
    <row r="23" spans="1:35" ht="16.5">
      <c r="A23" s="158">
        <v>13</v>
      </c>
      <c r="B23" s="180" t="s">
        <v>125</v>
      </c>
      <c r="C23" s="159" t="s">
        <v>124</v>
      </c>
      <c r="D23" s="179">
        <v>7.9</v>
      </c>
      <c r="E23" s="180" t="s">
        <v>115</v>
      </c>
      <c r="F23" s="181" t="s">
        <v>389</v>
      </c>
      <c r="G23" s="162">
        <f t="shared" si="0"/>
        <v>250</v>
      </c>
      <c r="H23" s="163">
        <f>'D1R'!Z25</f>
        <v>85</v>
      </c>
      <c r="I23" s="163">
        <f>'D2R'!AD22</f>
        <v>80</v>
      </c>
      <c r="J23" s="163">
        <f t="shared" si="1"/>
        <v>85</v>
      </c>
      <c r="K23" s="32">
        <v>4</v>
      </c>
      <c r="L23" s="32">
        <v>4</v>
      </c>
      <c r="M23" s="32">
        <v>5</v>
      </c>
      <c r="N23" s="32">
        <v>4</v>
      </c>
      <c r="O23" s="32">
        <v>5</v>
      </c>
      <c r="P23" s="32">
        <v>4</v>
      </c>
      <c r="Q23" s="32">
        <v>4</v>
      </c>
      <c r="R23" s="32">
        <v>5</v>
      </c>
      <c r="S23" s="32">
        <v>5</v>
      </c>
      <c r="T23" s="165">
        <f t="shared" si="2"/>
        <v>40</v>
      </c>
      <c r="U23" s="32">
        <v>5</v>
      </c>
      <c r="V23" s="32">
        <v>11</v>
      </c>
      <c r="W23" s="32">
        <v>3</v>
      </c>
      <c r="X23" s="32">
        <v>5</v>
      </c>
      <c r="Y23" s="32">
        <v>4</v>
      </c>
      <c r="Z23" s="32">
        <v>5</v>
      </c>
      <c r="AA23" s="32">
        <v>3</v>
      </c>
      <c r="AB23" s="32">
        <v>5</v>
      </c>
      <c r="AC23" s="32">
        <v>4</v>
      </c>
      <c r="AD23" s="165">
        <f t="shared" si="3"/>
        <v>45</v>
      </c>
      <c r="AE23" s="166">
        <f t="shared" si="4"/>
        <v>85</v>
      </c>
      <c r="AF23" s="32">
        <f t="shared" si="5"/>
        <v>45</v>
      </c>
      <c r="AG23" s="32">
        <f t="shared" si="6"/>
        <v>26</v>
      </c>
      <c r="AH23" s="32">
        <f t="shared" si="7"/>
        <v>12</v>
      </c>
      <c r="AI23" s="32">
        <f t="shared" si="8"/>
        <v>4</v>
      </c>
    </row>
    <row r="24" spans="1:37" ht="16.5">
      <c r="A24" s="167">
        <v>14</v>
      </c>
      <c r="B24" s="195" t="s">
        <v>127</v>
      </c>
      <c r="C24" s="193" t="s">
        <v>126</v>
      </c>
      <c r="D24" s="194">
        <v>5.4</v>
      </c>
      <c r="E24" s="195" t="s">
        <v>115</v>
      </c>
      <c r="F24" s="196"/>
      <c r="G24" s="197">
        <f t="shared" si="0"/>
        <v>172</v>
      </c>
      <c r="H24" s="172">
        <f>'D1R'!Z26</f>
        <v>86</v>
      </c>
      <c r="I24" s="172">
        <f>'D2R'!AD24</f>
        <v>86</v>
      </c>
      <c r="J24" s="172">
        <f t="shared" si="1"/>
        <v>0</v>
      </c>
      <c r="K24" s="198"/>
      <c r="L24" s="198"/>
      <c r="M24" s="198"/>
      <c r="N24" s="198"/>
      <c r="O24" s="198"/>
      <c r="P24" s="198"/>
      <c r="Q24" s="198"/>
      <c r="R24" s="198"/>
      <c r="S24" s="198"/>
      <c r="T24" s="174">
        <f t="shared" si="2"/>
        <v>0</v>
      </c>
      <c r="U24" s="198"/>
      <c r="V24" s="198"/>
      <c r="W24" s="198"/>
      <c r="X24" s="198"/>
      <c r="Y24" s="198"/>
      <c r="Z24" s="198"/>
      <c r="AA24" s="198"/>
      <c r="AB24" s="198"/>
      <c r="AC24" s="198"/>
      <c r="AD24" s="174">
        <f t="shared" si="3"/>
        <v>0</v>
      </c>
      <c r="AE24" s="199">
        <f t="shared" si="4"/>
        <v>0</v>
      </c>
      <c r="AF24" s="198">
        <f t="shared" si="5"/>
        <v>0</v>
      </c>
      <c r="AG24" s="198">
        <f t="shared" si="6"/>
        <v>0</v>
      </c>
      <c r="AH24" s="198">
        <f t="shared" si="7"/>
        <v>0</v>
      </c>
      <c r="AI24" s="198">
        <f t="shared" si="8"/>
        <v>0</v>
      </c>
      <c r="AJ24" s="178" t="s">
        <v>307</v>
      </c>
      <c r="AK24" s="177"/>
    </row>
    <row r="25" spans="1:35" ht="16.5">
      <c r="A25" s="14">
        <v>15</v>
      </c>
      <c r="B25" s="186" t="s">
        <v>120</v>
      </c>
      <c r="C25" s="187" t="s">
        <v>119</v>
      </c>
      <c r="D25" s="188">
        <v>8.2</v>
      </c>
      <c r="E25" s="186" t="s">
        <v>115</v>
      </c>
      <c r="F25" s="189"/>
      <c r="G25" s="190">
        <f t="shared" si="0"/>
        <v>172</v>
      </c>
      <c r="H25" s="142">
        <f>'D1R'!Z23</f>
        <v>84</v>
      </c>
      <c r="I25" s="142">
        <f>'D2R'!AD25</f>
        <v>88</v>
      </c>
      <c r="J25" s="142">
        <f t="shared" si="1"/>
        <v>0</v>
      </c>
      <c r="K25" s="191"/>
      <c r="L25" s="191"/>
      <c r="M25" s="191"/>
      <c r="N25" s="191"/>
      <c r="O25" s="191"/>
      <c r="P25" s="191"/>
      <c r="Q25" s="191"/>
      <c r="R25" s="191"/>
      <c r="S25" s="191"/>
      <c r="T25" s="50">
        <f t="shared" si="2"/>
        <v>0</v>
      </c>
      <c r="U25" s="191"/>
      <c r="V25" s="191"/>
      <c r="W25" s="191"/>
      <c r="X25" s="191"/>
      <c r="Y25" s="191"/>
      <c r="Z25" s="191"/>
      <c r="AA25" s="191"/>
      <c r="AB25" s="191"/>
      <c r="AC25" s="191"/>
      <c r="AD25" s="50">
        <f t="shared" si="3"/>
        <v>0</v>
      </c>
      <c r="AE25" s="192">
        <f t="shared" si="4"/>
        <v>0</v>
      </c>
      <c r="AF25" s="191">
        <f t="shared" si="5"/>
        <v>0</v>
      </c>
      <c r="AG25" s="191">
        <f t="shared" si="6"/>
        <v>0</v>
      </c>
      <c r="AH25" s="191">
        <f t="shared" si="7"/>
        <v>0</v>
      </c>
      <c r="AI25" s="191">
        <f t="shared" si="8"/>
        <v>0</v>
      </c>
    </row>
    <row r="26" spans="1:35" ht="16.5">
      <c r="A26" s="14">
        <v>16</v>
      </c>
      <c r="B26" s="92" t="s">
        <v>123</v>
      </c>
      <c r="C26" s="187" t="s">
        <v>95</v>
      </c>
      <c r="D26" s="188">
        <v>3.9</v>
      </c>
      <c r="E26" s="186" t="s">
        <v>115</v>
      </c>
      <c r="F26" s="189" t="s">
        <v>408</v>
      </c>
      <c r="G26" s="190">
        <f t="shared" si="0"/>
        <v>255</v>
      </c>
      <c r="H26" s="142">
        <f>'D1R'!Z17</f>
        <v>79</v>
      </c>
      <c r="I26" s="142">
        <f>'D2R'!AD26</f>
        <v>93</v>
      </c>
      <c r="J26" s="142">
        <f t="shared" si="1"/>
        <v>83</v>
      </c>
      <c r="K26" s="191">
        <v>4</v>
      </c>
      <c r="L26" s="191">
        <v>4</v>
      </c>
      <c r="M26" s="191">
        <v>4</v>
      </c>
      <c r="N26" s="191">
        <v>3</v>
      </c>
      <c r="O26" s="191">
        <v>6</v>
      </c>
      <c r="P26" s="191">
        <v>4</v>
      </c>
      <c r="Q26" s="191">
        <v>5</v>
      </c>
      <c r="R26" s="191">
        <v>5</v>
      </c>
      <c r="S26" s="191">
        <v>7</v>
      </c>
      <c r="T26" s="50">
        <f t="shared" si="2"/>
        <v>42</v>
      </c>
      <c r="U26" s="191">
        <v>6</v>
      </c>
      <c r="V26" s="191">
        <v>7</v>
      </c>
      <c r="W26" s="191">
        <v>3</v>
      </c>
      <c r="X26" s="191">
        <v>4</v>
      </c>
      <c r="Y26" s="191">
        <v>4</v>
      </c>
      <c r="Z26" s="191">
        <v>5</v>
      </c>
      <c r="AA26" s="191">
        <v>3</v>
      </c>
      <c r="AB26" s="191">
        <v>5</v>
      </c>
      <c r="AC26" s="191">
        <v>4</v>
      </c>
      <c r="AD26" s="50">
        <f t="shared" si="3"/>
        <v>41</v>
      </c>
      <c r="AE26" s="192">
        <f t="shared" si="4"/>
        <v>83</v>
      </c>
      <c r="AF26" s="191">
        <f t="shared" si="5"/>
        <v>41</v>
      </c>
      <c r="AG26" s="191">
        <f t="shared" si="6"/>
        <v>25</v>
      </c>
      <c r="AH26" s="191">
        <f t="shared" si="7"/>
        <v>12</v>
      </c>
      <c r="AI26" s="191">
        <f t="shared" si="8"/>
        <v>4</v>
      </c>
    </row>
    <row r="27" spans="1:35" ht="16.5">
      <c r="A27" s="14">
        <v>17</v>
      </c>
      <c r="B27" s="186" t="s">
        <v>8</v>
      </c>
      <c r="C27" s="187" t="s">
        <v>124</v>
      </c>
      <c r="D27" s="188">
        <v>6.7</v>
      </c>
      <c r="E27" s="186" t="s">
        <v>115</v>
      </c>
      <c r="F27" s="189"/>
      <c r="G27" s="190">
        <f t="shared" si="0"/>
        <v>179</v>
      </c>
      <c r="H27" s="142">
        <f>'D1R'!Z27</f>
        <v>87</v>
      </c>
      <c r="I27" s="142">
        <f>'D2R'!AD27</f>
        <v>92</v>
      </c>
      <c r="J27" s="142">
        <f t="shared" si="1"/>
        <v>0</v>
      </c>
      <c r="K27" s="191"/>
      <c r="L27" s="191"/>
      <c r="M27" s="191"/>
      <c r="N27" s="191"/>
      <c r="O27" s="191"/>
      <c r="P27" s="191"/>
      <c r="Q27" s="191"/>
      <c r="R27" s="191"/>
      <c r="S27" s="191"/>
      <c r="T27" s="50">
        <f t="shared" si="2"/>
        <v>0</v>
      </c>
      <c r="U27" s="191"/>
      <c r="V27" s="191"/>
      <c r="W27" s="191"/>
      <c r="X27" s="191"/>
      <c r="Y27" s="191"/>
      <c r="Z27" s="191"/>
      <c r="AA27" s="191"/>
      <c r="AB27" s="191"/>
      <c r="AC27" s="191"/>
      <c r="AD27" s="50">
        <f t="shared" si="3"/>
        <v>0</v>
      </c>
      <c r="AE27" s="192">
        <f t="shared" si="4"/>
        <v>0</v>
      </c>
      <c r="AF27" s="191">
        <f t="shared" si="5"/>
        <v>0</v>
      </c>
      <c r="AG27" s="191">
        <f t="shared" si="6"/>
        <v>0</v>
      </c>
      <c r="AH27" s="191">
        <f t="shared" si="7"/>
        <v>0</v>
      </c>
      <c r="AI27" s="191">
        <f t="shared" si="8"/>
        <v>0</v>
      </c>
    </row>
    <row r="28" spans="1:35" ht="16.5">
      <c r="A28" s="14">
        <v>18</v>
      </c>
      <c r="B28" s="186" t="s">
        <v>117</v>
      </c>
      <c r="C28" s="187" t="s">
        <v>116</v>
      </c>
      <c r="D28" s="188">
        <v>11.9</v>
      </c>
      <c r="E28" s="186" t="s">
        <v>115</v>
      </c>
      <c r="F28" s="189"/>
      <c r="G28" s="190">
        <f t="shared" si="0"/>
        <v>180</v>
      </c>
      <c r="H28" s="142">
        <f>'D1R'!Z28</f>
        <v>90</v>
      </c>
      <c r="I28" s="142">
        <f>'D2R'!AD28</f>
        <v>90</v>
      </c>
      <c r="J28" s="142">
        <f t="shared" si="1"/>
        <v>0</v>
      </c>
      <c r="K28" s="191"/>
      <c r="L28" s="191"/>
      <c r="M28" s="191"/>
      <c r="N28" s="191"/>
      <c r="O28" s="191"/>
      <c r="P28" s="191"/>
      <c r="Q28" s="191"/>
      <c r="R28" s="191"/>
      <c r="S28" s="191"/>
      <c r="T28" s="50">
        <f t="shared" si="2"/>
        <v>0</v>
      </c>
      <c r="U28" s="191"/>
      <c r="V28" s="191"/>
      <c r="W28" s="191"/>
      <c r="X28" s="191"/>
      <c r="Y28" s="191"/>
      <c r="Z28" s="191"/>
      <c r="AA28" s="191"/>
      <c r="AB28" s="191"/>
      <c r="AC28" s="191"/>
      <c r="AD28" s="50">
        <f t="shared" si="3"/>
        <v>0</v>
      </c>
      <c r="AE28" s="192">
        <f t="shared" si="4"/>
        <v>0</v>
      </c>
      <c r="AF28" s="191">
        <f t="shared" si="5"/>
        <v>0</v>
      </c>
      <c r="AG28" s="191">
        <f t="shared" si="6"/>
        <v>0</v>
      </c>
      <c r="AH28" s="191">
        <f t="shared" si="7"/>
        <v>0</v>
      </c>
      <c r="AI28" s="191">
        <f t="shared" si="8"/>
        <v>0</v>
      </c>
    </row>
    <row r="29" spans="1:35" ht="16.5">
      <c r="A29" s="14">
        <v>19</v>
      </c>
      <c r="B29" s="137" t="s">
        <v>49</v>
      </c>
      <c r="C29" s="138" t="s">
        <v>135</v>
      </c>
      <c r="D29" s="139">
        <v>1.7</v>
      </c>
      <c r="E29" s="137" t="s">
        <v>115</v>
      </c>
      <c r="F29" s="156"/>
      <c r="G29" s="145"/>
      <c r="H29" s="137"/>
      <c r="I29" s="137"/>
      <c r="J29" s="137"/>
      <c r="K29" s="140"/>
      <c r="L29" s="140"/>
      <c r="M29" s="140"/>
      <c r="N29" s="140"/>
      <c r="O29" s="140"/>
      <c r="P29" s="140"/>
      <c r="Q29" s="140"/>
      <c r="R29" s="140"/>
      <c r="S29" s="140"/>
      <c r="T29" s="50">
        <f t="shared" si="2"/>
        <v>0</v>
      </c>
      <c r="U29" s="140"/>
      <c r="V29" s="140"/>
      <c r="W29" s="140"/>
      <c r="X29" s="140"/>
      <c r="Y29" s="140"/>
      <c r="Z29" s="140"/>
      <c r="AA29" s="140"/>
      <c r="AB29" s="140"/>
      <c r="AC29" s="140"/>
      <c r="AD29" s="50">
        <f t="shared" si="3"/>
        <v>0</v>
      </c>
      <c r="AE29" s="141">
        <f t="shared" si="4"/>
        <v>0</v>
      </c>
      <c r="AF29" s="140">
        <f t="shared" si="5"/>
        <v>0</v>
      </c>
      <c r="AG29" s="140">
        <f t="shared" si="6"/>
        <v>0</v>
      </c>
      <c r="AH29" s="140">
        <f t="shared" si="7"/>
        <v>0</v>
      </c>
      <c r="AI29" s="140">
        <f t="shared" si="8"/>
        <v>0</v>
      </c>
    </row>
    <row r="30" spans="1:35" ht="16.5">
      <c r="A30" s="14">
        <v>20</v>
      </c>
      <c r="B30" s="137" t="s">
        <v>118</v>
      </c>
      <c r="C30" s="138" t="s">
        <v>46</v>
      </c>
      <c r="D30" s="139">
        <v>10</v>
      </c>
      <c r="E30" s="137" t="s">
        <v>115</v>
      </c>
      <c r="F30" s="156"/>
      <c r="G30" s="145"/>
      <c r="H30" s="137"/>
      <c r="I30" s="137"/>
      <c r="J30" s="137"/>
      <c r="K30" s="140"/>
      <c r="L30" s="140"/>
      <c r="M30" s="140"/>
      <c r="N30" s="140"/>
      <c r="O30" s="140"/>
      <c r="P30" s="140"/>
      <c r="Q30" s="140"/>
      <c r="R30" s="140"/>
      <c r="S30" s="140"/>
      <c r="T30" s="50">
        <f t="shared" si="2"/>
        <v>0</v>
      </c>
      <c r="U30" s="140"/>
      <c r="V30" s="140"/>
      <c r="W30" s="140"/>
      <c r="X30" s="140"/>
      <c r="Y30" s="140"/>
      <c r="Z30" s="140"/>
      <c r="AA30" s="140"/>
      <c r="AB30" s="140"/>
      <c r="AC30" s="140"/>
      <c r="AD30" s="50">
        <f t="shared" si="3"/>
        <v>0</v>
      </c>
      <c r="AE30" s="141">
        <f t="shared" si="4"/>
        <v>0</v>
      </c>
      <c r="AF30" s="140">
        <f t="shared" si="5"/>
        <v>0</v>
      </c>
      <c r="AG30" s="140">
        <f t="shared" si="6"/>
        <v>0</v>
      </c>
      <c r="AH30" s="140">
        <f t="shared" si="7"/>
        <v>0</v>
      </c>
      <c r="AI30" s="140">
        <f t="shared" si="8"/>
        <v>0</v>
      </c>
    </row>
    <row r="31" spans="1:35" ht="16.5">
      <c r="A31" s="20"/>
      <c r="B31" s="17"/>
      <c r="C31" s="81"/>
      <c r="D31" s="17"/>
      <c r="E31" s="18"/>
      <c r="F31" s="153"/>
      <c r="G31" s="146"/>
      <c r="H31" s="18"/>
      <c r="I31" s="18"/>
      <c r="J31" s="1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48"/>
      <c r="AF31" s="31"/>
      <c r="AG31" s="31"/>
      <c r="AH31" s="31"/>
      <c r="AI31" s="31"/>
    </row>
    <row r="32" spans="1:35" ht="15.75">
      <c r="A32" s="11" t="s">
        <v>48</v>
      </c>
      <c r="B32" s="10"/>
      <c r="C32" s="82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8"/>
      <c r="AF32" s="31"/>
      <c r="AG32" s="31"/>
      <c r="AH32" s="31"/>
      <c r="AI32" s="31"/>
    </row>
    <row r="33" spans="1:35" ht="15.75">
      <c r="A33" s="11"/>
      <c r="B33" s="10"/>
      <c r="C33" s="82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48"/>
      <c r="AF33" s="31"/>
      <c r="AG33" s="31"/>
      <c r="AH33" s="31"/>
      <c r="AI33" s="31"/>
    </row>
    <row r="34" spans="1:35" ht="16.5">
      <c r="A34" s="150">
        <v>1</v>
      </c>
      <c r="B34" s="80" t="s">
        <v>199</v>
      </c>
      <c r="C34" s="80" t="s">
        <v>46</v>
      </c>
      <c r="D34" s="77">
        <v>3</v>
      </c>
      <c r="E34" s="76" t="s">
        <v>160</v>
      </c>
      <c r="F34" s="155" t="s">
        <v>420</v>
      </c>
      <c r="G34" s="144">
        <f aca="true" t="shared" si="9" ref="G34:G56">H34+I34+J34</f>
        <v>229</v>
      </c>
      <c r="H34" s="142">
        <f>'D1R'!Z34</f>
        <v>76</v>
      </c>
      <c r="I34" s="142">
        <f>'D2R'!AD34</f>
        <v>75</v>
      </c>
      <c r="J34" s="142">
        <f aca="true" t="shared" si="10" ref="J34:J67">AE34</f>
        <v>78</v>
      </c>
      <c r="K34" s="49">
        <v>4</v>
      </c>
      <c r="L34" s="49">
        <v>5</v>
      </c>
      <c r="M34" s="49">
        <v>5</v>
      </c>
      <c r="N34" s="49">
        <v>3</v>
      </c>
      <c r="O34" s="49">
        <v>5</v>
      </c>
      <c r="P34" s="49">
        <v>3</v>
      </c>
      <c r="Q34" s="49">
        <v>4</v>
      </c>
      <c r="R34" s="49">
        <v>6</v>
      </c>
      <c r="S34" s="49">
        <v>5</v>
      </c>
      <c r="T34" s="50">
        <f aca="true" t="shared" si="11" ref="T34:T68">SUM(K34:S34)</f>
        <v>40</v>
      </c>
      <c r="U34" s="49">
        <v>5</v>
      </c>
      <c r="V34" s="49">
        <v>5</v>
      </c>
      <c r="W34" s="49">
        <v>3</v>
      </c>
      <c r="X34" s="49">
        <v>4</v>
      </c>
      <c r="Y34" s="49">
        <v>4</v>
      </c>
      <c r="Z34" s="49">
        <v>6</v>
      </c>
      <c r="AA34" s="49">
        <v>2</v>
      </c>
      <c r="AB34" s="49">
        <v>4</v>
      </c>
      <c r="AC34" s="49">
        <v>5</v>
      </c>
      <c r="AD34" s="50">
        <f aca="true" t="shared" si="12" ref="AD34:AD68">SUM(U34:AC34)</f>
        <v>38</v>
      </c>
      <c r="AE34" s="51">
        <f aca="true" t="shared" si="13" ref="AE34:AE68">T34+AD34</f>
        <v>78</v>
      </c>
      <c r="AF34" s="49">
        <f aca="true" t="shared" si="14" ref="AF34:AF68">AD34</f>
        <v>38</v>
      </c>
      <c r="AG34" s="49">
        <f aca="true" t="shared" si="15" ref="AG34:AG68">X34+Y34+Z34+AA34+AB34+AC34</f>
        <v>25</v>
      </c>
      <c r="AH34" s="49">
        <f aca="true" t="shared" si="16" ref="AH34:AH68">AA34+AB34+AC34</f>
        <v>11</v>
      </c>
      <c r="AI34" s="49">
        <f aca="true" t="shared" si="17" ref="AI34:AI68">AC34</f>
        <v>5</v>
      </c>
    </row>
    <row r="35" spans="1:35" ht="16.5">
      <c r="A35" s="150">
        <v>2</v>
      </c>
      <c r="B35" s="80" t="s">
        <v>190</v>
      </c>
      <c r="C35" s="80" t="s">
        <v>166</v>
      </c>
      <c r="D35" s="77">
        <v>2</v>
      </c>
      <c r="E35" s="76" t="s">
        <v>160</v>
      </c>
      <c r="F35" s="155" t="s">
        <v>413</v>
      </c>
      <c r="G35" s="144">
        <f t="shared" si="9"/>
        <v>232</v>
      </c>
      <c r="H35" s="142">
        <f>'D1R'!Z36</f>
        <v>77</v>
      </c>
      <c r="I35" s="142">
        <f>'D2R'!AD35</f>
        <v>77</v>
      </c>
      <c r="J35" s="142">
        <f t="shared" si="10"/>
        <v>78</v>
      </c>
      <c r="K35" s="49">
        <v>3</v>
      </c>
      <c r="L35" s="49">
        <v>5</v>
      </c>
      <c r="M35" s="49">
        <v>4</v>
      </c>
      <c r="N35" s="49">
        <v>3</v>
      </c>
      <c r="O35" s="49">
        <v>5</v>
      </c>
      <c r="P35" s="49">
        <v>4</v>
      </c>
      <c r="Q35" s="49">
        <v>4</v>
      </c>
      <c r="R35" s="49">
        <v>4</v>
      </c>
      <c r="S35" s="49">
        <v>7</v>
      </c>
      <c r="T35" s="50">
        <f t="shared" si="11"/>
        <v>39</v>
      </c>
      <c r="U35" s="49">
        <v>5</v>
      </c>
      <c r="V35" s="49">
        <v>4</v>
      </c>
      <c r="W35" s="49">
        <v>3</v>
      </c>
      <c r="X35" s="49">
        <v>6</v>
      </c>
      <c r="Y35" s="49">
        <v>3</v>
      </c>
      <c r="Z35" s="49">
        <v>5</v>
      </c>
      <c r="AA35" s="49">
        <v>3</v>
      </c>
      <c r="AB35" s="49">
        <v>5</v>
      </c>
      <c r="AC35" s="49">
        <v>5</v>
      </c>
      <c r="AD35" s="50">
        <f t="shared" si="12"/>
        <v>39</v>
      </c>
      <c r="AE35" s="51">
        <f t="shared" si="13"/>
        <v>78</v>
      </c>
      <c r="AF35" s="49">
        <f t="shared" si="14"/>
        <v>39</v>
      </c>
      <c r="AG35" s="49">
        <f t="shared" si="15"/>
        <v>27</v>
      </c>
      <c r="AH35" s="49">
        <f t="shared" si="16"/>
        <v>13</v>
      </c>
      <c r="AI35" s="49">
        <f t="shared" si="17"/>
        <v>5</v>
      </c>
    </row>
    <row r="36" spans="1:35" ht="16.5">
      <c r="A36" s="150">
        <v>3</v>
      </c>
      <c r="B36" s="93" t="s">
        <v>200</v>
      </c>
      <c r="C36" s="80" t="s">
        <v>134</v>
      </c>
      <c r="D36" s="77">
        <v>0.1</v>
      </c>
      <c r="E36" s="76" t="s">
        <v>160</v>
      </c>
      <c r="F36" s="155" t="s">
        <v>397</v>
      </c>
      <c r="G36" s="144">
        <f t="shared" si="9"/>
        <v>238</v>
      </c>
      <c r="H36" s="142">
        <f>'D1R'!Z39</f>
        <v>79</v>
      </c>
      <c r="I36" s="142">
        <f>'D2R'!AD36</f>
        <v>79</v>
      </c>
      <c r="J36" s="142">
        <f t="shared" si="10"/>
        <v>80</v>
      </c>
      <c r="K36" s="49">
        <v>4</v>
      </c>
      <c r="L36" s="49">
        <v>4</v>
      </c>
      <c r="M36" s="49">
        <v>6</v>
      </c>
      <c r="N36" s="49">
        <v>4</v>
      </c>
      <c r="O36" s="49">
        <v>5</v>
      </c>
      <c r="P36" s="49">
        <v>5</v>
      </c>
      <c r="Q36" s="49">
        <v>4</v>
      </c>
      <c r="R36" s="49">
        <v>4</v>
      </c>
      <c r="S36" s="49">
        <v>5</v>
      </c>
      <c r="T36" s="50">
        <f t="shared" si="11"/>
        <v>41</v>
      </c>
      <c r="U36" s="49">
        <v>5</v>
      </c>
      <c r="V36" s="49">
        <v>7</v>
      </c>
      <c r="W36" s="49">
        <v>3</v>
      </c>
      <c r="X36" s="49">
        <v>4</v>
      </c>
      <c r="Y36" s="49">
        <v>5</v>
      </c>
      <c r="Z36" s="49">
        <v>5</v>
      </c>
      <c r="AA36" s="49">
        <v>2</v>
      </c>
      <c r="AB36" s="49">
        <v>4</v>
      </c>
      <c r="AC36" s="49">
        <v>4</v>
      </c>
      <c r="AD36" s="50">
        <f t="shared" si="12"/>
        <v>39</v>
      </c>
      <c r="AE36" s="51">
        <f t="shared" si="13"/>
        <v>80</v>
      </c>
      <c r="AF36" s="49">
        <f t="shared" si="14"/>
        <v>39</v>
      </c>
      <c r="AG36" s="49">
        <f t="shared" si="15"/>
        <v>24</v>
      </c>
      <c r="AH36" s="49">
        <f t="shared" si="16"/>
        <v>10</v>
      </c>
      <c r="AI36" s="49">
        <f t="shared" si="17"/>
        <v>4</v>
      </c>
    </row>
    <row r="37" spans="1:35" ht="16.5">
      <c r="A37" s="150">
        <v>4</v>
      </c>
      <c r="B37" s="93" t="s">
        <v>39</v>
      </c>
      <c r="C37" s="80" t="s">
        <v>193</v>
      </c>
      <c r="D37" s="77">
        <v>1.9</v>
      </c>
      <c r="E37" s="76" t="s">
        <v>160</v>
      </c>
      <c r="F37" s="155" t="s">
        <v>399</v>
      </c>
      <c r="G37" s="144">
        <f t="shared" si="9"/>
        <v>240</v>
      </c>
      <c r="H37" s="142">
        <f>'D1R'!Z37</f>
        <v>78</v>
      </c>
      <c r="I37" s="142">
        <f>'D2R'!AD37</f>
        <v>80</v>
      </c>
      <c r="J37" s="142">
        <f t="shared" si="10"/>
        <v>82</v>
      </c>
      <c r="K37" s="49">
        <v>4</v>
      </c>
      <c r="L37" s="49">
        <v>5</v>
      </c>
      <c r="M37" s="49">
        <v>4</v>
      </c>
      <c r="N37" s="49">
        <v>4</v>
      </c>
      <c r="O37" s="49">
        <v>5</v>
      </c>
      <c r="P37" s="49">
        <v>4</v>
      </c>
      <c r="Q37" s="49">
        <v>5</v>
      </c>
      <c r="R37" s="49">
        <v>4</v>
      </c>
      <c r="S37" s="49">
        <v>5</v>
      </c>
      <c r="T37" s="50">
        <f t="shared" si="11"/>
        <v>40</v>
      </c>
      <c r="U37" s="49">
        <v>5</v>
      </c>
      <c r="V37" s="49">
        <v>4</v>
      </c>
      <c r="W37" s="49">
        <v>5</v>
      </c>
      <c r="X37" s="49">
        <v>5</v>
      </c>
      <c r="Y37" s="49">
        <v>5</v>
      </c>
      <c r="Z37" s="49">
        <v>5</v>
      </c>
      <c r="AA37" s="49">
        <v>3</v>
      </c>
      <c r="AB37" s="49">
        <v>6</v>
      </c>
      <c r="AC37" s="49">
        <v>4</v>
      </c>
      <c r="AD37" s="50">
        <f t="shared" si="12"/>
        <v>42</v>
      </c>
      <c r="AE37" s="51">
        <f t="shared" si="13"/>
        <v>82</v>
      </c>
      <c r="AF37" s="49">
        <f t="shared" si="14"/>
        <v>42</v>
      </c>
      <c r="AG37" s="49">
        <f t="shared" si="15"/>
        <v>28</v>
      </c>
      <c r="AH37" s="49">
        <f t="shared" si="16"/>
        <v>13</v>
      </c>
      <c r="AI37" s="49">
        <f t="shared" si="17"/>
        <v>4</v>
      </c>
    </row>
    <row r="38" spans="1:35" ht="16.5">
      <c r="A38" s="150">
        <v>5</v>
      </c>
      <c r="B38" s="80" t="s">
        <v>165</v>
      </c>
      <c r="C38" s="80" t="s">
        <v>164</v>
      </c>
      <c r="D38" s="77">
        <v>12.3</v>
      </c>
      <c r="E38" s="76" t="s">
        <v>160</v>
      </c>
      <c r="F38" s="155" t="s">
        <v>392</v>
      </c>
      <c r="G38" s="144">
        <f t="shared" si="9"/>
        <v>243</v>
      </c>
      <c r="H38" s="142">
        <f>'D1R'!Z40</f>
        <v>79</v>
      </c>
      <c r="I38" s="142">
        <f>'D2R'!AD43</f>
        <v>88</v>
      </c>
      <c r="J38" s="142">
        <f t="shared" si="10"/>
        <v>76</v>
      </c>
      <c r="K38" s="49">
        <v>3</v>
      </c>
      <c r="L38" s="49">
        <v>4</v>
      </c>
      <c r="M38" s="49">
        <v>4</v>
      </c>
      <c r="N38" s="49">
        <v>2</v>
      </c>
      <c r="O38" s="49">
        <v>4</v>
      </c>
      <c r="P38" s="49">
        <v>4</v>
      </c>
      <c r="Q38" s="49">
        <v>5</v>
      </c>
      <c r="R38" s="49">
        <v>6</v>
      </c>
      <c r="S38" s="49">
        <v>5</v>
      </c>
      <c r="T38" s="50">
        <f t="shared" si="11"/>
        <v>37</v>
      </c>
      <c r="U38" s="49">
        <v>6</v>
      </c>
      <c r="V38" s="49">
        <v>4</v>
      </c>
      <c r="W38" s="49">
        <v>3</v>
      </c>
      <c r="X38" s="49">
        <v>6</v>
      </c>
      <c r="Y38" s="49">
        <v>4</v>
      </c>
      <c r="Z38" s="49">
        <v>5</v>
      </c>
      <c r="AA38" s="49">
        <v>2</v>
      </c>
      <c r="AB38" s="49">
        <v>5</v>
      </c>
      <c r="AC38" s="49">
        <v>4</v>
      </c>
      <c r="AD38" s="50">
        <f t="shared" si="12"/>
        <v>39</v>
      </c>
      <c r="AE38" s="51">
        <f t="shared" si="13"/>
        <v>76</v>
      </c>
      <c r="AF38" s="49">
        <f t="shared" si="14"/>
        <v>39</v>
      </c>
      <c r="AG38" s="49">
        <f t="shared" si="15"/>
        <v>26</v>
      </c>
      <c r="AH38" s="49">
        <f t="shared" si="16"/>
        <v>11</v>
      </c>
      <c r="AI38" s="49">
        <f t="shared" si="17"/>
        <v>4</v>
      </c>
    </row>
    <row r="39" spans="1:35" ht="16.5">
      <c r="A39" s="150">
        <v>6</v>
      </c>
      <c r="B39" s="80" t="s">
        <v>102</v>
      </c>
      <c r="C39" s="80" t="s">
        <v>142</v>
      </c>
      <c r="D39" s="77">
        <v>1.2</v>
      </c>
      <c r="E39" s="76" t="s">
        <v>160</v>
      </c>
      <c r="F39" s="155" t="s">
        <v>394</v>
      </c>
      <c r="G39" s="144">
        <f t="shared" si="9"/>
        <v>244</v>
      </c>
      <c r="H39" s="142">
        <f>'D1R'!Z43</f>
        <v>82</v>
      </c>
      <c r="I39" s="142">
        <f>'D2R'!AD39</f>
        <v>79</v>
      </c>
      <c r="J39" s="142">
        <f t="shared" si="10"/>
        <v>83</v>
      </c>
      <c r="K39" s="49">
        <v>5</v>
      </c>
      <c r="L39" s="49">
        <v>6</v>
      </c>
      <c r="M39" s="49">
        <v>4</v>
      </c>
      <c r="N39" s="49">
        <v>4</v>
      </c>
      <c r="O39" s="49">
        <v>5</v>
      </c>
      <c r="P39" s="49">
        <v>3</v>
      </c>
      <c r="Q39" s="49">
        <v>4</v>
      </c>
      <c r="R39" s="49">
        <v>4</v>
      </c>
      <c r="S39" s="49">
        <v>6</v>
      </c>
      <c r="T39" s="50">
        <f t="shared" si="11"/>
        <v>41</v>
      </c>
      <c r="U39" s="49">
        <v>5</v>
      </c>
      <c r="V39" s="49">
        <v>5</v>
      </c>
      <c r="W39" s="49">
        <v>3</v>
      </c>
      <c r="X39" s="49">
        <v>5</v>
      </c>
      <c r="Y39" s="49">
        <v>4</v>
      </c>
      <c r="Z39" s="49">
        <v>6</v>
      </c>
      <c r="AA39" s="49">
        <v>4</v>
      </c>
      <c r="AB39" s="49">
        <v>5</v>
      </c>
      <c r="AC39" s="49">
        <v>5</v>
      </c>
      <c r="AD39" s="50">
        <f t="shared" si="12"/>
        <v>42</v>
      </c>
      <c r="AE39" s="51">
        <f t="shared" si="13"/>
        <v>83</v>
      </c>
      <c r="AF39" s="49">
        <f t="shared" si="14"/>
        <v>42</v>
      </c>
      <c r="AG39" s="49">
        <f t="shared" si="15"/>
        <v>29</v>
      </c>
      <c r="AH39" s="49">
        <f t="shared" si="16"/>
        <v>14</v>
      </c>
      <c r="AI39" s="49">
        <f t="shared" si="17"/>
        <v>5</v>
      </c>
    </row>
    <row r="40" spans="1:35" ht="16.5">
      <c r="A40" s="150">
        <v>7</v>
      </c>
      <c r="B40" s="80" t="s">
        <v>169</v>
      </c>
      <c r="C40" s="80" t="s">
        <v>168</v>
      </c>
      <c r="D40" s="77">
        <v>9.1</v>
      </c>
      <c r="E40" s="76" t="s">
        <v>160</v>
      </c>
      <c r="F40" s="155" t="s">
        <v>396</v>
      </c>
      <c r="G40" s="144">
        <f t="shared" si="9"/>
        <v>244</v>
      </c>
      <c r="H40" s="142">
        <f>'D1R'!Z44</f>
        <v>83</v>
      </c>
      <c r="I40" s="142">
        <f>'D2R'!AD38</f>
        <v>78</v>
      </c>
      <c r="J40" s="142">
        <f t="shared" si="10"/>
        <v>83</v>
      </c>
      <c r="K40" s="49">
        <v>4</v>
      </c>
      <c r="L40" s="49">
        <v>4</v>
      </c>
      <c r="M40" s="49">
        <v>6</v>
      </c>
      <c r="N40" s="49">
        <v>4</v>
      </c>
      <c r="O40" s="49">
        <v>5</v>
      </c>
      <c r="P40" s="49">
        <v>3</v>
      </c>
      <c r="Q40" s="49">
        <v>4</v>
      </c>
      <c r="R40" s="49">
        <v>4</v>
      </c>
      <c r="S40" s="49">
        <v>5</v>
      </c>
      <c r="T40" s="50">
        <f t="shared" si="11"/>
        <v>39</v>
      </c>
      <c r="U40" s="49">
        <v>7</v>
      </c>
      <c r="V40" s="49">
        <v>5</v>
      </c>
      <c r="W40" s="49">
        <v>3</v>
      </c>
      <c r="X40" s="49">
        <v>4</v>
      </c>
      <c r="Y40" s="49">
        <v>4</v>
      </c>
      <c r="Z40" s="49">
        <v>7</v>
      </c>
      <c r="AA40" s="49">
        <v>3</v>
      </c>
      <c r="AB40" s="49">
        <v>7</v>
      </c>
      <c r="AC40" s="49">
        <v>4</v>
      </c>
      <c r="AD40" s="50">
        <f t="shared" si="12"/>
        <v>44</v>
      </c>
      <c r="AE40" s="51">
        <f t="shared" si="13"/>
        <v>83</v>
      </c>
      <c r="AF40" s="49">
        <f t="shared" si="14"/>
        <v>44</v>
      </c>
      <c r="AG40" s="49">
        <f t="shared" si="15"/>
        <v>29</v>
      </c>
      <c r="AH40" s="49">
        <f t="shared" si="16"/>
        <v>14</v>
      </c>
      <c r="AI40" s="49">
        <f t="shared" si="17"/>
        <v>4</v>
      </c>
    </row>
    <row r="41" spans="1:35" ht="16.5">
      <c r="A41" s="150">
        <v>8</v>
      </c>
      <c r="B41" s="80" t="s">
        <v>197</v>
      </c>
      <c r="C41" s="80" t="s">
        <v>196</v>
      </c>
      <c r="D41" s="77">
        <v>3.5</v>
      </c>
      <c r="E41" s="76" t="s">
        <v>160</v>
      </c>
      <c r="F41" s="155" t="s">
        <v>384</v>
      </c>
      <c r="G41" s="144">
        <f t="shared" si="9"/>
        <v>246</v>
      </c>
      <c r="H41" s="142">
        <f>'D1R'!Z38</f>
        <v>78</v>
      </c>
      <c r="I41" s="142">
        <f>'D2R'!AD40</f>
        <v>85</v>
      </c>
      <c r="J41" s="142">
        <f t="shared" si="10"/>
        <v>83</v>
      </c>
      <c r="K41" s="49">
        <v>5</v>
      </c>
      <c r="L41" s="49">
        <v>4</v>
      </c>
      <c r="M41" s="49">
        <v>6</v>
      </c>
      <c r="N41" s="49">
        <v>5</v>
      </c>
      <c r="O41" s="49">
        <v>4</v>
      </c>
      <c r="P41" s="49">
        <v>4</v>
      </c>
      <c r="Q41" s="49">
        <v>5</v>
      </c>
      <c r="R41" s="49">
        <v>4</v>
      </c>
      <c r="S41" s="49">
        <v>6</v>
      </c>
      <c r="T41" s="50">
        <f t="shared" si="11"/>
        <v>43</v>
      </c>
      <c r="U41" s="49">
        <v>5</v>
      </c>
      <c r="V41" s="49">
        <v>5</v>
      </c>
      <c r="W41" s="49">
        <v>3</v>
      </c>
      <c r="X41" s="49">
        <v>5</v>
      </c>
      <c r="Y41" s="49">
        <v>5</v>
      </c>
      <c r="Z41" s="49">
        <v>5</v>
      </c>
      <c r="AA41" s="49">
        <v>3</v>
      </c>
      <c r="AB41" s="49">
        <v>4</v>
      </c>
      <c r="AC41" s="49">
        <v>5</v>
      </c>
      <c r="AD41" s="50">
        <f t="shared" si="12"/>
        <v>40</v>
      </c>
      <c r="AE41" s="51">
        <f t="shared" si="13"/>
        <v>83</v>
      </c>
      <c r="AF41" s="49">
        <f t="shared" si="14"/>
        <v>40</v>
      </c>
      <c r="AG41" s="49">
        <f t="shared" si="15"/>
        <v>27</v>
      </c>
      <c r="AH41" s="49">
        <f t="shared" si="16"/>
        <v>12</v>
      </c>
      <c r="AI41" s="49">
        <f t="shared" si="17"/>
        <v>5</v>
      </c>
    </row>
    <row r="42" spans="1:35" ht="16.5">
      <c r="A42" s="150">
        <v>9</v>
      </c>
      <c r="B42" s="80" t="s">
        <v>198</v>
      </c>
      <c r="C42" s="80" t="s">
        <v>180</v>
      </c>
      <c r="D42" s="77">
        <v>2.4</v>
      </c>
      <c r="E42" s="76" t="s">
        <v>160</v>
      </c>
      <c r="F42" s="155" t="s">
        <v>391</v>
      </c>
      <c r="G42" s="144">
        <f t="shared" si="9"/>
        <v>247</v>
      </c>
      <c r="H42" s="142">
        <f>'D1R'!Z35</f>
        <v>77</v>
      </c>
      <c r="I42" s="142">
        <f>'D2R'!AD42</f>
        <v>88</v>
      </c>
      <c r="J42" s="142">
        <f t="shared" si="10"/>
        <v>82</v>
      </c>
      <c r="K42" s="49">
        <v>4</v>
      </c>
      <c r="L42" s="49">
        <v>5</v>
      </c>
      <c r="M42" s="49">
        <v>5</v>
      </c>
      <c r="N42" s="49">
        <v>3</v>
      </c>
      <c r="O42" s="49">
        <v>5</v>
      </c>
      <c r="P42" s="49">
        <v>3</v>
      </c>
      <c r="Q42" s="49">
        <v>4</v>
      </c>
      <c r="R42" s="49">
        <v>4</v>
      </c>
      <c r="S42" s="49">
        <v>7</v>
      </c>
      <c r="T42" s="50">
        <f t="shared" si="11"/>
        <v>40</v>
      </c>
      <c r="U42" s="49">
        <v>4</v>
      </c>
      <c r="V42" s="49">
        <v>5</v>
      </c>
      <c r="W42" s="49">
        <v>3</v>
      </c>
      <c r="X42" s="49">
        <v>4</v>
      </c>
      <c r="Y42" s="49">
        <v>4</v>
      </c>
      <c r="Z42" s="49">
        <v>6</v>
      </c>
      <c r="AA42" s="49">
        <v>3</v>
      </c>
      <c r="AB42" s="49">
        <v>4</v>
      </c>
      <c r="AC42" s="49">
        <v>9</v>
      </c>
      <c r="AD42" s="50">
        <f t="shared" si="12"/>
        <v>42</v>
      </c>
      <c r="AE42" s="51">
        <f t="shared" si="13"/>
        <v>82</v>
      </c>
      <c r="AF42" s="49">
        <f t="shared" si="14"/>
        <v>42</v>
      </c>
      <c r="AG42" s="49">
        <f t="shared" si="15"/>
        <v>30</v>
      </c>
      <c r="AH42" s="49">
        <f t="shared" si="16"/>
        <v>16</v>
      </c>
      <c r="AI42" s="49">
        <f t="shared" si="17"/>
        <v>9</v>
      </c>
    </row>
    <row r="43" spans="1:35" ht="16.5">
      <c r="A43" s="150">
        <v>10</v>
      </c>
      <c r="B43" s="80" t="s">
        <v>100</v>
      </c>
      <c r="C43" s="80" t="s">
        <v>180</v>
      </c>
      <c r="D43" s="76">
        <v>4.8</v>
      </c>
      <c r="E43" s="76" t="s">
        <v>160</v>
      </c>
      <c r="F43" s="155" t="s">
        <v>393</v>
      </c>
      <c r="G43" s="144">
        <f t="shared" si="9"/>
        <v>251</v>
      </c>
      <c r="H43" s="142">
        <f>'D1R'!Z47</f>
        <v>84</v>
      </c>
      <c r="I43" s="142">
        <f>'D2R'!AD44</f>
        <v>84</v>
      </c>
      <c r="J43" s="142">
        <f t="shared" si="10"/>
        <v>83</v>
      </c>
      <c r="K43" s="49">
        <v>3</v>
      </c>
      <c r="L43" s="49">
        <v>5</v>
      </c>
      <c r="M43" s="49">
        <v>6</v>
      </c>
      <c r="N43" s="49">
        <v>5</v>
      </c>
      <c r="O43" s="49">
        <v>5</v>
      </c>
      <c r="P43" s="49">
        <v>3</v>
      </c>
      <c r="Q43" s="49">
        <v>5</v>
      </c>
      <c r="R43" s="49">
        <v>4</v>
      </c>
      <c r="S43" s="49">
        <v>7</v>
      </c>
      <c r="T43" s="50">
        <f t="shared" si="11"/>
        <v>43</v>
      </c>
      <c r="U43" s="49">
        <v>5</v>
      </c>
      <c r="V43" s="49">
        <v>4</v>
      </c>
      <c r="W43" s="49">
        <v>3</v>
      </c>
      <c r="X43" s="49">
        <v>5</v>
      </c>
      <c r="Y43" s="49">
        <v>6</v>
      </c>
      <c r="Z43" s="49">
        <v>5</v>
      </c>
      <c r="AA43" s="49">
        <v>4</v>
      </c>
      <c r="AB43" s="49">
        <v>4</v>
      </c>
      <c r="AC43" s="49">
        <v>4</v>
      </c>
      <c r="AD43" s="50">
        <f t="shared" si="12"/>
        <v>40</v>
      </c>
      <c r="AE43" s="51">
        <f t="shared" si="13"/>
        <v>83</v>
      </c>
      <c r="AF43" s="49">
        <f t="shared" si="14"/>
        <v>40</v>
      </c>
      <c r="AG43" s="49">
        <f t="shared" si="15"/>
        <v>28</v>
      </c>
      <c r="AH43" s="49">
        <f t="shared" si="16"/>
        <v>12</v>
      </c>
      <c r="AI43" s="49">
        <f t="shared" si="17"/>
        <v>4</v>
      </c>
    </row>
    <row r="44" spans="1:35" ht="16.5">
      <c r="A44" s="150">
        <v>11</v>
      </c>
      <c r="B44" s="80" t="s">
        <v>175</v>
      </c>
      <c r="C44" s="80" t="s">
        <v>116</v>
      </c>
      <c r="D44" s="77">
        <v>11.8</v>
      </c>
      <c r="E44" s="76" t="s">
        <v>160</v>
      </c>
      <c r="F44" s="155" t="s">
        <v>412</v>
      </c>
      <c r="G44" s="144">
        <f t="shared" si="9"/>
        <v>252</v>
      </c>
      <c r="H44" s="142">
        <f>'D1R'!Z46</f>
        <v>84</v>
      </c>
      <c r="I44" s="142">
        <f>'D2R'!AD53</f>
        <v>89</v>
      </c>
      <c r="J44" s="142">
        <f t="shared" si="10"/>
        <v>79</v>
      </c>
      <c r="K44" s="49">
        <v>4</v>
      </c>
      <c r="L44" s="49">
        <v>5</v>
      </c>
      <c r="M44" s="49">
        <v>5</v>
      </c>
      <c r="N44" s="49">
        <v>3</v>
      </c>
      <c r="O44" s="49">
        <v>6</v>
      </c>
      <c r="P44" s="49">
        <v>3</v>
      </c>
      <c r="Q44" s="49">
        <v>4</v>
      </c>
      <c r="R44" s="49">
        <v>4</v>
      </c>
      <c r="S44" s="49">
        <v>5</v>
      </c>
      <c r="T44" s="50">
        <f t="shared" si="11"/>
        <v>39</v>
      </c>
      <c r="U44" s="49">
        <v>5</v>
      </c>
      <c r="V44" s="49">
        <v>6</v>
      </c>
      <c r="W44" s="49">
        <v>3</v>
      </c>
      <c r="X44" s="49">
        <v>5</v>
      </c>
      <c r="Y44" s="49">
        <v>4</v>
      </c>
      <c r="Z44" s="49">
        <v>5</v>
      </c>
      <c r="AA44" s="49">
        <v>3</v>
      </c>
      <c r="AB44" s="49">
        <v>5</v>
      </c>
      <c r="AC44" s="49">
        <v>4</v>
      </c>
      <c r="AD44" s="50">
        <f t="shared" si="12"/>
        <v>40</v>
      </c>
      <c r="AE44" s="51">
        <f t="shared" si="13"/>
        <v>79</v>
      </c>
      <c r="AF44" s="49">
        <f t="shared" si="14"/>
        <v>40</v>
      </c>
      <c r="AG44" s="49">
        <f t="shared" si="15"/>
        <v>26</v>
      </c>
      <c r="AH44" s="49">
        <f t="shared" si="16"/>
        <v>12</v>
      </c>
      <c r="AI44" s="49">
        <f t="shared" si="17"/>
        <v>4</v>
      </c>
    </row>
    <row r="45" spans="1:35" ht="16.5">
      <c r="A45" s="150">
        <v>12</v>
      </c>
      <c r="B45" s="80" t="s">
        <v>98</v>
      </c>
      <c r="C45" s="80" t="s">
        <v>180</v>
      </c>
      <c r="D45" s="77">
        <v>5</v>
      </c>
      <c r="E45" s="76" t="s">
        <v>160</v>
      </c>
      <c r="F45" s="155" t="s">
        <v>400</v>
      </c>
      <c r="G45" s="144">
        <f t="shared" si="9"/>
        <v>252</v>
      </c>
      <c r="H45" s="142">
        <f>'D1R'!Z52</f>
        <v>86</v>
      </c>
      <c r="I45" s="142">
        <f>'D2R'!AD48</f>
        <v>84</v>
      </c>
      <c r="J45" s="142">
        <f t="shared" si="10"/>
        <v>82</v>
      </c>
      <c r="K45" s="49">
        <v>4</v>
      </c>
      <c r="L45" s="49">
        <v>5</v>
      </c>
      <c r="M45" s="49">
        <v>5</v>
      </c>
      <c r="N45" s="49">
        <v>3</v>
      </c>
      <c r="O45" s="49">
        <v>4</v>
      </c>
      <c r="P45" s="49">
        <v>3</v>
      </c>
      <c r="Q45" s="49">
        <v>4</v>
      </c>
      <c r="R45" s="49">
        <v>4</v>
      </c>
      <c r="S45" s="49">
        <v>5</v>
      </c>
      <c r="T45" s="50">
        <f t="shared" si="11"/>
        <v>37</v>
      </c>
      <c r="U45" s="49">
        <v>5</v>
      </c>
      <c r="V45" s="49">
        <v>4</v>
      </c>
      <c r="W45" s="49">
        <v>3</v>
      </c>
      <c r="X45" s="49">
        <v>7</v>
      </c>
      <c r="Y45" s="49">
        <v>3</v>
      </c>
      <c r="Z45" s="49">
        <v>5</v>
      </c>
      <c r="AA45" s="49">
        <v>4</v>
      </c>
      <c r="AB45" s="49">
        <v>9</v>
      </c>
      <c r="AC45" s="49">
        <v>5</v>
      </c>
      <c r="AD45" s="50">
        <f t="shared" si="12"/>
        <v>45</v>
      </c>
      <c r="AE45" s="51">
        <f t="shared" si="13"/>
        <v>82</v>
      </c>
      <c r="AF45" s="49">
        <f t="shared" si="14"/>
        <v>45</v>
      </c>
      <c r="AG45" s="49">
        <f t="shared" si="15"/>
        <v>33</v>
      </c>
      <c r="AH45" s="49">
        <f t="shared" si="16"/>
        <v>18</v>
      </c>
      <c r="AI45" s="49">
        <f t="shared" si="17"/>
        <v>5</v>
      </c>
    </row>
    <row r="46" spans="1:35" ht="16.5">
      <c r="A46" s="150">
        <v>13</v>
      </c>
      <c r="B46" s="80" t="s">
        <v>184</v>
      </c>
      <c r="C46" s="80" t="s">
        <v>183</v>
      </c>
      <c r="D46" s="77">
        <v>7.1</v>
      </c>
      <c r="E46" s="76" t="s">
        <v>160</v>
      </c>
      <c r="F46" s="155" t="s">
        <v>405</v>
      </c>
      <c r="G46" s="144">
        <f t="shared" si="9"/>
        <v>252</v>
      </c>
      <c r="H46" s="142">
        <f>'D1R'!Z55</f>
        <v>88</v>
      </c>
      <c r="I46" s="142">
        <f>'D2R'!AD46</f>
        <v>81</v>
      </c>
      <c r="J46" s="142">
        <f t="shared" si="10"/>
        <v>83</v>
      </c>
      <c r="K46" s="49">
        <v>5</v>
      </c>
      <c r="L46" s="49">
        <v>5</v>
      </c>
      <c r="M46" s="49">
        <v>4</v>
      </c>
      <c r="N46" s="49">
        <v>3</v>
      </c>
      <c r="O46" s="49">
        <v>6</v>
      </c>
      <c r="P46" s="49">
        <v>3</v>
      </c>
      <c r="Q46" s="49">
        <v>4</v>
      </c>
      <c r="R46" s="49">
        <v>5</v>
      </c>
      <c r="S46" s="49">
        <v>5</v>
      </c>
      <c r="T46" s="50">
        <f t="shared" si="11"/>
        <v>40</v>
      </c>
      <c r="U46" s="49">
        <v>6</v>
      </c>
      <c r="V46" s="49">
        <v>5</v>
      </c>
      <c r="W46" s="49">
        <v>3</v>
      </c>
      <c r="X46" s="49">
        <v>5</v>
      </c>
      <c r="Y46" s="49">
        <v>5</v>
      </c>
      <c r="Z46" s="49">
        <v>6</v>
      </c>
      <c r="AA46" s="49">
        <v>4</v>
      </c>
      <c r="AB46" s="49">
        <v>5</v>
      </c>
      <c r="AC46" s="49">
        <v>4</v>
      </c>
      <c r="AD46" s="50">
        <f t="shared" si="12"/>
        <v>43</v>
      </c>
      <c r="AE46" s="51">
        <f t="shared" si="13"/>
        <v>83</v>
      </c>
      <c r="AF46" s="49">
        <f t="shared" si="14"/>
        <v>43</v>
      </c>
      <c r="AG46" s="49">
        <f t="shared" si="15"/>
        <v>29</v>
      </c>
      <c r="AH46" s="49">
        <f t="shared" si="16"/>
        <v>13</v>
      </c>
      <c r="AI46" s="49">
        <f t="shared" si="17"/>
        <v>4</v>
      </c>
    </row>
    <row r="47" spans="1:35" ht="16.5">
      <c r="A47" s="150">
        <v>14</v>
      </c>
      <c r="B47" s="80" t="s">
        <v>195</v>
      </c>
      <c r="C47" s="80" t="s">
        <v>95</v>
      </c>
      <c r="D47" s="77">
        <v>5.4</v>
      </c>
      <c r="E47" s="76" t="s">
        <v>160</v>
      </c>
      <c r="F47" s="155" t="s">
        <v>410</v>
      </c>
      <c r="G47" s="144">
        <f t="shared" si="9"/>
        <v>253</v>
      </c>
      <c r="H47" s="142">
        <f>'D1R'!Z50</f>
        <v>85</v>
      </c>
      <c r="I47" s="142">
        <f>'D2R'!AD52</f>
        <v>87</v>
      </c>
      <c r="J47" s="142">
        <f t="shared" si="10"/>
        <v>81</v>
      </c>
      <c r="K47" s="49">
        <v>4</v>
      </c>
      <c r="L47" s="49">
        <v>4</v>
      </c>
      <c r="M47" s="49">
        <v>5</v>
      </c>
      <c r="N47" s="49">
        <v>3</v>
      </c>
      <c r="O47" s="49">
        <v>4</v>
      </c>
      <c r="P47" s="49">
        <v>4</v>
      </c>
      <c r="Q47" s="49">
        <v>4</v>
      </c>
      <c r="R47" s="49">
        <v>4</v>
      </c>
      <c r="S47" s="49">
        <v>6</v>
      </c>
      <c r="T47" s="50">
        <f t="shared" si="11"/>
        <v>38</v>
      </c>
      <c r="U47" s="49">
        <v>5</v>
      </c>
      <c r="V47" s="49">
        <v>7</v>
      </c>
      <c r="W47" s="49">
        <v>3</v>
      </c>
      <c r="X47" s="49">
        <v>4</v>
      </c>
      <c r="Y47" s="49">
        <v>5</v>
      </c>
      <c r="Z47" s="49">
        <v>5</v>
      </c>
      <c r="AA47" s="49">
        <v>4</v>
      </c>
      <c r="AB47" s="49">
        <v>5</v>
      </c>
      <c r="AC47" s="49">
        <v>5</v>
      </c>
      <c r="AD47" s="50">
        <f t="shared" si="12"/>
        <v>43</v>
      </c>
      <c r="AE47" s="51">
        <f t="shared" si="13"/>
        <v>81</v>
      </c>
      <c r="AF47" s="49">
        <f t="shared" si="14"/>
        <v>43</v>
      </c>
      <c r="AG47" s="49">
        <f t="shared" si="15"/>
        <v>28</v>
      </c>
      <c r="AH47" s="49">
        <f t="shared" si="16"/>
        <v>14</v>
      </c>
      <c r="AI47" s="49">
        <f t="shared" si="17"/>
        <v>5</v>
      </c>
    </row>
    <row r="48" spans="1:35" ht="16.5">
      <c r="A48" s="150">
        <v>15</v>
      </c>
      <c r="B48" s="80" t="s">
        <v>192</v>
      </c>
      <c r="C48" s="80" t="s">
        <v>47</v>
      </c>
      <c r="D48" s="77">
        <v>4</v>
      </c>
      <c r="E48" s="76" t="s">
        <v>160</v>
      </c>
      <c r="F48" s="155" t="s">
        <v>390</v>
      </c>
      <c r="G48" s="144">
        <f t="shared" si="9"/>
        <v>254</v>
      </c>
      <c r="H48" s="142">
        <f>'D1R'!Z42</f>
        <v>82</v>
      </c>
      <c r="I48" s="142">
        <f>'D2R'!AD41</f>
        <v>83</v>
      </c>
      <c r="J48" s="142">
        <f t="shared" si="10"/>
        <v>89</v>
      </c>
      <c r="K48" s="49">
        <v>4</v>
      </c>
      <c r="L48" s="49">
        <v>4</v>
      </c>
      <c r="M48" s="49">
        <v>5</v>
      </c>
      <c r="N48" s="49">
        <v>3</v>
      </c>
      <c r="O48" s="49">
        <v>5</v>
      </c>
      <c r="P48" s="49">
        <v>6</v>
      </c>
      <c r="Q48" s="49">
        <v>5</v>
      </c>
      <c r="R48" s="49">
        <v>5</v>
      </c>
      <c r="S48" s="49">
        <v>5</v>
      </c>
      <c r="T48" s="50">
        <f t="shared" si="11"/>
        <v>42</v>
      </c>
      <c r="U48" s="49">
        <v>7</v>
      </c>
      <c r="V48" s="49">
        <v>5</v>
      </c>
      <c r="W48" s="49">
        <v>4</v>
      </c>
      <c r="X48" s="49">
        <v>6</v>
      </c>
      <c r="Y48" s="49">
        <v>5</v>
      </c>
      <c r="Z48" s="49">
        <v>7</v>
      </c>
      <c r="AA48" s="49">
        <v>2</v>
      </c>
      <c r="AB48" s="49">
        <v>6</v>
      </c>
      <c r="AC48" s="49">
        <v>5</v>
      </c>
      <c r="AD48" s="50">
        <f t="shared" si="12"/>
        <v>47</v>
      </c>
      <c r="AE48" s="51">
        <f t="shared" si="13"/>
        <v>89</v>
      </c>
      <c r="AF48" s="49">
        <f t="shared" si="14"/>
        <v>47</v>
      </c>
      <c r="AG48" s="49">
        <f t="shared" si="15"/>
        <v>31</v>
      </c>
      <c r="AH48" s="49">
        <f t="shared" si="16"/>
        <v>13</v>
      </c>
      <c r="AI48" s="49">
        <f t="shared" si="17"/>
        <v>5</v>
      </c>
    </row>
    <row r="49" spans="1:35" ht="16.5">
      <c r="A49" s="150">
        <v>16</v>
      </c>
      <c r="B49" s="80" t="s">
        <v>40</v>
      </c>
      <c r="C49" s="80" t="s">
        <v>131</v>
      </c>
      <c r="D49" s="77">
        <v>1</v>
      </c>
      <c r="E49" s="76" t="s">
        <v>160</v>
      </c>
      <c r="F49" s="155" t="s">
        <v>401</v>
      </c>
      <c r="G49" s="144">
        <f t="shared" si="9"/>
        <v>256</v>
      </c>
      <c r="H49" s="142">
        <f>'D1R'!Z41</f>
        <v>79</v>
      </c>
      <c r="I49" s="142">
        <f>'D2R'!AD49</f>
        <v>92</v>
      </c>
      <c r="J49" s="142">
        <f t="shared" si="10"/>
        <v>85</v>
      </c>
      <c r="K49" s="49">
        <v>4</v>
      </c>
      <c r="L49" s="49">
        <v>6</v>
      </c>
      <c r="M49" s="49">
        <v>4</v>
      </c>
      <c r="N49" s="49">
        <v>6</v>
      </c>
      <c r="O49" s="49">
        <v>5</v>
      </c>
      <c r="P49" s="49">
        <v>5</v>
      </c>
      <c r="Q49" s="49">
        <v>5</v>
      </c>
      <c r="R49" s="49">
        <v>4</v>
      </c>
      <c r="S49" s="49">
        <v>6</v>
      </c>
      <c r="T49" s="50">
        <f t="shared" si="11"/>
        <v>45</v>
      </c>
      <c r="U49" s="49">
        <v>6</v>
      </c>
      <c r="V49" s="49">
        <v>5</v>
      </c>
      <c r="W49" s="49">
        <v>3</v>
      </c>
      <c r="X49" s="49">
        <v>7</v>
      </c>
      <c r="Y49" s="49">
        <v>3</v>
      </c>
      <c r="Z49" s="49">
        <v>6</v>
      </c>
      <c r="AA49" s="49">
        <v>3</v>
      </c>
      <c r="AB49" s="49">
        <v>4</v>
      </c>
      <c r="AC49" s="49">
        <v>3</v>
      </c>
      <c r="AD49" s="50">
        <f t="shared" si="12"/>
        <v>40</v>
      </c>
      <c r="AE49" s="51">
        <f t="shared" si="13"/>
        <v>85</v>
      </c>
      <c r="AF49" s="49">
        <f t="shared" si="14"/>
        <v>40</v>
      </c>
      <c r="AG49" s="49">
        <f t="shared" si="15"/>
        <v>26</v>
      </c>
      <c r="AH49" s="49">
        <f t="shared" si="16"/>
        <v>10</v>
      </c>
      <c r="AI49" s="49">
        <f t="shared" si="17"/>
        <v>3</v>
      </c>
    </row>
    <row r="50" spans="1:35" ht="16.5">
      <c r="A50" s="150">
        <v>17</v>
      </c>
      <c r="B50" s="80" t="s">
        <v>189</v>
      </c>
      <c r="C50" s="80" t="s">
        <v>142</v>
      </c>
      <c r="D50" s="77">
        <v>4.2</v>
      </c>
      <c r="E50" s="76" t="s">
        <v>160</v>
      </c>
      <c r="F50" s="155" t="s">
        <v>411</v>
      </c>
      <c r="G50" s="144">
        <f t="shared" si="9"/>
        <v>258</v>
      </c>
      <c r="H50" s="142">
        <f>'D1R'!Z58</f>
        <v>90</v>
      </c>
      <c r="I50" s="142">
        <f>'D2R'!AD54</f>
        <v>85</v>
      </c>
      <c r="J50" s="142">
        <f t="shared" si="10"/>
        <v>83</v>
      </c>
      <c r="K50" s="49">
        <v>4</v>
      </c>
      <c r="L50" s="49">
        <v>4</v>
      </c>
      <c r="M50" s="49">
        <v>4</v>
      </c>
      <c r="N50" s="49">
        <v>4</v>
      </c>
      <c r="O50" s="49">
        <v>5</v>
      </c>
      <c r="P50" s="49">
        <v>4</v>
      </c>
      <c r="Q50" s="49">
        <v>4</v>
      </c>
      <c r="R50" s="49">
        <v>4</v>
      </c>
      <c r="S50" s="49">
        <v>6</v>
      </c>
      <c r="T50" s="50">
        <f t="shared" si="11"/>
        <v>39</v>
      </c>
      <c r="U50" s="49">
        <v>8</v>
      </c>
      <c r="V50" s="49">
        <v>5</v>
      </c>
      <c r="W50" s="49">
        <v>5</v>
      </c>
      <c r="X50" s="49">
        <v>6</v>
      </c>
      <c r="Y50" s="49">
        <v>4</v>
      </c>
      <c r="Z50" s="49">
        <v>5</v>
      </c>
      <c r="AA50" s="49">
        <v>3</v>
      </c>
      <c r="AB50" s="49">
        <v>3</v>
      </c>
      <c r="AC50" s="49">
        <v>5</v>
      </c>
      <c r="AD50" s="50">
        <f t="shared" si="12"/>
        <v>44</v>
      </c>
      <c r="AE50" s="51">
        <f t="shared" si="13"/>
        <v>83</v>
      </c>
      <c r="AF50" s="49">
        <f t="shared" si="14"/>
        <v>44</v>
      </c>
      <c r="AG50" s="49">
        <f t="shared" si="15"/>
        <v>26</v>
      </c>
      <c r="AH50" s="49">
        <f t="shared" si="16"/>
        <v>11</v>
      </c>
      <c r="AI50" s="49">
        <f t="shared" si="17"/>
        <v>5</v>
      </c>
    </row>
    <row r="51" spans="1:35" ht="16.5">
      <c r="A51" s="150">
        <v>18</v>
      </c>
      <c r="B51" s="80" t="s">
        <v>161</v>
      </c>
      <c r="C51" s="80" t="s">
        <v>131</v>
      </c>
      <c r="D51" s="77">
        <v>15.3</v>
      </c>
      <c r="E51" s="76" t="s">
        <v>160</v>
      </c>
      <c r="F51" s="155" t="s">
        <v>416</v>
      </c>
      <c r="G51" s="144">
        <f t="shared" si="9"/>
        <v>259</v>
      </c>
      <c r="H51" s="142">
        <f>'D1R'!Z49</f>
        <v>85</v>
      </c>
      <c r="I51" s="142">
        <f>'D2R'!AD55</f>
        <v>90</v>
      </c>
      <c r="J51" s="142">
        <f t="shared" si="10"/>
        <v>84</v>
      </c>
      <c r="K51" s="49">
        <v>4</v>
      </c>
      <c r="L51" s="49">
        <v>5</v>
      </c>
      <c r="M51" s="49">
        <v>5</v>
      </c>
      <c r="N51" s="49">
        <v>3</v>
      </c>
      <c r="O51" s="49">
        <v>5</v>
      </c>
      <c r="P51" s="49">
        <v>4</v>
      </c>
      <c r="Q51" s="49">
        <v>5</v>
      </c>
      <c r="R51" s="49">
        <v>5</v>
      </c>
      <c r="S51" s="49">
        <v>7</v>
      </c>
      <c r="T51" s="50">
        <f t="shared" si="11"/>
        <v>43</v>
      </c>
      <c r="U51" s="49">
        <v>6</v>
      </c>
      <c r="V51" s="49">
        <v>5</v>
      </c>
      <c r="W51" s="49">
        <v>3</v>
      </c>
      <c r="X51" s="49">
        <v>5</v>
      </c>
      <c r="Y51" s="49">
        <v>4</v>
      </c>
      <c r="Z51" s="49">
        <v>6</v>
      </c>
      <c r="AA51" s="49">
        <v>3</v>
      </c>
      <c r="AB51" s="49">
        <v>4</v>
      </c>
      <c r="AC51" s="49">
        <v>5</v>
      </c>
      <c r="AD51" s="50">
        <f t="shared" si="12"/>
        <v>41</v>
      </c>
      <c r="AE51" s="51">
        <f t="shared" si="13"/>
        <v>84</v>
      </c>
      <c r="AF51" s="49">
        <f t="shared" si="14"/>
        <v>41</v>
      </c>
      <c r="AG51" s="49">
        <f t="shared" si="15"/>
        <v>27</v>
      </c>
      <c r="AH51" s="49">
        <f t="shared" si="16"/>
        <v>12</v>
      </c>
      <c r="AI51" s="49">
        <f t="shared" si="17"/>
        <v>5</v>
      </c>
    </row>
    <row r="52" spans="1:35" ht="16.5">
      <c r="A52" s="150">
        <v>19</v>
      </c>
      <c r="B52" s="80" t="s">
        <v>101</v>
      </c>
      <c r="C52" s="80" t="s">
        <v>131</v>
      </c>
      <c r="D52" s="77">
        <v>7.8</v>
      </c>
      <c r="E52" s="76" t="s">
        <v>160</v>
      </c>
      <c r="F52" s="155" t="s">
        <v>407</v>
      </c>
      <c r="G52" s="144">
        <f t="shared" si="9"/>
        <v>260</v>
      </c>
      <c r="H52" s="142">
        <f>'D1R'!Z45</f>
        <v>84</v>
      </c>
      <c r="I52" s="142">
        <f>'D2R'!AD47</f>
        <v>85</v>
      </c>
      <c r="J52" s="142">
        <f t="shared" si="10"/>
        <v>91</v>
      </c>
      <c r="K52" s="49">
        <v>4</v>
      </c>
      <c r="L52" s="49">
        <v>4</v>
      </c>
      <c r="M52" s="49">
        <v>6</v>
      </c>
      <c r="N52" s="49">
        <v>4</v>
      </c>
      <c r="O52" s="49">
        <v>6</v>
      </c>
      <c r="P52" s="49">
        <v>2</v>
      </c>
      <c r="Q52" s="49">
        <v>6</v>
      </c>
      <c r="R52" s="49">
        <v>5</v>
      </c>
      <c r="S52" s="49">
        <v>6</v>
      </c>
      <c r="T52" s="50">
        <f t="shared" si="11"/>
        <v>43</v>
      </c>
      <c r="U52" s="49">
        <v>7</v>
      </c>
      <c r="V52" s="49">
        <v>10</v>
      </c>
      <c r="W52" s="49">
        <v>4</v>
      </c>
      <c r="X52" s="49">
        <v>5</v>
      </c>
      <c r="Y52" s="49">
        <v>5</v>
      </c>
      <c r="Z52" s="49">
        <v>5</v>
      </c>
      <c r="AA52" s="49">
        <v>3</v>
      </c>
      <c r="AB52" s="49">
        <v>5</v>
      </c>
      <c r="AC52" s="49">
        <v>4</v>
      </c>
      <c r="AD52" s="50">
        <f t="shared" si="12"/>
        <v>48</v>
      </c>
      <c r="AE52" s="51">
        <f t="shared" si="13"/>
        <v>91</v>
      </c>
      <c r="AF52" s="49">
        <f t="shared" si="14"/>
        <v>48</v>
      </c>
      <c r="AG52" s="49">
        <f t="shared" si="15"/>
        <v>27</v>
      </c>
      <c r="AH52" s="49">
        <f t="shared" si="16"/>
        <v>12</v>
      </c>
      <c r="AI52" s="49">
        <f t="shared" si="17"/>
        <v>4</v>
      </c>
    </row>
    <row r="53" spans="1:35" ht="16.5">
      <c r="A53" s="150">
        <v>20</v>
      </c>
      <c r="B53" s="80" t="s">
        <v>7</v>
      </c>
      <c r="C53" s="80" t="s">
        <v>174</v>
      </c>
      <c r="D53" s="77">
        <v>8.3</v>
      </c>
      <c r="E53" s="76" t="s">
        <v>160</v>
      </c>
      <c r="F53" s="155" t="s">
        <v>409</v>
      </c>
      <c r="G53" s="144">
        <f t="shared" si="9"/>
        <v>263</v>
      </c>
      <c r="H53" s="142">
        <f>'D1R'!Z51</f>
        <v>85</v>
      </c>
      <c r="I53" s="142">
        <f>'D2R'!AD51</f>
        <v>87</v>
      </c>
      <c r="J53" s="142">
        <f t="shared" si="10"/>
        <v>91</v>
      </c>
      <c r="K53" s="49">
        <v>4</v>
      </c>
      <c r="L53" s="49">
        <v>4</v>
      </c>
      <c r="M53" s="49">
        <v>4</v>
      </c>
      <c r="N53" s="49">
        <v>3</v>
      </c>
      <c r="O53" s="49">
        <v>5</v>
      </c>
      <c r="P53" s="49">
        <v>5</v>
      </c>
      <c r="Q53" s="49">
        <v>4</v>
      </c>
      <c r="R53" s="49">
        <v>5</v>
      </c>
      <c r="S53" s="49">
        <v>7</v>
      </c>
      <c r="T53" s="50">
        <f t="shared" si="11"/>
        <v>41</v>
      </c>
      <c r="U53" s="49">
        <v>7</v>
      </c>
      <c r="V53" s="49">
        <v>6</v>
      </c>
      <c r="W53" s="49">
        <v>5</v>
      </c>
      <c r="X53" s="49">
        <v>4</v>
      </c>
      <c r="Y53" s="49">
        <v>7</v>
      </c>
      <c r="Z53" s="49">
        <v>6</v>
      </c>
      <c r="AA53" s="49">
        <v>6</v>
      </c>
      <c r="AB53" s="49">
        <v>4</v>
      </c>
      <c r="AC53" s="49">
        <v>5</v>
      </c>
      <c r="AD53" s="50">
        <f t="shared" si="12"/>
        <v>50</v>
      </c>
      <c r="AE53" s="51">
        <f t="shared" si="13"/>
        <v>91</v>
      </c>
      <c r="AF53" s="49">
        <f t="shared" si="14"/>
        <v>50</v>
      </c>
      <c r="AG53" s="49">
        <f t="shared" si="15"/>
        <v>32</v>
      </c>
      <c r="AH53" s="49">
        <f t="shared" si="16"/>
        <v>15</v>
      </c>
      <c r="AI53" s="49">
        <f t="shared" si="17"/>
        <v>5</v>
      </c>
    </row>
    <row r="54" spans="1:35" ht="16.5">
      <c r="A54" s="150">
        <v>21</v>
      </c>
      <c r="B54" s="80" t="s">
        <v>191</v>
      </c>
      <c r="C54" s="80" t="s">
        <v>131</v>
      </c>
      <c r="D54" s="77">
        <v>9.1</v>
      </c>
      <c r="E54" s="76" t="s">
        <v>160</v>
      </c>
      <c r="F54" s="155" t="s">
        <v>406</v>
      </c>
      <c r="G54" s="144">
        <f t="shared" si="9"/>
        <v>265</v>
      </c>
      <c r="H54" s="142">
        <f>'D1R'!Z54</f>
        <v>88</v>
      </c>
      <c r="I54" s="142">
        <f>'D2R'!AD45</f>
        <v>81</v>
      </c>
      <c r="J54" s="142">
        <f t="shared" si="10"/>
        <v>96</v>
      </c>
      <c r="K54" s="49">
        <v>4</v>
      </c>
      <c r="L54" s="49">
        <v>7</v>
      </c>
      <c r="M54" s="49">
        <v>6</v>
      </c>
      <c r="N54" s="49">
        <v>3</v>
      </c>
      <c r="O54" s="49">
        <v>5</v>
      </c>
      <c r="P54" s="49">
        <v>5</v>
      </c>
      <c r="Q54" s="49">
        <v>4</v>
      </c>
      <c r="R54" s="49">
        <v>4</v>
      </c>
      <c r="S54" s="49">
        <v>8</v>
      </c>
      <c r="T54" s="50">
        <f t="shared" si="11"/>
        <v>46</v>
      </c>
      <c r="U54" s="49">
        <v>6</v>
      </c>
      <c r="V54" s="49">
        <v>6</v>
      </c>
      <c r="W54" s="49">
        <v>4</v>
      </c>
      <c r="X54" s="49">
        <v>6</v>
      </c>
      <c r="Y54" s="49">
        <v>4</v>
      </c>
      <c r="Z54" s="49">
        <v>8</v>
      </c>
      <c r="AA54" s="49">
        <v>4</v>
      </c>
      <c r="AB54" s="49">
        <v>6</v>
      </c>
      <c r="AC54" s="49">
        <v>6</v>
      </c>
      <c r="AD54" s="50">
        <f t="shared" si="12"/>
        <v>50</v>
      </c>
      <c r="AE54" s="51">
        <f t="shared" si="13"/>
        <v>96</v>
      </c>
      <c r="AF54" s="49">
        <f t="shared" si="14"/>
        <v>50</v>
      </c>
      <c r="AG54" s="49">
        <f t="shared" si="15"/>
        <v>34</v>
      </c>
      <c r="AH54" s="49">
        <f t="shared" si="16"/>
        <v>16</v>
      </c>
      <c r="AI54" s="49">
        <f t="shared" si="17"/>
        <v>6</v>
      </c>
    </row>
    <row r="55" spans="1:35" ht="16.5">
      <c r="A55" s="158">
        <v>22</v>
      </c>
      <c r="B55" s="159" t="s">
        <v>176</v>
      </c>
      <c r="C55" s="159" t="s">
        <v>131</v>
      </c>
      <c r="D55" s="179">
        <v>10.9</v>
      </c>
      <c r="E55" s="180" t="s">
        <v>160</v>
      </c>
      <c r="F55" s="181"/>
      <c r="G55" s="162">
        <f t="shared" si="9"/>
        <v>172</v>
      </c>
      <c r="H55" s="163">
        <f>'D1R'!Z56</f>
        <v>89</v>
      </c>
      <c r="I55" s="163">
        <f>'D2R'!AD50</f>
        <v>83</v>
      </c>
      <c r="J55" s="163">
        <f t="shared" si="10"/>
        <v>0</v>
      </c>
      <c r="K55" s="32" t="s">
        <v>236</v>
      </c>
      <c r="L55" s="32"/>
      <c r="M55" s="32"/>
      <c r="N55" s="32"/>
      <c r="O55" s="32"/>
      <c r="P55" s="32"/>
      <c r="Q55" s="32"/>
      <c r="R55" s="32"/>
      <c r="S55" s="32"/>
      <c r="T55" s="165">
        <f t="shared" si="11"/>
        <v>0</v>
      </c>
      <c r="U55" s="32"/>
      <c r="V55" s="32"/>
      <c r="W55" s="32"/>
      <c r="X55" s="32"/>
      <c r="Y55" s="32"/>
      <c r="Z55" s="32"/>
      <c r="AA55" s="32"/>
      <c r="AB55" s="32"/>
      <c r="AC55" s="32"/>
      <c r="AD55" s="165">
        <f t="shared" si="12"/>
        <v>0</v>
      </c>
      <c r="AE55" s="166">
        <f t="shared" si="13"/>
        <v>0</v>
      </c>
      <c r="AF55" s="32">
        <f t="shared" si="14"/>
        <v>0</v>
      </c>
      <c r="AG55" s="32">
        <f t="shared" si="15"/>
        <v>0</v>
      </c>
      <c r="AH55" s="32">
        <f t="shared" si="16"/>
        <v>0</v>
      </c>
      <c r="AI55" s="32">
        <f t="shared" si="17"/>
        <v>0</v>
      </c>
    </row>
    <row r="56" spans="1:37" ht="16.5">
      <c r="A56" s="182">
        <v>23</v>
      </c>
      <c r="B56" s="193" t="s">
        <v>187</v>
      </c>
      <c r="C56" s="193" t="s">
        <v>116</v>
      </c>
      <c r="D56" s="194">
        <v>8.7</v>
      </c>
      <c r="E56" s="195" t="s">
        <v>160</v>
      </c>
      <c r="F56" s="196"/>
      <c r="G56" s="197">
        <f t="shared" si="9"/>
        <v>177</v>
      </c>
      <c r="H56" s="172">
        <f>'D1R'!Z53</f>
        <v>88</v>
      </c>
      <c r="I56" s="172">
        <f>'D2R'!AD56</f>
        <v>89</v>
      </c>
      <c r="J56" s="172">
        <f t="shared" si="10"/>
        <v>0</v>
      </c>
      <c r="K56" s="198"/>
      <c r="L56" s="198"/>
      <c r="M56" s="198"/>
      <c r="N56" s="198"/>
      <c r="O56" s="198"/>
      <c r="P56" s="198"/>
      <c r="Q56" s="198"/>
      <c r="R56" s="198"/>
      <c r="S56" s="198"/>
      <c r="T56" s="174">
        <f t="shared" si="11"/>
        <v>0</v>
      </c>
      <c r="U56" s="198"/>
      <c r="V56" s="198"/>
      <c r="W56" s="198"/>
      <c r="X56" s="198"/>
      <c r="Y56" s="198"/>
      <c r="Z56" s="198"/>
      <c r="AA56" s="198"/>
      <c r="AB56" s="198"/>
      <c r="AC56" s="198"/>
      <c r="AD56" s="174">
        <f t="shared" si="12"/>
        <v>0</v>
      </c>
      <c r="AE56" s="199">
        <f t="shared" si="13"/>
        <v>0</v>
      </c>
      <c r="AF56" s="198">
        <f t="shared" si="14"/>
        <v>0</v>
      </c>
      <c r="AG56" s="198">
        <f t="shared" si="15"/>
        <v>0</v>
      </c>
      <c r="AH56" s="198">
        <f t="shared" si="16"/>
        <v>0</v>
      </c>
      <c r="AI56" s="198">
        <f t="shared" si="17"/>
        <v>0</v>
      </c>
      <c r="AJ56" s="178" t="s">
        <v>307</v>
      </c>
      <c r="AK56" s="177"/>
    </row>
    <row r="57" spans="1:35" ht="16.5">
      <c r="A57" s="14">
        <v>24</v>
      </c>
      <c r="B57" s="187" t="s">
        <v>186</v>
      </c>
      <c r="C57" s="187" t="s">
        <v>185</v>
      </c>
      <c r="D57" s="188">
        <v>10.5</v>
      </c>
      <c r="E57" s="186" t="s">
        <v>160</v>
      </c>
      <c r="F57" s="189"/>
      <c r="G57" s="190">
        <f aca="true" t="shared" si="18" ref="G57:G67">H57+I57+J57</f>
        <v>177</v>
      </c>
      <c r="H57" s="142">
        <f>'D1R'!Z48</f>
        <v>84</v>
      </c>
      <c r="I57" s="142">
        <f>'D2R'!AD57</f>
        <v>93</v>
      </c>
      <c r="J57" s="142">
        <f t="shared" si="10"/>
        <v>0</v>
      </c>
      <c r="K57" s="191"/>
      <c r="L57" s="191"/>
      <c r="M57" s="191"/>
      <c r="N57" s="191"/>
      <c r="O57" s="191"/>
      <c r="P57" s="191"/>
      <c r="Q57" s="191"/>
      <c r="R57" s="191"/>
      <c r="S57" s="191"/>
      <c r="T57" s="50">
        <f t="shared" si="11"/>
        <v>0</v>
      </c>
      <c r="U57" s="191"/>
      <c r="V57" s="191"/>
      <c r="W57" s="191"/>
      <c r="X57" s="191"/>
      <c r="Y57" s="191"/>
      <c r="Z57" s="191"/>
      <c r="AA57" s="191"/>
      <c r="AB57" s="191"/>
      <c r="AC57" s="191"/>
      <c r="AD57" s="50">
        <f t="shared" si="12"/>
        <v>0</v>
      </c>
      <c r="AE57" s="192">
        <f t="shared" si="13"/>
        <v>0</v>
      </c>
      <c r="AF57" s="191">
        <f t="shared" si="14"/>
        <v>0</v>
      </c>
      <c r="AG57" s="191">
        <f t="shared" si="15"/>
        <v>0</v>
      </c>
      <c r="AH57" s="191">
        <f t="shared" si="16"/>
        <v>0</v>
      </c>
      <c r="AI57" s="191">
        <f t="shared" si="17"/>
        <v>0</v>
      </c>
    </row>
    <row r="58" spans="1:35" ht="16.5">
      <c r="A58" s="15">
        <v>25</v>
      </c>
      <c r="B58" s="187" t="s">
        <v>188</v>
      </c>
      <c r="C58" s="187" t="s">
        <v>47</v>
      </c>
      <c r="D58" s="188">
        <v>7</v>
      </c>
      <c r="E58" s="186" t="s">
        <v>160</v>
      </c>
      <c r="F58" s="189"/>
      <c r="G58" s="190">
        <f t="shared" si="18"/>
        <v>178</v>
      </c>
      <c r="H58" s="142">
        <f>'D1R'!Z57</f>
        <v>90</v>
      </c>
      <c r="I58" s="142">
        <f>'D2R'!AD58</f>
        <v>88</v>
      </c>
      <c r="J58" s="142">
        <f t="shared" si="10"/>
        <v>0</v>
      </c>
      <c r="K58" s="191"/>
      <c r="L58" s="191"/>
      <c r="M58" s="191"/>
      <c r="N58" s="191"/>
      <c r="O58" s="191"/>
      <c r="P58" s="191"/>
      <c r="Q58" s="191"/>
      <c r="R58" s="191"/>
      <c r="S58" s="191"/>
      <c r="T58" s="50">
        <f t="shared" si="11"/>
        <v>0</v>
      </c>
      <c r="U58" s="191"/>
      <c r="V58" s="191"/>
      <c r="W58" s="191"/>
      <c r="X58" s="191"/>
      <c r="Y58" s="191"/>
      <c r="Z58" s="191"/>
      <c r="AA58" s="191"/>
      <c r="AB58" s="191"/>
      <c r="AC58" s="191"/>
      <c r="AD58" s="50">
        <f t="shared" si="12"/>
        <v>0</v>
      </c>
      <c r="AE58" s="192">
        <f t="shared" si="13"/>
        <v>0</v>
      </c>
      <c r="AF58" s="191">
        <f t="shared" si="14"/>
        <v>0</v>
      </c>
      <c r="AG58" s="191">
        <f t="shared" si="15"/>
        <v>0</v>
      </c>
      <c r="AH58" s="191">
        <f t="shared" si="16"/>
        <v>0</v>
      </c>
      <c r="AI58" s="191">
        <f t="shared" si="17"/>
        <v>0</v>
      </c>
    </row>
    <row r="59" spans="1:35" ht="16.5">
      <c r="A59" s="15">
        <v>26</v>
      </c>
      <c r="B59" s="187" t="s">
        <v>179</v>
      </c>
      <c r="C59" s="187" t="s">
        <v>178</v>
      </c>
      <c r="D59" s="186">
        <v>8.1</v>
      </c>
      <c r="E59" s="186" t="s">
        <v>160</v>
      </c>
      <c r="F59" s="189"/>
      <c r="G59" s="190">
        <f t="shared" si="18"/>
        <v>179</v>
      </c>
      <c r="H59" s="142">
        <f>'D1R'!Z61</f>
        <v>93</v>
      </c>
      <c r="I59" s="142">
        <f>'D2R'!AD59</f>
        <v>86</v>
      </c>
      <c r="J59" s="142">
        <f t="shared" si="10"/>
        <v>0</v>
      </c>
      <c r="K59" s="191"/>
      <c r="L59" s="191"/>
      <c r="M59" s="191"/>
      <c r="N59" s="191"/>
      <c r="O59" s="191"/>
      <c r="P59" s="191"/>
      <c r="Q59" s="191"/>
      <c r="R59" s="191"/>
      <c r="S59" s="191"/>
      <c r="T59" s="50">
        <f t="shared" si="11"/>
        <v>0</v>
      </c>
      <c r="U59" s="191"/>
      <c r="V59" s="191"/>
      <c r="W59" s="191"/>
      <c r="X59" s="191"/>
      <c r="Y59" s="191"/>
      <c r="Z59" s="191"/>
      <c r="AA59" s="191"/>
      <c r="AB59" s="191"/>
      <c r="AC59" s="191"/>
      <c r="AD59" s="50">
        <f t="shared" si="12"/>
        <v>0</v>
      </c>
      <c r="AE59" s="192">
        <f t="shared" si="13"/>
        <v>0</v>
      </c>
      <c r="AF59" s="191">
        <f t="shared" si="14"/>
        <v>0</v>
      </c>
      <c r="AG59" s="191">
        <f t="shared" si="15"/>
        <v>0</v>
      </c>
      <c r="AH59" s="191">
        <f t="shared" si="16"/>
        <v>0</v>
      </c>
      <c r="AI59" s="191">
        <f t="shared" si="17"/>
        <v>0</v>
      </c>
    </row>
    <row r="60" spans="1:35" ht="16.5">
      <c r="A60" s="14">
        <v>27</v>
      </c>
      <c r="B60" s="187" t="s">
        <v>42</v>
      </c>
      <c r="C60" s="187" t="s">
        <v>116</v>
      </c>
      <c r="D60" s="188">
        <v>6.3</v>
      </c>
      <c r="E60" s="186" t="s">
        <v>160</v>
      </c>
      <c r="F60" s="189"/>
      <c r="G60" s="190">
        <f t="shared" si="18"/>
        <v>181</v>
      </c>
      <c r="H60" s="142">
        <f>'D1R'!Z63</f>
        <v>96</v>
      </c>
      <c r="I60" s="142">
        <f>'D2R'!AD60</f>
        <v>85</v>
      </c>
      <c r="J60" s="142">
        <f t="shared" si="10"/>
        <v>0</v>
      </c>
      <c r="K60" s="191"/>
      <c r="L60" s="191"/>
      <c r="M60" s="191"/>
      <c r="N60" s="191"/>
      <c r="O60" s="191"/>
      <c r="P60" s="191"/>
      <c r="Q60" s="191"/>
      <c r="R60" s="191"/>
      <c r="S60" s="191"/>
      <c r="T60" s="50">
        <f t="shared" si="11"/>
        <v>0</v>
      </c>
      <c r="U60" s="191"/>
      <c r="V60" s="191"/>
      <c r="W60" s="191"/>
      <c r="X60" s="191"/>
      <c r="Y60" s="191"/>
      <c r="Z60" s="191"/>
      <c r="AA60" s="191"/>
      <c r="AB60" s="191"/>
      <c r="AC60" s="191"/>
      <c r="AD60" s="50">
        <f t="shared" si="12"/>
        <v>0</v>
      </c>
      <c r="AE60" s="192">
        <f t="shared" si="13"/>
        <v>0</v>
      </c>
      <c r="AF60" s="191">
        <f t="shared" si="14"/>
        <v>0</v>
      </c>
      <c r="AG60" s="191">
        <f t="shared" si="15"/>
        <v>0</v>
      </c>
      <c r="AH60" s="191">
        <f t="shared" si="16"/>
        <v>0</v>
      </c>
      <c r="AI60" s="191">
        <f t="shared" si="17"/>
        <v>0</v>
      </c>
    </row>
    <row r="61" spans="1:35" ht="16.5">
      <c r="A61" s="15">
        <v>28</v>
      </c>
      <c r="B61" s="187" t="s">
        <v>182</v>
      </c>
      <c r="C61" s="187" t="s">
        <v>126</v>
      </c>
      <c r="D61" s="188">
        <v>9</v>
      </c>
      <c r="E61" s="186" t="s">
        <v>160</v>
      </c>
      <c r="F61" s="189"/>
      <c r="G61" s="190">
        <f t="shared" si="18"/>
        <v>184</v>
      </c>
      <c r="H61" s="142">
        <f>'D1R'!Z59</f>
        <v>92</v>
      </c>
      <c r="I61" s="142">
        <f>'D2R'!AD61</f>
        <v>92</v>
      </c>
      <c r="J61" s="142">
        <f t="shared" si="10"/>
        <v>0</v>
      </c>
      <c r="K61" s="191"/>
      <c r="L61" s="191"/>
      <c r="M61" s="191"/>
      <c r="N61" s="191"/>
      <c r="O61" s="191"/>
      <c r="P61" s="191"/>
      <c r="Q61" s="191"/>
      <c r="R61" s="191"/>
      <c r="S61" s="191"/>
      <c r="T61" s="50">
        <f t="shared" si="11"/>
        <v>0</v>
      </c>
      <c r="U61" s="191"/>
      <c r="V61" s="191"/>
      <c r="W61" s="191"/>
      <c r="X61" s="191"/>
      <c r="Y61" s="191"/>
      <c r="Z61" s="191"/>
      <c r="AA61" s="191"/>
      <c r="AB61" s="191"/>
      <c r="AC61" s="191"/>
      <c r="AD61" s="50">
        <f t="shared" si="12"/>
        <v>0</v>
      </c>
      <c r="AE61" s="192">
        <f t="shared" si="13"/>
        <v>0</v>
      </c>
      <c r="AF61" s="191">
        <f t="shared" si="14"/>
        <v>0</v>
      </c>
      <c r="AG61" s="191">
        <f t="shared" si="15"/>
        <v>0</v>
      </c>
      <c r="AH61" s="191">
        <f t="shared" si="16"/>
        <v>0</v>
      </c>
      <c r="AI61" s="191">
        <f t="shared" si="17"/>
        <v>0</v>
      </c>
    </row>
    <row r="62" spans="1:35" ht="16.5">
      <c r="A62" s="14">
        <v>29</v>
      </c>
      <c r="B62" s="187" t="s">
        <v>177</v>
      </c>
      <c r="C62" s="187" t="s">
        <v>166</v>
      </c>
      <c r="D62" s="188">
        <v>6</v>
      </c>
      <c r="E62" s="186" t="s">
        <v>160</v>
      </c>
      <c r="F62" s="189"/>
      <c r="G62" s="190">
        <f t="shared" si="18"/>
        <v>187</v>
      </c>
      <c r="H62" s="142">
        <f>'D1R'!Z60</f>
        <v>93</v>
      </c>
      <c r="I62" s="142">
        <f>'D2R'!AD62</f>
        <v>94</v>
      </c>
      <c r="J62" s="142">
        <f t="shared" si="10"/>
        <v>0</v>
      </c>
      <c r="K62" s="191"/>
      <c r="L62" s="191"/>
      <c r="M62" s="191"/>
      <c r="N62" s="191"/>
      <c r="O62" s="191"/>
      <c r="P62" s="191"/>
      <c r="Q62" s="191"/>
      <c r="R62" s="191"/>
      <c r="S62" s="191"/>
      <c r="T62" s="50">
        <f t="shared" si="11"/>
        <v>0</v>
      </c>
      <c r="U62" s="191"/>
      <c r="V62" s="191"/>
      <c r="W62" s="191"/>
      <c r="X62" s="191"/>
      <c r="Y62" s="191"/>
      <c r="Z62" s="191"/>
      <c r="AA62" s="191"/>
      <c r="AB62" s="191"/>
      <c r="AC62" s="191"/>
      <c r="AD62" s="50">
        <f t="shared" si="12"/>
        <v>0</v>
      </c>
      <c r="AE62" s="192">
        <f t="shared" si="13"/>
        <v>0</v>
      </c>
      <c r="AF62" s="191">
        <f t="shared" si="14"/>
        <v>0</v>
      </c>
      <c r="AG62" s="191">
        <f t="shared" si="15"/>
        <v>0</v>
      </c>
      <c r="AH62" s="191">
        <f t="shared" si="16"/>
        <v>0</v>
      </c>
      <c r="AI62" s="191">
        <f t="shared" si="17"/>
        <v>0</v>
      </c>
    </row>
    <row r="63" spans="1:35" ht="16.5">
      <c r="A63" s="15">
        <v>30</v>
      </c>
      <c r="B63" s="200" t="s">
        <v>163</v>
      </c>
      <c r="C63" s="187" t="s">
        <v>162</v>
      </c>
      <c r="D63" s="188">
        <v>15</v>
      </c>
      <c r="E63" s="186" t="s">
        <v>160</v>
      </c>
      <c r="F63" s="189" t="s">
        <v>417</v>
      </c>
      <c r="G63" s="190">
        <f t="shared" si="18"/>
        <v>272</v>
      </c>
      <c r="H63" s="142">
        <f>'D1R'!Z62</f>
        <v>95</v>
      </c>
      <c r="I63" s="142">
        <f>'D2R'!AD63</f>
        <v>93</v>
      </c>
      <c r="J63" s="142">
        <f t="shared" si="10"/>
        <v>84</v>
      </c>
      <c r="K63" s="191">
        <v>5</v>
      </c>
      <c r="L63" s="191">
        <v>4</v>
      </c>
      <c r="M63" s="191">
        <v>5</v>
      </c>
      <c r="N63" s="191">
        <v>3</v>
      </c>
      <c r="O63" s="191">
        <v>5</v>
      </c>
      <c r="P63" s="191">
        <v>4</v>
      </c>
      <c r="Q63" s="191">
        <v>5</v>
      </c>
      <c r="R63" s="191">
        <v>5</v>
      </c>
      <c r="S63" s="191">
        <v>5</v>
      </c>
      <c r="T63" s="50">
        <f t="shared" si="11"/>
        <v>41</v>
      </c>
      <c r="U63" s="191">
        <v>6</v>
      </c>
      <c r="V63" s="191">
        <v>5</v>
      </c>
      <c r="W63" s="191">
        <v>3</v>
      </c>
      <c r="X63" s="191">
        <v>5</v>
      </c>
      <c r="Y63" s="191">
        <v>4</v>
      </c>
      <c r="Z63" s="191">
        <v>7</v>
      </c>
      <c r="AA63" s="191">
        <v>3</v>
      </c>
      <c r="AB63" s="191">
        <v>6</v>
      </c>
      <c r="AC63" s="191">
        <v>4</v>
      </c>
      <c r="AD63" s="50">
        <f t="shared" si="12"/>
        <v>43</v>
      </c>
      <c r="AE63" s="192">
        <f t="shared" si="13"/>
        <v>84</v>
      </c>
      <c r="AF63" s="191">
        <f t="shared" si="14"/>
        <v>43</v>
      </c>
      <c r="AG63" s="191">
        <f t="shared" si="15"/>
        <v>29</v>
      </c>
      <c r="AH63" s="191">
        <f t="shared" si="16"/>
        <v>13</v>
      </c>
      <c r="AI63" s="191">
        <f t="shared" si="17"/>
        <v>4</v>
      </c>
    </row>
    <row r="64" spans="1:35" ht="16.5">
      <c r="A64" s="15">
        <v>31</v>
      </c>
      <c r="B64" s="187" t="s">
        <v>173</v>
      </c>
      <c r="C64" s="187" t="s">
        <v>172</v>
      </c>
      <c r="D64" s="188">
        <v>10.2</v>
      </c>
      <c r="E64" s="186" t="s">
        <v>160</v>
      </c>
      <c r="F64" s="189"/>
      <c r="G64" s="190">
        <f t="shared" si="18"/>
        <v>192</v>
      </c>
      <c r="H64" s="142">
        <f>'D1R'!Z66</f>
        <v>102</v>
      </c>
      <c r="I64" s="142">
        <f>'D2R'!AD64</f>
        <v>90</v>
      </c>
      <c r="J64" s="142">
        <f t="shared" si="10"/>
        <v>0</v>
      </c>
      <c r="K64" s="191"/>
      <c r="L64" s="191"/>
      <c r="M64" s="191"/>
      <c r="N64" s="191"/>
      <c r="O64" s="191"/>
      <c r="P64" s="191"/>
      <c r="Q64" s="191"/>
      <c r="R64" s="191"/>
      <c r="S64" s="191"/>
      <c r="T64" s="50">
        <f t="shared" si="11"/>
        <v>0</v>
      </c>
      <c r="U64" s="191"/>
      <c r="V64" s="191"/>
      <c r="W64" s="191"/>
      <c r="X64" s="191"/>
      <c r="Y64" s="191"/>
      <c r="Z64" s="191"/>
      <c r="AA64" s="191"/>
      <c r="AB64" s="191"/>
      <c r="AC64" s="191"/>
      <c r="AD64" s="50">
        <f t="shared" si="12"/>
        <v>0</v>
      </c>
      <c r="AE64" s="192">
        <f t="shared" si="13"/>
        <v>0</v>
      </c>
      <c r="AF64" s="191">
        <f t="shared" si="14"/>
        <v>0</v>
      </c>
      <c r="AG64" s="191">
        <f t="shared" si="15"/>
        <v>0</v>
      </c>
      <c r="AH64" s="191">
        <f t="shared" si="16"/>
        <v>0</v>
      </c>
      <c r="AI64" s="191">
        <f t="shared" si="17"/>
        <v>0</v>
      </c>
    </row>
    <row r="65" spans="1:35" ht="16.5">
      <c r="A65" s="14">
        <v>32</v>
      </c>
      <c r="B65" s="187" t="s">
        <v>181</v>
      </c>
      <c r="C65" s="187" t="s">
        <v>180</v>
      </c>
      <c r="D65" s="188">
        <v>10.6</v>
      </c>
      <c r="E65" s="186" t="s">
        <v>160</v>
      </c>
      <c r="F65" s="189"/>
      <c r="G65" s="190">
        <f t="shared" si="18"/>
        <v>197</v>
      </c>
      <c r="H65" s="142">
        <f>'D1R'!Z64</f>
        <v>100</v>
      </c>
      <c r="I65" s="142">
        <f>'D2R'!AD65</f>
        <v>97</v>
      </c>
      <c r="J65" s="142">
        <f t="shared" si="10"/>
        <v>0</v>
      </c>
      <c r="K65" s="191"/>
      <c r="L65" s="191"/>
      <c r="M65" s="191"/>
      <c r="N65" s="191"/>
      <c r="O65" s="191"/>
      <c r="P65" s="191"/>
      <c r="Q65" s="191"/>
      <c r="R65" s="191"/>
      <c r="S65" s="191"/>
      <c r="T65" s="50">
        <f t="shared" si="11"/>
        <v>0</v>
      </c>
      <c r="U65" s="191"/>
      <c r="V65" s="191"/>
      <c r="W65" s="191"/>
      <c r="X65" s="191"/>
      <c r="Y65" s="191"/>
      <c r="Z65" s="191"/>
      <c r="AA65" s="191"/>
      <c r="AB65" s="191"/>
      <c r="AC65" s="191"/>
      <c r="AD65" s="50">
        <f t="shared" si="12"/>
        <v>0</v>
      </c>
      <c r="AE65" s="192">
        <f t="shared" si="13"/>
        <v>0</v>
      </c>
      <c r="AF65" s="191">
        <f t="shared" si="14"/>
        <v>0</v>
      </c>
      <c r="AG65" s="191">
        <f t="shared" si="15"/>
        <v>0</v>
      </c>
      <c r="AH65" s="191">
        <f t="shared" si="16"/>
        <v>0</v>
      </c>
      <c r="AI65" s="191">
        <f t="shared" si="17"/>
        <v>0</v>
      </c>
    </row>
    <row r="66" spans="1:35" ht="16.5">
      <c r="A66" s="15">
        <v>33</v>
      </c>
      <c r="B66" s="187" t="s">
        <v>171</v>
      </c>
      <c r="C66" s="187" t="s">
        <v>170</v>
      </c>
      <c r="D66" s="188">
        <v>15.7</v>
      </c>
      <c r="E66" s="186" t="s">
        <v>160</v>
      </c>
      <c r="F66" s="189"/>
      <c r="G66" s="190">
        <f t="shared" si="18"/>
        <v>197</v>
      </c>
      <c r="H66" s="142">
        <f>'D1R'!Z65</f>
        <v>100</v>
      </c>
      <c r="I66" s="142">
        <f>'D2R'!AD66</f>
        <v>97</v>
      </c>
      <c r="J66" s="142">
        <f t="shared" si="10"/>
        <v>0</v>
      </c>
      <c r="K66" s="191"/>
      <c r="L66" s="191"/>
      <c r="M66" s="191"/>
      <c r="N66" s="191"/>
      <c r="O66" s="191"/>
      <c r="P66" s="191"/>
      <c r="Q66" s="191"/>
      <c r="R66" s="191"/>
      <c r="S66" s="191"/>
      <c r="T66" s="50">
        <f t="shared" si="11"/>
        <v>0</v>
      </c>
      <c r="U66" s="191"/>
      <c r="V66" s="191"/>
      <c r="W66" s="191"/>
      <c r="X66" s="191"/>
      <c r="Y66" s="191"/>
      <c r="Z66" s="191"/>
      <c r="AA66" s="191"/>
      <c r="AB66" s="191"/>
      <c r="AC66" s="191"/>
      <c r="AD66" s="50">
        <f t="shared" si="12"/>
        <v>0</v>
      </c>
      <c r="AE66" s="192">
        <f t="shared" si="13"/>
        <v>0</v>
      </c>
      <c r="AF66" s="191">
        <f t="shared" si="14"/>
        <v>0</v>
      </c>
      <c r="AG66" s="191">
        <f t="shared" si="15"/>
        <v>0</v>
      </c>
      <c r="AH66" s="191">
        <f t="shared" si="16"/>
        <v>0</v>
      </c>
      <c r="AI66" s="191">
        <f t="shared" si="17"/>
        <v>0</v>
      </c>
    </row>
    <row r="67" spans="1:35" ht="16.5">
      <c r="A67" s="14">
        <v>34</v>
      </c>
      <c r="B67" s="187" t="s">
        <v>194</v>
      </c>
      <c r="C67" s="187" t="s">
        <v>116</v>
      </c>
      <c r="D67" s="186">
        <v>17.1</v>
      </c>
      <c r="E67" s="186" t="s">
        <v>160</v>
      </c>
      <c r="F67" s="189"/>
      <c r="G67" s="190">
        <f t="shared" si="18"/>
        <v>206</v>
      </c>
      <c r="H67" s="142">
        <f>'D1R'!Z67</f>
        <v>107</v>
      </c>
      <c r="I67" s="142">
        <f>'D2R'!AD67</f>
        <v>99</v>
      </c>
      <c r="J67" s="142">
        <f t="shared" si="10"/>
        <v>0</v>
      </c>
      <c r="K67" s="191"/>
      <c r="L67" s="191"/>
      <c r="M67" s="191"/>
      <c r="N67" s="191"/>
      <c r="O67" s="191"/>
      <c r="P67" s="191"/>
      <c r="Q67" s="191"/>
      <c r="R67" s="191"/>
      <c r="S67" s="191"/>
      <c r="T67" s="50">
        <f t="shared" si="11"/>
        <v>0</v>
      </c>
      <c r="U67" s="191"/>
      <c r="V67" s="191"/>
      <c r="W67" s="191"/>
      <c r="X67" s="191"/>
      <c r="Y67" s="191"/>
      <c r="Z67" s="191"/>
      <c r="AA67" s="191"/>
      <c r="AB67" s="191"/>
      <c r="AC67" s="191"/>
      <c r="AD67" s="50">
        <f t="shared" si="12"/>
        <v>0</v>
      </c>
      <c r="AE67" s="192">
        <f t="shared" si="13"/>
        <v>0</v>
      </c>
      <c r="AF67" s="191">
        <f t="shared" si="14"/>
        <v>0</v>
      </c>
      <c r="AG67" s="191">
        <f t="shared" si="15"/>
        <v>0</v>
      </c>
      <c r="AH67" s="191">
        <f t="shared" si="16"/>
        <v>0</v>
      </c>
      <c r="AI67" s="191">
        <f t="shared" si="17"/>
        <v>0</v>
      </c>
    </row>
    <row r="68" spans="1:35" ht="16.5">
      <c r="A68" s="15">
        <v>35</v>
      </c>
      <c r="B68" s="138" t="s">
        <v>167</v>
      </c>
      <c r="C68" s="138" t="s">
        <v>166</v>
      </c>
      <c r="D68" s="137">
        <v>13</v>
      </c>
      <c r="E68" s="137" t="s">
        <v>160</v>
      </c>
      <c r="F68" s="156"/>
      <c r="G68" s="145"/>
      <c r="H68" s="137"/>
      <c r="I68" s="137"/>
      <c r="J68" s="137"/>
      <c r="K68" s="140"/>
      <c r="L68" s="140"/>
      <c r="M68" s="140"/>
      <c r="N68" s="140"/>
      <c r="O68" s="140"/>
      <c r="P68" s="140"/>
      <c r="Q68" s="140"/>
      <c r="R68" s="140"/>
      <c r="S68" s="140"/>
      <c r="T68" s="50">
        <f t="shared" si="11"/>
        <v>0</v>
      </c>
      <c r="U68" s="140"/>
      <c r="V68" s="140"/>
      <c r="W68" s="140"/>
      <c r="X68" s="140"/>
      <c r="Y68" s="140"/>
      <c r="Z68" s="140"/>
      <c r="AA68" s="140"/>
      <c r="AB68" s="140"/>
      <c r="AC68" s="140"/>
      <c r="AD68" s="50">
        <f t="shared" si="12"/>
        <v>0</v>
      </c>
      <c r="AE68" s="141">
        <f t="shared" si="13"/>
        <v>0</v>
      </c>
      <c r="AF68" s="140">
        <f t="shared" si="14"/>
        <v>0</v>
      </c>
      <c r="AG68" s="140">
        <f t="shared" si="15"/>
        <v>0</v>
      </c>
      <c r="AH68" s="140">
        <f t="shared" si="16"/>
        <v>0</v>
      </c>
      <c r="AI68" s="140">
        <f t="shared" si="17"/>
        <v>0</v>
      </c>
    </row>
    <row r="69" spans="1:35" ht="14.25">
      <c r="A69" s="2"/>
      <c r="B69" s="12"/>
      <c r="C69" s="83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48"/>
      <c r="AF69" s="31"/>
      <c r="AG69" s="31"/>
      <c r="AH69" s="31"/>
      <c r="AI69" s="31"/>
    </row>
    <row r="70" spans="1:35" ht="15.75">
      <c r="A70" s="4" t="s">
        <v>50</v>
      </c>
      <c r="B70" s="12"/>
      <c r="C70" s="83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48"/>
      <c r="AF70" s="31"/>
      <c r="AG70" s="31"/>
      <c r="AH70" s="31"/>
      <c r="AI70" s="31"/>
    </row>
    <row r="71" spans="1:35" ht="15.75">
      <c r="A71" s="4"/>
      <c r="B71" s="12"/>
      <c r="C71" s="83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48"/>
      <c r="AF71" s="31"/>
      <c r="AG71" s="31"/>
      <c r="AH71" s="31"/>
      <c r="AI71" s="31"/>
    </row>
    <row r="72" spans="1:35" ht="16.5">
      <c r="A72" s="150">
        <v>1</v>
      </c>
      <c r="B72" s="93" t="s">
        <v>156</v>
      </c>
      <c r="C72" s="80" t="s">
        <v>47</v>
      </c>
      <c r="D72" s="77">
        <v>0</v>
      </c>
      <c r="E72" s="76" t="s">
        <v>141</v>
      </c>
      <c r="F72" s="155" t="s">
        <v>379</v>
      </c>
      <c r="G72" s="144">
        <f aca="true" t="shared" si="19" ref="G72:G85">H72+I72+J72</f>
        <v>222</v>
      </c>
      <c r="H72" s="142">
        <f>'D1R'!Z72</f>
        <v>75</v>
      </c>
      <c r="I72" s="142">
        <f>'D2R'!AD72</f>
        <v>69</v>
      </c>
      <c r="J72" s="142">
        <f aca="true" t="shared" si="20" ref="J72:J85">AE72</f>
        <v>78</v>
      </c>
      <c r="K72" s="36">
        <v>5</v>
      </c>
      <c r="L72" s="36">
        <v>4</v>
      </c>
      <c r="M72" s="36">
        <v>4</v>
      </c>
      <c r="N72" s="36">
        <v>3</v>
      </c>
      <c r="O72" s="36">
        <v>4</v>
      </c>
      <c r="P72" s="36">
        <v>3</v>
      </c>
      <c r="Q72" s="36">
        <v>3</v>
      </c>
      <c r="R72" s="36">
        <v>4</v>
      </c>
      <c r="S72" s="36">
        <v>8</v>
      </c>
      <c r="T72" s="50">
        <f aca="true" t="shared" si="21" ref="T72:T87">SUM(K72:S72)</f>
        <v>38</v>
      </c>
      <c r="U72" s="49">
        <v>7</v>
      </c>
      <c r="V72" s="49">
        <v>6</v>
      </c>
      <c r="W72" s="49">
        <v>3</v>
      </c>
      <c r="X72" s="49">
        <v>5</v>
      </c>
      <c r="Y72" s="49">
        <v>4</v>
      </c>
      <c r="Z72" s="49">
        <v>4</v>
      </c>
      <c r="AA72" s="49">
        <v>3</v>
      </c>
      <c r="AB72" s="49">
        <v>4</v>
      </c>
      <c r="AC72" s="49">
        <v>4</v>
      </c>
      <c r="AD72" s="50">
        <f aca="true" t="shared" si="22" ref="AD72:AD87">SUM(U72:AC72)</f>
        <v>40</v>
      </c>
      <c r="AE72" s="51">
        <f aca="true" t="shared" si="23" ref="AE72:AE87">T72+AD72</f>
        <v>78</v>
      </c>
      <c r="AF72" s="49">
        <f aca="true" t="shared" si="24" ref="AF72:AF87">AD72</f>
        <v>40</v>
      </c>
      <c r="AG72" s="49">
        <f aca="true" t="shared" si="25" ref="AG72:AG87">X72+Y72+Z72+AA72+AB72+AC72</f>
        <v>24</v>
      </c>
      <c r="AH72" s="49">
        <f aca="true" t="shared" si="26" ref="AH72:AH87">AA72+AB72+AC72</f>
        <v>11</v>
      </c>
      <c r="AI72" s="49">
        <f aca="true" t="shared" si="27" ref="AI72:AI87">AC72</f>
        <v>4</v>
      </c>
    </row>
    <row r="73" spans="1:35" ht="16.5">
      <c r="A73" s="150">
        <v>2</v>
      </c>
      <c r="B73" s="93" t="s">
        <v>52</v>
      </c>
      <c r="C73" s="80" t="s">
        <v>158</v>
      </c>
      <c r="D73" s="78" t="s">
        <v>137</v>
      </c>
      <c r="E73" s="76" t="s">
        <v>141</v>
      </c>
      <c r="F73" s="155" t="s">
        <v>376</v>
      </c>
      <c r="G73" s="144">
        <f t="shared" si="19"/>
        <v>229</v>
      </c>
      <c r="H73" s="142">
        <f>'D1R'!Z74</f>
        <v>77</v>
      </c>
      <c r="I73" s="142">
        <f>'D2R'!AD74</f>
        <v>77</v>
      </c>
      <c r="J73" s="142">
        <f t="shared" si="20"/>
        <v>75</v>
      </c>
      <c r="K73" s="36">
        <v>5</v>
      </c>
      <c r="L73" s="36">
        <v>5</v>
      </c>
      <c r="M73" s="36">
        <v>3</v>
      </c>
      <c r="N73" s="36">
        <v>3</v>
      </c>
      <c r="O73" s="36">
        <v>4</v>
      </c>
      <c r="P73" s="36">
        <v>3</v>
      </c>
      <c r="Q73" s="36">
        <v>4</v>
      </c>
      <c r="R73" s="36">
        <v>4</v>
      </c>
      <c r="S73" s="36">
        <v>6</v>
      </c>
      <c r="T73" s="50">
        <f t="shared" si="21"/>
        <v>37</v>
      </c>
      <c r="U73" s="49">
        <v>4</v>
      </c>
      <c r="V73" s="49">
        <v>6</v>
      </c>
      <c r="W73" s="49">
        <v>3</v>
      </c>
      <c r="X73" s="49">
        <v>5</v>
      </c>
      <c r="Y73" s="49">
        <v>4</v>
      </c>
      <c r="Z73" s="49">
        <v>5</v>
      </c>
      <c r="AA73" s="49">
        <v>3</v>
      </c>
      <c r="AB73" s="49">
        <v>4</v>
      </c>
      <c r="AC73" s="49">
        <v>4</v>
      </c>
      <c r="AD73" s="50">
        <f t="shared" si="22"/>
        <v>38</v>
      </c>
      <c r="AE73" s="51">
        <f t="shared" si="23"/>
        <v>75</v>
      </c>
      <c r="AF73" s="49">
        <f t="shared" si="24"/>
        <v>38</v>
      </c>
      <c r="AG73" s="49">
        <f t="shared" si="25"/>
        <v>25</v>
      </c>
      <c r="AH73" s="49">
        <f t="shared" si="26"/>
        <v>11</v>
      </c>
      <c r="AI73" s="49">
        <f t="shared" si="27"/>
        <v>4</v>
      </c>
    </row>
    <row r="74" spans="1:35" ht="16.5">
      <c r="A74" s="150">
        <v>3</v>
      </c>
      <c r="B74" s="93" t="s">
        <v>159</v>
      </c>
      <c r="C74" s="80" t="s">
        <v>47</v>
      </c>
      <c r="D74" s="78" t="s">
        <v>140</v>
      </c>
      <c r="E74" s="76" t="s">
        <v>141</v>
      </c>
      <c r="F74" s="155" t="s">
        <v>377</v>
      </c>
      <c r="G74" s="144">
        <f t="shared" si="19"/>
        <v>230</v>
      </c>
      <c r="H74" s="142">
        <f>'D1R'!Z77</f>
        <v>78</v>
      </c>
      <c r="I74" s="142">
        <f>'D2R'!AD76</f>
        <v>78</v>
      </c>
      <c r="J74" s="142">
        <f t="shared" si="20"/>
        <v>74</v>
      </c>
      <c r="K74" s="36">
        <v>4</v>
      </c>
      <c r="L74" s="36">
        <v>5</v>
      </c>
      <c r="M74" s="36">
        <v>4</v>
      </c>
      <c r="N74" s="36">
        <v>3</v>
      </c>
      <c r="O74" s="36">
        <v>6</v>
      </c>
      <c r="P74" s="36">
        <v>4</v>
      </c>
      <c r="Q74" s="36">
        <v>3</v>
      </c>
      <c r="R74" s="36">
        <v>4</v>
      </c>
      <c r="S74" s="36">
        <v>4</v>
      </c>
      <c r="T74" s="50">
        <f t="shared" si="21"/>
        <v>37</v>
      </c>
      <c r="U74" s="49">
        <v>7</v>
      </c>
      <c r="V74" s="49">
        <v>4</v>
      </c>
      <c r="W74" s="49">
        <v>3</v>
      </c>
      <c r="X74" s="49">
        <v>4</v>
      </c>
      <c r="Y74" s="49">
        <v>4</v>
      </c>
      <c r="Z74" s="49">
        <v>5</v>
      </c>
      <c r="AA74" s="49">
        <v>3</v>
      </c>
      <c r="AB74" s="49">
        <v>4</v>
      </c>
      <c r="AC74" s="49">
        <v>3</v>
      </c>
      <c r="AD74" s="50">
        <f t="shared" si="22"/>
        <v>37</v>
      </c>
      <c r="AE74" s="51">
        <f t="shared" si="23"/>
        <v>74</v>
      </c>
      <c r="AF74" s="49">
        <f t="shared" si="24"/>
        <v>37</v>
      </c>
      <c r="AG74" s="49">
        <f t="shared" si="25"/>
        <v>23</v>
      </c>
      <c r="AH74" s="49">
        <f t="shared" si="26"/>
        <v>10</v>
      </c>
      <c r="AI74" s="49">
        <f t="shared" si="27"/>
        <v>3</v>
      </c>
    </row>
    <row r="75" spans="1:35" ht="16.5">
      <c r="A75" s="150">
        <v>4</v>
      </c>
      <c r="B75" s="93" t="s">
        <v>150</v>
      </c>
      <c r="C75" s="80" t="s">
        <v>149</v>
      </c>
      <c r="D75" s="77">
        <v>0.7</v>
      </c>
      <c r="E75" s="76" t="s">
        <v>141</v>
      </c>
      <c r="F75" s="155" t="s">
        <v>381</v>
      </c>
      <c r="G75" s="144">
        <f t="shared" si="19"/>
        <v>233</v>
      </c>
      <c r="H75" s="142">
        <f>'D1R'!Z78</f>
        <v>80</v>
      </c>
      <c r="I75" s="142">
        <f>'D2R'!AD73</f>
        <v>73</v>
      </c>
      <c r="J75" s="142">
        <f t="shared" si="20"/>
        <v>80</v>
      </c>
      <c r="K75" s="36">
        <v>5</v>
      </c>
      <c r="L75" s="36">
        <v>4</v>
      </c>
      <c r="M75" s="36">
        <v>6</v>
      </c>
      <c r="N75" s="36">
        <v>3</v>
      </c>
      <c r="O75" s="36">
        <v>4</v>
      </c>
      <c r="P75" s="36">
        <v>3</v>
      </c>
      <c r="Q75" s="36">
        <v>3</v>
      </c>
      <c r="R75" s="36">
        <v>4</v>
      </c>
      <c r="S75" s="36">
        <v>6</v>
      </c>
      <c r="T75" s="50">
        <f t="shared" si="21"/>
        <v>38</v>
      </c>
      <c r="U75" s="49">
        <v>5</v>
      </c>
      <c r="V75" s="49">
        <v>9</v>
      </c>
      <c r="W75" s="49">
        <v>3</v>
      </c>
      <c r="X75" s="49">
        <v>5</v>
      </c>
      <c r="Y75" s="49">
        <v>4</v>
      </c>
      <c r="Z75" s="49">
        <v>5</v>
      </c>
      <c r="AA75" s="49">
        <v>3</v>
      </c>
      <c r="AB75" s="49">
        <v>4</v>
      </c>
      <c r="AC75" s="49">
        <v>4</v>
      </c>
      <c r="AD75" s="50">
        <f t="shared" si="22"/>
        <v>42</v>
      </c>
      <c r="AE75" s="51">
        <f t="shared" si="23"/>
        <v>80</v>
      </c>
      <c r="AF75" s="49">
        <f t="shared" si="24"/>
        <v>42</v>
      </c>
      <c r="AG75" s="49">
        <f t="shared" si="25"/>
        <v>25</v>
      </c>
      <c r="AH75" s="49">
        <f t="shared" si="26"/>
        <v>11</v>
      </c>
      <c r="AI75" s="49">
        <f t="shared" si="27"/>
        <v>4</v>
      </c>
    </row>
    <row r="76" spans="1:35" ht="16.5">
      <c r="A76" s="150">
        <v>5</v>
      </c>
      <c r="B76" s="93" t="s">
        <v>54</v>
      </c>
      <c r="C76" s="80" t="s">
        <v>129</v>
      </c>
      <c r="D76" s="77">
        <v>3.1</v>
      </c>
      <c r="E76" s="76" t="s">
        <v>141</v>
      </c>
      <c r="F76" s="155" t="s">
        <v>378</v>
      </c>
      <c r="G76" s="144">
        <f t="shared" si="19"/>
        <v>234</v>
      </c>
      <c r="H76" s="142">
        <f>'D1R'!Z76</f>
        <v>78</v>
      </c>
      <c r="I76" s="142">
        <f>'D2R'!AD75</f>
        <v>78</v>
      </c>
      <c r="J76" s="142">
        <f t="shared" si="20"/>
        <v>78</v>
      </c>
      <c r="K76" s="36">
        <v>4</v>
      </c>
      <c r="L76" s="36">
        <v>5</v>
      </c>
      <c r="M76" s="36">
        <v>4</v>
      </c>
      <c r="N76" s="36">
        <v>3</v>
      </c>
      <c r="O76" s="36">
        <v>5</v>
      </c>
      <c r="P76" s="36">
        <v>3</v>
      </c>
      <c r="Q76" s="36">
        <v>4</v>
      </c>
      <c r="R76" s="36">
        <v>3</v>
      </c>
      <c r="S76" s="36">
        <v>5</v>
      </c>
      <c r="T76" s="50">
        <f t="shared" si="21"/>
        <v>36</v>
      </c>
      <c r="U76" s="49">
        <v>5</v>
      </c>
      <c r="V76" s="49">
        <v>6</v>
      </c>
      <c r="W76" s="49">
        <v>2</v>
      </c>
      <c r="X76" s="49">
        <v>7</v>
      </c>
      <c r="Y76" s="49">
        <v>4</v>
      </c>
      <c r="Z76" s="49">
        <v>5</v>
      </c>
      <c r="AA76" s="49">
        <v>4</v>
      </c>
      <c r="AB76" s="49">
        <v>4</v>
      </c>
      <c r="AC76" s="49">
        <v>5</v>
      </c>
      <c r="AD76" s="50">
        <f t="shared" si="22"/>
        <v>42</v>
      </c>
      <c r="AE76" s="51">
        <f t="shared" si="23"/>
        <v>78</v>
      </c>
      <c r="AF76" s="49">
        <f t="shared" si="24"/>
        <v>42</v>
      </c>
      <c r="AG76" s="49">
        <f t="shared" si="25"/>
        <v>29</v>
      </c>
      <c r="AH76" s="49">
        <f t="shared" si="26"/>
        <v>13</v>
      </c>
      <c r="AI76" s="49">
        <f t="shared" si="27"/>
        <v>5</v>
      </c>
    </row>
    <row r="77" spans="1:35" ht="16.5">
      <c r="A77" s="150">
        <v>6</v>
      </c>
      <c r="B77" s="93" t="s">
        <v>152</v>
      </c>
      <c r="C77" s="80" t="s">
        <v>129</v>
      </c>
      <c r="D77" s="77">
        <v>2.2</v>
      </c>
      <c r="E77" s="76" t="s">
        <v>141</v>
      </c>
      <c r="F77" s="155" t="s">
        <v>374</v>
      </c>
      <c r="G77" s="144">
        <f t="shared" si="19"/>
        <v>237</v>
      </c>
      <c r="H77" s="142">
        <f>'D1R'!Z75</f>
        <v>78</v>
      </c>
      <c r="I77" s="142">
        <f>'D2R'!AD77</f>
        <v>82</v>
      </c>
      <c r="J77" s="142">
        <f t="shared" si="20"/>
        <v>77</v>
      </c>
      <c r="K77" s="36">
        <v>5</v>
      </c>
      <c r="L77" s="36">
        <v>4</v>
      </c>
      <c r="M77" s="36">
        <v>5</v>
      </c>
      <c r="N77" s="36">
        <v>3</v>
      </c>
      <c r="O77" s="36">
        <v>5</v>
      </c>
      <c r="P77" s="36">
        <v>3</v>
      </c>
      <c r="Q77" s="36">
        <v>4</v>
      </c>
      <c r="R77" s="36">
        <v>5</v>
      </c>
      <c r="S77" s="36">
        <v>4</v>
      </c>
      <c r="T77" s="50">
        <f t="shared" si="21"/>
        <v>38</v>
      </c>
      <c r="U77" s="49">
        <v>5</v>
      </c>
      <c r="V77" s="49">
        <v>4</v>
      </c>
      <c r="W77" s="49">
        <v>3</v>
      </c>
      <c r="X77" s="49">
        <v>4</v>
      </c>
      <c r="Y77" s="49">
        <v>3</v>
      </c>
      <c r="Z77" s="49">
        <v>8</v>
      </c>
      <c r="AA77" s="49">
        <v>3</v>
      </c>
      <c r="AB77" s="49">
        <v>5</v>
      </c>
      <c r="AC77" s="49">
        <v>4</v>
      </c>
      <c r="AD77" s="50">
        <f t="shared" si="22"/>
        <v>39</v>
      </c>
      <c r="AE77" s="51">
        <f t="shared" si="23"/>
        <v>77</v>
      </c>
      <c r="AF77" s="49">
        <f t="shared" si="24"/>
        <v>39</v>
      </c>
      <c r="AG77" s="49">
        <f t="shared" si="25"/>
        <v>27</v>
      </c>
      <c r="AH77" s="49">
        <f t="shared" si="26"/>
        <v>12</v>
      </c>
      <c r="AI77" s="49">
        <f t="shared" si="27"/>
        <v>4</v>
      </c>
    </row>
    <row r="78" spans="1:35" ht="16.5">
      <c r="A78" s="150">
        <v>7</v>
      </c>
      <c r="B78" s="93" t="s">
        <v>155</v>
      </c>
      <c r="C78" s="80" t="s">
        <v>154</v>
      </c>
      <c r="D78" s="77">
        <v>3.1</v>
      </c>
      <c r="E78" s="76" t="s">
        <v>141</v>
      </c>
      <c r="F78" s="155" t="s">
        <v>373</v>
      </c>
      <c r="G78" s="144">
        <f t="shared" si="19"/>
        <v>243</v>
      </c>
      <c r="H78" s="142">
        <f>'D1R'!Z73</f>
        <v>77</v>
      </c>
      <c r="I78" s="142">
        <f>'D2R'!AD78</f>
        <v>83</v>
      </c>
      <c r="J78" s="142">
        <f t="shared" si="20"/>
        <v>83</v>
      </c>
      <c r="K78" s="36">
        <v>4</v>
      </c>
      <c r="L78" s="36">
        <v>5</v>
      </c>
      <c r="M78" s="36">
        <v>4</v>
      </c>
      <c r="N78" s="36">
        <v>2</v>
      </c>
      <c r="O78" s="36">
        <v>5</v>
      </c>
      <c r="P78" s="36">
        <v>3</v>
      </c>
      <c r="Q78" s="36">
        <v>4</v>
      </c>
      <c r="R78" s="36">
        <v>5</v>
      </c>
      <c r="S78" s="36">
        <v>6</v>
      </c>
      <c r="T78" s="50">
        <f t="shared" si="21"/>
        <v>38</v>
      </c>
      <c r="U78" s="49">
        <v>6</v>
      </c>
      <c r="V78" s="49">
        <v>5</v>
      </c>
      <c r="W78" s="49">
        <v>4</v>
      </c>
      <c r="X78" s="49">
        <v>5</v>
      </c>
      <c r="Y78" s="49">
        <v>5</v>
      </c>
      <c r="Z78" s="49">
        <v>6</v>
      </c>
      <c r="AA78" s="49">
        <v>3</v>
      </c>
      <c r="AB78" s="49">
        <v>5</v>
      </c>
      <c r="AC78" s="49">
        <v>6</v>
      </c>
      <c r="AD78" s="50">
        <f t="shared" si="22"/>
        <v>45</v>
      </c>
      <c r="AE78" s="51">
        <f t="shared" si="23"/>
        <v>83</v>
      </c>
      <c r="AF78" s="49">
        <f t="shared" si="24"/>
        <v>45</v>
      </c>
      <c r="AG78" s="49">
        <f t="shared" si="25"/>
        <v>30</v>
      </c>
      <c r="AH78" s="49">
        <f t="shared" si="26"/>
        <v>14</v>
      </c>
      <c r="AI78" s="49">
        <f t="shared" si="27"/>
        <v>6</v>
      </c>
    </row>
    <row r="79" spans="1:35" ht="16.5">
      <c r="A79" s="150">
        <v>8</v>
      </c>
      <c r="B79" s="80" t="s">
        <v>157</v>
      </c>
      <c r="C79" s="80" t="s">
        <v>116</v>
      </c>
      <c r="D79" s="77">
        <v>5.3</v>
      </c>
      <c r="E79" s="76" t="s">
        <v>141</v>
      </c>
      <c r="F79" s="155" t="s">
        <v>364</v>
      </c>
      <c r="G79" s="144">
        <f t="shared" si="19"/>
        <v>253</v>
      </c>
      <c r="H79" s="142">
        <f>'D1R'!Z80</f>
        <v>86</v>
      </c>
      <c r="I79" s="142">
        <f>'D2R'!AD81</f>
        <v>87</v>
      </c>
      <c r="J79" s="142">
        <f t="shared" si="20"/>
        <v>80</v>
      </c>
      <c r="K79" s="36">
        <v>3</v>
      </c>
      <c r="L79" s="36">
        <v>4</v>
      </c>
      <c r="M79" s="36">
        <v>6</v>
      </c>
      <c r="N79" s="36">
        <v>3</v>
      </c>
      <c r="O79" s="36">
        <v>5</v>
      </c>
      <c r="P79" s="36">
        <v>3</v>
      </c>
      <c r="Q79" s="36">
        <v>3</v>
      </c>
      <c r="R79" s="36">
        <v>4</v>
      </c>
      <c r="S79" s="36">
        <v>5</v>
      </c>
      <c r="T79" s="50">
        <f t="shared" si="21"/>
        <v>36</v>
      </c>
      <c r="U79" s="49">
        <v>5</v>
      </c>
      <c r="V79" s="49">
        <v>4</v>
      </c>
      <c r="W79" s="49">
        <v>4</v>
      </c>
      <c r="X79" s="49">
        <v>4</v>
      </c>
      <c r="Y79" s="49">
        <v>5</v>
      </c>
      <c r="Z79" s="49">
        <v>6</v>
      </c>
      <c r="AA79" s="49">
        <v>4</v>
      </c>
      <c r="AB79" s="49">
        <v>6</v>
      </c>
      <c r="AC79" s="49">
        <v>6</v>
      </c>
      <c r="AD79" s="50">
        <f t="shared" si="22"/>
        <v>44</v>
      </c>
      <c r="AE79" s="51">
        <f t="shared" si="23"/>
        <v>80</v>
      </c>
      <c r="AF79" s="49">
        <f t="shared" si="24"/>
        <v>44</v>
      </c>
      <c r="AG79" s="49">
        <f t="shared" si="25"/>
        <v>31</v>
      </c>
      <c r="AH79" s="49">
        <f t="shared" si="26"/>
        <v>16</v>
      </c>
      <c r="AI79" s="49">
        <f t="shared" si="27"/>
        <v>6</v>
      </c>
    </row>
    <row r="80" spans="1:35" ht="16.5">
      <c r="A80" s="150">
        <v>9</v>
      </c>
      <c r="B80" s="80" t="s">
        <v>153</v>
      </c>
      <c r="C80" s="80" t="s">
        <v>128</v>
      </c>
      <c r="D80" s="77">
        <v>5.8</v>
      </c>
      <c r="E80" s="76" t="s">
        <v>141</v>
      </c>
      <c r="F80" s="155" t="s">
        <v>369</v>
      </c>
      <c r="G80" s="144">
        <f t="shared" si="19"/>
        <v>254</v>
      </c>
      <c r="H80" s="142">
        <f>'D1R'!Z79</f>
        <v>85</v>
      </c>
      <c r="I80" s="142">
        <f>'D2R'!AD79</f>
        <v>80</v>
      </c>
      <c r="J80" s="142">
        <f t="shared" si="20"/>
        <v>89</v>
      </c>
      <c r="K80" s="36">
        <v>4</v>
      </c>
      <c r="L80" s="36">
        <v>6</v>
      </c>
      <c r="M80" s="36">
        <v>5</v>
      </c>
      <c r="N80" s="36">
        <v>5</v>
      </c>
      <c r="O80" s="36">
        <v>5</v>
      </c>
      <c r="P80" s="36">
        <v>5</v>
      </c>
      <c r="Q80" s="36">
        <v>4</v>
      </c>
      <c r="R80" s="36">
        <v>3</v>
      </c>
      <c r="S80" s="36">
        <v>7</v>
      </c>
      <c r="T80" s="50">
        <f t="shared" si="21"/>
        <v>44</v>
      </c>
      <c r="U80" s="49">
        <v>5</v>
      </c>
      <c r="V80" s="49">
        <v>7</v>
      </c>
      <c r="W80" s="49">
        <v>3</v>
      </c>
      <c r="X80" s="49">
        <v>5</v>
      </c>
      <c r="Y80" s="49">
        <v>4</v>
      </c>
      <c r="Z80" s="49">
        <v>5</v>
      </c>
      <c r="AA80" s="49">
        <v>6</v>
      </c>
      <c r="AB80" s="49">
        <v>6</v>
      </c>
      <c r="AC80" s="49">
        <v>4</v>
      </c>
      <c r="AD80" s="50">
        <f t="shared" si="22"/>
        <v>45</v>
      </c>
      <c r="AE80" s="51">
        <f t="shared" si="23"/>
        <v>89</v>
      </c>
      <c r="AF80" s="49">
        <f t="shared" si="24"/>
        <v>45</v>
      </c>
      <c r="AG80" s="49">
        <f t="shared" si="25"/>
        <v>30</v>
      </c>
      <c r="AH80" s="49">
        <f t="shared" si="26"/>
        <v>16</v>
      </c>
      <c r="AI80" s="49">
        <f t="shared" si="27"/>
        <v>4</v>
      </c>
    </row>
    <row r="81" spans="1:35" ht="16.5">
      <c r="A81" s="158">
        <v>10</v>
      </c>
      <c r="B81" s="159" t="s">
        <v>147</v>
      </c>
      <c r="C81" s="159" t="s">
        <v>47</v>
      </c>
      <c r="D81" s="179">
        <v>5</v>
      </c>
      <c r="E81" s="180" t="s">
        <v>141</v>
      </c>
      <c r="F81" s="181" t="s">
        <v>365</v>
      </c>
      <c r="G81" s="162">
        <f t="shared" si="19"/>
        <v>258</v>
      </c>
      <c r="H81" s="163">
        <f>'D1R'!Z82</f>
        <v>87</v>
      </c>
      <c r="I81" s="163">
        <f>'D2R'!AD80</f>
        <v>86</v>
      </c>
      <c r="J81" s="163">
        <f t="shared" si="20"/>
        <v>85</v>
      </c>
      <c r="K81" s="164">
        <v>5</v>
      </c>
      <c r="L81" s="164">
        <v>4</v>
      </c>
      <c r="M81" s="164">
        <v>4</v>
      </c>
      <c r="N81" s="164">
        <v>3</v>
      </c>
      <c r="O81" s="164">
        <v>6</v>
      </c>
      <c r="P81" s="164">
        <v>3</v>
      </c>
      <c r="Q81" s="164">
        <v>5</v>
      </c>
      <c r="R81" s="164">
        <v>7</v>
      </c>
      <c r="S81" s="164">
        <v>6</v>
      </c>
      <c r="T81" s="165">
        <f t="shared" si="21"/>
        <v>43</v>
      </c>
      <c r="U81" s="32">
        <v>5</v>
      </c>
      <c r="V81" s="32">
        <v>6</v>
      </c>
      <c r="W81" s="32">
        <v>3</v>
      </c>
      <c r="X81" s="32">
        <v>6</v>
      </c>
      <c r="Y81" s="32">
        <v>5</v>
      </c>
      <c r="Z81" s="32">
        <v>5</v>
      </c>
      <c r="AA81" s="32">
        <v>3</v>
      </c>
      <c r="AB81" s="32">
        <v>4</v>
      </c>
      <c r="AC81" s="32">
        <v>5</v>
      </c>
      <c r="AD81" s="165">
        <f t="shared" si="22"/>
        <v>42</v>
      </c>
      <c r="AE81" s="166">
        <f t="shared" si="23"/>
        <v>85</v>
      </c>
      <c r="AF81" s="32">
        <f t="shared" si="24"/>
        <v>42</v>
      </c>
      <c r="AG81" s="32">
        <f t="shared" si="25"/>
        <v>28</v>
      </c>
      <c r="AH81" s="32">
        <f t="shared" si="26"/>
        <v>12</v>
      </c>
      <c r="AI81" s="32">
        <f t="shared" si="27"/>
        <v>5</v>
      </c>
    </row>
    <row r="82" spans="1:37" ht="16.5">
      <c r="A82" s="182">
        <v>11</v>
      </c>
      <c r="B82" s="193" t="s">
        <v>144</v>
      </c>
      <c r="C82" s="193" t="s">
        <v>131</v>
      </c>
      <c r="D82" s="194">
        <v>10.4</v>
      </c>
      <c r="E82" s="195" t="s">
        <v>141</v>
      </c>
      <c r="F82" s="196"/>
      <c r="G82" s="197">
        <f t="shared" si="19"/>
        <v>175</v>
      </c>
      <c r="H82" s="172">
        <f>'D1R'!Z81</f>
        <v>87</v>
      </c>
      <c r="I82" s="172">
        <f>'D2R'!AD82</f>
        <v>88</v>
      </c>
      <c r="J82" s="172">
        <f t="shared" si="20"/>
        <v>0</v>
      </c>
      <c r="K82" s="198"/>
      <c r="L82" s="198"/>
      <c r="M82" s="198"/>
      <c r="N82" s="198"/>
      <c r="O82" s="198"/>
      <c r="P82" s="198"/>
      <c r="Q82" s="198"/>
      <c r="R82" s="198"/>
      <c r="S82" s="198"/>
      <c r="T82" s="174">
        <f t="shared" si="21"/>
        <v>0</v>
      </c>
      <c r="U82" s="198"/>
      <c r="V82" s="198"/>
      <c r="W82" s="198"/>
      <c r="X82" s="198"/>
      <c r="Y82" s="198"/>
      <c r="Z82" s="198"/>
      <c r="AA82" s="198"/>
      <c r="AB82" s="198"/>
      <c r="AC82" s="198"/>
      <c r="AD82" s="174">
        <f t="shared" si="22"/>
        <v>0</v>
      </c>
      <c r="AE82" s="199">
        <f t="shared" si="23"/>
        <v>0</v>
      </c>
      <c r="AF82" s="198">
        <f t="shared" si="24"/>
        <v>0</v>
      </c>
      <c r="AG82" s="198">
        <f t="shared" si="25"/>
        <v>0</v>
      </c>
      <c r="AH82" s="198">
        <f t="shared" si="26"/>
        <v>0</v>
      </c>
      <c r="AI82" s="198">
        <f t="shared" si="27"/>
        <v>0</v>
      </c>
      <c r="AJ82" s="178" t="s">
        <v>307</v>
      </c>
      <c r="AK82" s="177"/>
    </row>
    <row r="83" spans="1:35" ht="16.5">
      <c r="A83" s="14">
        <v>12</v>
      </c>
      <c r="B83" s="187" t="s">
        <v>145</v>
      </c>
      <c r="C83" s="187" t="s">
        <v>47</v>
      </c>
      <c r="D83" s="188">
        <v>10</v>
      </c>
      <c r="E83" s="186" t="s">
        <v>141</v>
      </c>
      <c r="F83" s="189"/>
      <c r="G83" s="190">
        <f t="shared" si="19"/>
        <v>177</v>
      </c>
      <c r="H83" s="142">
        <f>'D1R'!Z85</f>
        <v>91</v>
      </c>
      <c r="I83" s="142">
        <f>'D2R'!AD83</f>
        <v>86</v>
      </c>
      <c r="J83" s="142">
        <f t="shared" si="20"/>
        <v>0</v>
      </c>
      <c r="K83" s="191"/>
      <c r="L83" s="191"/>
      <c r="M83" s="191"/>
      <c r="N83" s="191"/>
      <c r="O83" s="191"/>
      <c r="P83" s="191"/>
      <c r="Q83" s="191"/>
      <c r="R83" s="191"/>
      <c r="S83" s="191"/>
      <c r="T83" s="50">
        <f t="shared" si="21"/>
        <v>0</v>
      </c>
      <c r="U83" s="191"/>
      <c r="V83" s="191"/>
      <c r="W83" s="191"/>
      <c r="X83" s="191"/>
      <c r="Y83" s="191"/>
      <c r="Z83" s="191"/>
      <c r="AA83" s="191"/>
      <c r="AB83" s="191"/>
      <c r="AC83" s="191"/>
      <c r="AD83" s="50">
        <f t="shared" si="22"/>
        <v>0</v>
      </c>
      <c r="AE83" s="192">
        <f t="shared" si="23"/>
        <v>0</v>
      </c>
      <c r="AF83" s="191">
        <f t="shared" si="24"/>
        <v>0</v>
      </c>
      <c r="AG83" s="191">
        <f t="shared" si="25"/>
        <v>0</v>
      </c>
      <c r="AH83" s="191">
        <f t="shared" si="26"/>
        <v>0</v>
      </c>
      <c r="AI83" s="191">
        <f t="shared" si="27"/>
        <v>0</v>
      </c>
    </row>
    <row r="84" spans="1:35" ht="16.5">
      <c r="A84" s="15">
        <v>13</v>
      </c>
      <c r="B84" s="187" t="s">
        <v>146</v>
      </c>
      <c r="C84" s="187" t="s">
        <v>116</v>
      </c>
      <c r="D84" s="188">
        <v>8.5</v>
      </c>
      <c r="E84" s="186" t="s">
        <v>141</v>
      </c>
      <c r="F84" s="189"/>
      <c r="G84" s="190">
        <f t="shared" si="19"/>
        <v>177</v>
      </c>
      <c r="H84" s="142">
        <f>'D1R'!Z84</f>
        <v>90</v>
      </c>
      <c r="I84" s="142">
        <f>'D2R'!AD84</f>
        <v>87</v>
      </c>
      <c r="J84" s="142">
        <f t="shared" si="20"/>
        <v>0</v>
      </c>
      <c r="K84" s="191"/>
      <c r="L84" s="191"/>
      <c r="M84" s="191"/>
      <c r="N84" s="191"/>
      <c r="O84" s="191"/>
      <c r="P84" s="191"/>
      <c r="Q84" s="191"/>
      <c r="R84" s="191"/>
      <c r="S84" s="191"/>
      <c r="T84" s="50">
        <f t="shared" si="21"/>
        <v>0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50">
        <f t="shared" si="22"/>
        <v>0</v>
      </c>
      <c r="AE84" s="192">
        <f t="shared" si="23"/>
        <v>0</v>
      </c>
      <c r="AF84" s="191">
        <f t="shared" si="24"/>
        <v>0</v>
      </c>
      <c r="AG84" s="191">
        <f t="shared" si="25"/>
        <v>0</v>
      </c>
      <c r="AH84" s="191">
        <f t="shared" si="26"/>
        <v>0</v>
      </c>
      <c r="AI84" s="191">
        <f t="shared" si="27"/>
        <v>0</v>
      </c>
    </row>
    <row r="85" spans="1:35" ht="16.5">
      <c r="A85" s="14">
        <v>14</v>
      </c>
      <c r="B85" s="187" t="s">
        <v>106</v>
      </c>
      <c r="C85" s="187" t="s">
        <v>151</v>
      </c>
      <c r="D85" s="188">
        <v>8.5</v>
      </c>
      <c r="E85" s="186" t="s">
        <v>141</v>
      </c>
      <c r="F85" s="189"/>
      <c r="G85" s="190">
        <f t="shared" si="19"/>
        <v>180</v>
      </c>
      <c r="H85" s="142">
        <f>'D1R'!Z83</f>
        <v>88</v>
      </c>
      <c r="I85" s="142">
        <f>'D2R'!AD85</f>
        <v>92</v>
      </c>
      <c r="J85" s="142">
        <f t="shared" si="20"/>
        <v>0</v>
      </c>
      <c r="K85" s="191"/>
      <c r="L85" s="191"/>
      <c r="M85" s="191"/>
      <c r="N85" s="191"/>
      <c r="O85" s="191"/>
      <c r="P85" s="191"/>
      <c r="Q85" s="191"/>
      <c r="R85" s="191"/>
      <c r="S85" s="191"/>
      <c r="T85" s="50">
        <f t="shared" si="21"/>
        <v>0</v>
      </c>
      <c r="U85" s="191"/>
      <c r="V85" s="191"/>
      <c r="W85" s="191"/>
      <c r="X85" s="191"/>
      <c r="Y85" s="191"/>
      <c r="Z85" s="191"/>
      <c r="AA85" s="191"/>
      <c r="AB85" s="191"/>
      <c r="AC85" s="191"/>
      <c r="AD85" s="50">
        <f t="shared" si="22"/>
        <v>0</v>
      </c>
      <c r="AE85" s="192">
        <f t="shared" si="23"/>
        <v>0</v>
      </c>
      <c r="AF85" s="191">
        <f t="shared" si="24"/>
        <v>0</v>
      </c>
      <c r="AG85" s="191">
        <f t="shared" si="25"/>
        <v>0</v>
      </c>
      <c r="AH85" s="191">
        <f t="shared" si="26"/>
        <v>0</v>
      </c>
      <c r="AI85" s="191">
        <f t="shared" si="27"/>
        <v>0</v>
      </c>
    </row>
    <row r="86" spans="1:35" ht="16.5">
      <c r="A86" s="15">
        <v>15</v>
      </c>
      <c r="B86" s="138" t="s">
        <v>53</v>
      </c>
      <c r="C86" s="138" t="s">
        <v>148</v>
      </c>
      <c r="D86" s="139">
        <v>4.1</v>
      </c>
      <c r="E86" s="137" t="s">
        <v>141</v>
      </c>
      <c r="F86" s="156"/>
      <c r="G86" s="145"/>
      <c r="H86" s="137"/>
      <c r="I86" s="137"/>
      <c r="J86" s="137"/>
      <c r="K86" s="140"/>
      <c r="L86" s="140"/>
      <c r="M86" s="140"/>
      <c r="N86" s="140"/>
      <c r="O86" s="140"/>
      <c r="P86" s="140"/>
      <c r="Q86" s="140"/>
      <c r="R86" s="140"/>
      <c r="S86" s="140"/>
      <c r="T86" s="50">
        <f t="shared" si="21"/>
        <v>0</v>
      </c>
      <c r="U86" s="140"/>
      <c r="V86" s="140"/>
      <c r="W86" s="140"/>
      <c r="X86" s="140"/>
      <c r="Y86" s="140"/>
      <c r="Z86" s="140"/>
      <c r="AA86" s="140"/>
      <c r="AB86" s="140"/>
      <c r="AC86" s="140"/>
      <c r="AD86" s="50">
        <f t="shared" si="22"/>
        <v>0</v>
      </c>
      <c r="AE86" s="141">
        <f t="shared" si="23"/>
        <v>0</v>
      </c>
      <c r="AF86" s="140">
        <f t="shared" si="24"/>
        <v>0</v>
      </c>
      <c r="AG86" s="140">
        <f t="shared" si="25"/>
        <v>0</v>
      </c>
      <c r="AH86" s="140">
        <f t="shared" si="26"/>
        <v>0</v>
      </c>
      <c r="AI86" s="140">
        <f t="shared" si="27"/>
        <v>0</v>
      </c>
    </row>
    <row r="87" spans="1:35" ht="16.5">
      <c r="A87" s="15">
        <v>16</v>
      </c>
      <c r="B87" s="138" t="s">
        <v>143</v>
      </c>
      <c r="C87" s="138" t="s">
        <v>142</v>
      </c>
      <c r="D87" s="139">
        <v>10.8</v>
      </c>
      <c r="E87" s="137" t="s">
        <v>141</v>
      </c>
      <c r="F87" s="156"/>
      <c r="G87" s="145"/>
      <c r="H87" s="137"/>
      <c r="I87" s="137"/>
      <c r="J87" s="137"/>
      <c r="K87" s="140"/>
      <c r="L87" s="140"/>
      <c r="M87" s="140"/>
      <c r="N87" s="140"/>
      <c r="O87" s="140"/>
      <c r="P87" s="140"/>
      <c r="Q87" s="140"/>
      <c r="R87" s="140"/>
      <c r="S87" s="140"/>
      <c r="T87" s="50">
        <f t="shared" si="21"/>
        <v>0</v>
      </c>
      <c r="U87" s="140"/>
      <c r="V87" s="140"/>
      <c r="W87" s="140"/>
      <c r="X87" s="140"/>
      <c r="Y87" s="140"/>
      <c r="Z87" s="140"/>
      <c r="AA87" s="140"/>
      <c r="AB87" s="140"/>
      <c r="AC87" s="140"/>
      <c r="AD87" s="50">
        <f t="shared" si="22"/>
        <v>0</v>
      </c>
      <c r="AE87" s="141">
        <f t="shared" si="23"/>
        <v>0</v>
      </c>
      <c r="AF87" s="140">
        <f t="shared" si="24"/>
        <v>0</v>
      </c>
      <c r="AG87" s="140">
        <f t="shared" si="25"/>
        <v>0</v>
      </c>
      <c r="AH87" s="140">
        <f t="shared" si="26"/>
        <v>0</v>
      </c>
      <c r="AI87" s="140">
        <f t="shared" si="27"/>
        <v>0</v>
      </c>
    </row>
    <row r="88" spans="2:35" ht="14.25">
      <c r="B88" s="22"/>
      <c r="C88" s="84"/>
      <c r="D88" s="19"/>
      <c r="E88" s="23"/>
      <c r="F88" s="152"/>
      <c r="G88" s="147"/>
      <c r="H88" s="23"/>
      <c r="I88" s="23"/>
      <c r="J88" s="23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48"/>
      <c r="AF88" s="31"/>
      <c r="AG88" s="31"/>
      <c r="AH88" s="31"/>
      <c r="AI88" s="31"/>
    </row>
    <row r="89" spans="1:35" ht="14.25">
      <c r="A89" s="2"/>
      <c r="B89" s="13"/>
      <c r="C89" s="84"/>
      <c r="D89" s="16"/>
      <c r="E89" s="38"/>
      <c r="F89" s="153"/>
      <c r="G89" s="148"/>
      <c r="H89" s="38"/>
      <c r="I89" s="38"/>
      <c r="J89" s="38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48"/>
      <c r="AF89" s="31"/>
      <c r="AG89" s="31"/>
      <c r="AH89" s="31"/>
      <c r="AI89" s="31"/>
    </row>
    <row r="90" spans="1:35" ht="15.75">
      <c r="A90" s="4" t="s">
        <v>51</v>
      </c>
      <c r="B90" s="10"/>
      <c r="C90" s="82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48"/>
      <c r="AF90" s="31"/>
      <c r="AG90" s="31"/>
      <c r="AH90" s="31"/>
      <c r="AI90" s="31"/>
    </row>
    <row r="91" spans="1:35" ht="15.75">
      <c r="A91" s="4"/>
      <c r="B91" s="10"/>
      <c r="C91" s="82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48"/>
      <c r="AF91" s="31"/>
      <c r="AG91" s="31"/>
      <c r="AH91" s="31"/>
      <c r="AI91" s="31"/>
    </row>
    <row r="92" spans="1:35" ht="16.5">
      <c r="A92" s="150">
        <v>1</v>
      </c>
      <c r="B92" s="80" t="s">
        <v>209</v>
      </c>
      <c r="C92" s="80" t="s">
        <v>47</v>
      </c>
      <c r="D92" s="88">
        <v>0</v>
      </c>
      <c r="E92" s="80" t="s">
        <v>201</v>
      </c>
      <c r="F92" s="157" t="s">
        <v>380</v>
      </c>
      <c r="G92" s="144">
        <f aca="true" t="shared" si="28" ref="G92:G103">H92+I92+J92</f>
        <v>224</v>
      </c>
      <c r="H92" s="142">
        <f>'D1R'!Z93</f>
        <v>77</v>
      </c>
      <c r="I92" s="142">
        <f>'D2R'!AD92</f>
        <v>74</v>
      </c>
      <c r="J92" s="142">
        <f aca="true" t="shared" si="29" ref="J92:J110">AE92</f>
        <v>73</v>
      </c>
      <c r="K92" s="36">
        <v>4</v>
      </c>
      <c r="L92" s="36">
        <v>4</v>
      </c>
      <c r="M92" s="36">
        <v>4</v>
      </c>
      <c r="N92" s="36">
        <v>2</v>
      </c>
      <c r="O92" s="36">
        <v>5</v>
      </c>
      <c r="P92" s="36">
        <v>2</v>
      </c>
      <c r="Q92" s="36">
        <v>5</v>
      </c>
      <c r="R92" s="36">
        <v>4</v>
      </c>
      <c r="S92" s="36">
        <v>6</v>
      </c>
      <c r="T92" s="50">
        <f aca="true" t="shared" si="30" ref="T92:T110">SUM(K92:S92)</f>
        <v>36</v>
      </c>
      <c r="U92" s="49">
        <v>5</v>
      </c>
      <c r="V92" s="49">
        <v>4</v>
      </c>
      <c r="W92" s="49">
        <v>3</v>
      </c>
      <c r="X92" s="49">
        <v>4</v>
      </c>
      <c r="Y92" s="49">
        <v>4</v>
      </c>
      <c r="Z92" s="49">
        <v>5</v>
      </c>
      <c r="AA92" s="49">
        <v>4</v>
      </c>
      <c r="AB92" s="49">
        <v>4</v>
      </c>
      <c r="AC92" s="49">
        <v>4</v>
      </c>
      <c r="AD92" s="50">
        <f aca="true" t="shared" si="31" ref="AD92:AD110">SUM(U92:AC92)</f>
        <v>37</v>
      </c>
      <c r="AE92" s="51">
        <f aca="true" t="shared" si="32" ref="AE92:AE110">T92+AD92</f>
        <v>73</v>
      </c>
      <c r="AF92" s="49">
        <f aca="true" t="shared" si="33" ref="AF92:AF110">AD92</f>
        <v>37</v>
      </c>
      <c r="AG92" s="49">
        <f aca="true" t="shared" si="34" ref="AG92:AG110">X92+Y92+Z92+AA92+AB92+AC92</f>
        <v>25</v>
      </c>
      <c r="AH92" s="49">
        <f aca="true" t="shared" si="35" ref="AH92:AH110">AA92+AB92+AC92</f>
        <v>12</v>
      </c>
      <c r="AI92" s="49">
        <f aca="true" t="shared" si="36" ref="AI92:AI110">AC92</f>
        <v>4</v>
      </c>
    </row>
    <row r="93" spans="1:35" ht="16.5">
      <c r="A93" s="150">
        <v>2</v>
      </c>
      <c r="B93" s="93" t="s">
        <v>205</v>
      </c>
      <c r="C93" s="80" t="s">
        <v>162</v>
      </c>
      <c r="D93" s="88">
        <v>14</v>
      </c>
      <c r="E93" s="80" t="s">
        <v>201</v>
      </c>
      <c r="F93" s="157" t="s">
        <v>375</v>
      </c>
      <c r="G93" s="144">
        <f t="shared" si="28"/>
        <v>236</v>
      </c>
      <c r="H93" s="142">
        <f>'D1R'!Z92</f>
        <v>75</v>
      </c>
      <c r="I93" s="142">
        <f>'D2R'!AD93</f>
        <v>85</v>
      </c>
      <c r="J93" s="142">
        <f t="shared" si="29"/>
        <v>76</v>
      </c>
      <c r="K93" s="36">
        <v>5</v>
      </c>
      <c r="L93" s="36">
        <v>4</v>
      </c>
      <c r="M93" s="36">
        <v>4</v>
      </c>
      <c r="N93" s="36">
        <v>4</v>
      </c>
      <c r="O93" s="36">
        <v>4</v>
      </c>
      <c r="P93" s="36">
        <v>3</v>
      </c>
      <c r="Q93" s="36">
        <v>4</v>
      </c>
      <c r="R93" s="36">
        <v>4</v>
      </c>
      <c r="S93" s="36">
        <v>4</v>
      </c>
      <c r="T93" s="50">
        <f t="shared" si="30"/>
        <v>36</v>
      </c>
      <c r="U93" s="49">
        <v>6</v>
      </c>
      <c r="V93" s="49">
        <v>5</v>
      </c>
      <c r="W93" s="49">
        <v>3</v>
      </c>
      <c r="X93" s="49">
        <v>3</v>
      </c>
      <c r="Y93" s="49">
        <v>5</v>
      </c>
      <c r="Z93" s="49">
        <v>5</v>
      </c>
      <c r="AA93" s="49">
        <v>4</v>
      </c>
      <c r="AB93" s="49">
        <v>4</v>
      </c>
      <c r="AC93" s="49">
        <v>5</v>
      </c>
      <c r="AD93" s="50">
        <f t="shared" si="31"/>
        <v>40</v>
      </c>
      <c r="AE93" s="51">
        <f t="shared" si="32"/>
        <v>76</v>
      </c>
      <c r="AF93" s="49">
        <f t="shared" si="33"/>
        <v>40</v>
      </c>
      <c r="AG93" s="49">
        <f t="shared" si="34"/>
        <v>26</v>
      </c>
      <c r="AH93" s="49">
        <f t="shared" si="35"/>
        <v>13</v>
      </c>
      <c r="AI93" s="49">
        <f t="shared" si="36"/>
        <v>5</v>
      </c>
    </row>
    <row r="94" spans="1:35" ht="16.5">
      <c r="A94" s="150">
        <v>3</v>
      </c>
      <c r="B94" s="80" t="s">
        <v>217</v>
      </c>
      <c r="C94" s="80" t="s">
        <v>216</v>
      </c>
      <c r="D94" s="88">
        <v>3</v>
      </c>
      <c r="E94" s="80" t="s">
        <v>201</v>
      </c>
      <c r="F94" s="157" t="s">
        <v>368</v>
      </c>
      <c r="G94" s="144">
        <f t="shared" si="28"/>
        <v>240</v>
      </c>
      <c r="H94" s="142">
        <f>'D1R'!Z94</f>
        <v>77</v>
      </c>
      <c r="I94" s="142">
        <f>'D2R'!AD94</f>
        <v>84</v>
      </c>
      <c r="J94" s="142">
        <f t="shared" si="29"/>
        <v>79</v>
      </c>
      <c r="K94" s="36">
        <v>4</v>
      </c>
      <c r="L94" s="36">
        <v>5</v>
      </c>
      <c r="M94" s="36">
        <v>4</v>
      </c>
      <c r="N94" s="36">
        <v>2</v>
      </c>
      <c r="O94" s="36">
        <v>5</v>
      </c>
      <c r="P94" s="36">
        <v>3</v>
      </c>
      <c r="Q94" s="36">
        <v>3</v>
      </c>
      <c r="R94" s="36">
        <v>5</v>
      </c>
      <c r="S94" s="36">
        <v>5</v>
      </c>
      <c r="T94" s="50">
        <f t="shared" si="30"/>
        <v>36</v>
      </c>
      <c r="U94" s="49">
        <v>5</v>
      </c>
      <c r="V94" s="49">
        <v>4</v>
      </c>
      <c r="W94" s="49">
        <v>4</v>
      </c>
      <c r="X94" s="49">
        <v>4</v>
      </c>
      <c r="Y94" s="49">
        <v>4</v>
      </c>
      <c r="Z94" s="49">
        <v>8</v>
      </c>
      <c r="AA94" s="49">
        <v>3</v>
      </c>
      <c r="AB94" s="49">
        <v>6</v>
      </c>
      <c r="AC94" s="49">
        <v>5</v>
      </c>
      <c r="AD94" s="50">
        <f t="shared" si="31"/>
        <v>43</v>
      </c>
      <c r="AE94" s="51">
        <f t="shared" si="32"/>
        <v>79</v>
      </c>
      <c r="AF94" s="49">
        <f t="shared" si="33"/>
        <v>43</v>
      </c>
      <c r="AG94" s="49">
        <f t="shared" si="34"/>
        <v>30</v>
      </c>
      <c r="AH94" s="49">
        <f t="shared" si="35"/>
        <v>14</v>
      </c>
      <c r="AI94" s="49">
        <f t="shared" si="36"/>
        <v>5</v>
      </c>
    </row>
    <row r="95" spans="1:35" ht="16.5">
      <c r="A95" s="150">
        <v>4</v>
      </c>
      <c r="B95" s="80" t="s">
        <v>104</v>
      </c>
      <c r="C95" s="80" t="s">
        <v>47</v>
      </c>
      <c r="D95" s="88">
        <v>5</v>
      </c>
      <c r="E95" s="80" t="s">
        <v>201</v>
      </c>
      <c r="F95" s="157" t="s">
        <v>367</v>
      </c>
      <c r="G95" s="144">
        <f t="shared" si="28"/>
        <v>249</v>
      </c>
      <c r="H95" s="142">
        <f>'D1R'!Z95</f>
        <v>80</v>
      </c>
      <c r="I95" s="142">
        <f>'D2R'!AD95</f>
        <v>85</v>
      </c>
      <c r="J95" s="142">
        <f t="shared" si="29"/>
        <v>84</v>
      </c>
      <c r="K95" s="36">
        <v>4</v>
      </c>
      <c r="L95" s="36">
        <v>6</v>
      </c>
      <c r="M95" s="36">
        <v>4</v>
      </c>
      <c r="N95" s="36">
        <v>3</v>
      </c>
      <c r="O95" s="36">
        <v>8</v>
      </c>
      <c r="P95" s="36">
        <v>4</v>
      </c>
      <c r="Q95" s="36">
        <v>5</v>
      </c>
      <c r="R95" s="36">
        <v>4</v>
      </c>
      <c r="S95" s="36">
        <v>5</v>
      </c>
      <c r="T95" s="50">
        <f t="shared" si="30"/>
        <v>43</v>
      </c>
      <c r="U95" s="49">
        <v>5</v>
      </c>
      <c r="V95" s="49">
        <v>4</v>
      </c>
      <c r="W95" s="49">
        <v>4</v>
      </c>
      <c r="X95" s="49">
        <v>4</v>
      </c>
      <c r="Y95" s="49">
        <v>5</v>
      </c>
      <c r="Z95" s="49">
        <v>5</v>
      </c>
      <c r="AA95" s="49">
        <v>3</v>
      </c>
      <c r="AB95" s="49">
        <v>6</v>
      </c>
      <c r="AC95" s="49">
        <v>5</v>
      </c>
      <c r="AD95" s="50">
        <f t="shared" si="31"/>
        <v>41</v>
      </c>
      <c r="AE95" s="51">
        <f t="shared" si="32"/>
        <v>84</v>
      </c>
      <c r="AF95" s="49">
        <f t="shared" si="33"/>
        <v>41</v>
      </c>
      <c r="AG95" s="49">
        <f t="shared" si="34"/>
        <v>28</v>
      </c>
      <c r="AH95" s="49">
        <f t="shared" si="35"/>
        <v>14</v>
      </c>
      <c r="AI95" s="49">
        <f t="shared" si="36"/>
        <v>5</v>
      </c>
    </row>
    <row r="96" spans="1:35" ht="16.5">
      <c r="A96" s="150">
        <v>5</v>
      </c>
      <c r="B96" s="80" t="s">
        <v>105</v>
      </c>
      <c r="C96" s="80" t="s">
        <v>148</v>
      </c>
      <c r="D96" s="88">
        <v>6.9</v>
      </c>
      <c r="E96" s="80" t="s">
        <v>201</v>
      </c>
      <c r="F96" s="157" t="s">
        <v>366</v>
      </c>
      <c r="G96" s="144">
        <f t="shared" si="28"/>
        <v>250</v>
      </c>
      <c r="H96" s="142">
        <f>'D1R'!Z97</f>
        <v>85</v>
      </c>
      <c r="I96" s="142">
        <f>'D2R'!AD96</f>
        <v>81</v>
      </c>
      <c r="J96" s="142">
        <f t="shared" si="29"/>
        <v>84</v>
      </c>
      <c r="K96" s="36">
        <v>5</v>
      </c>
      <c r="L96" s="36">
        <v>5</v>
      </c>
      <c r="M96" s="36">
        <v>4</v>
      </c>
      <c r="N96" s="36">
        <v>3</v>
      </c>
      <c r="O96" s="36">
        <v>5</v>
      </c>
      <c r="P96" s="36">
        <v>3</v>
      </c>
      <c r="Q96" s="36">
        <v>4</v>
      </c>
      <c r="R96" s="36">
        <v>4</v>
      </c>
      <c r="S96" s="36">
        <v>6</v>
      </c>
      <c r="T96" s="50">
        <f t="shared" si="30"/>
        <v>39</v>
      </c>
      <c r="U96" s="49">
        <v>6</v>
      </c>
      <c r="V96" s="49">
        <v>5</v>
      </c>
      <c r="W96" s="49">
        <v>4</v>
      </c>
      <c r="X96" s="49">
        <v>5</v>
      </c>
      <c r="Y96" s="49">
        <v>5</v>
      </c>
      <c r="Z96" s="49">
        <v>9</v>
      </c>
      <c r="AA96" s="49">
        <v>2</v>
      </c>
      <c r="AB96" s="49">
        <v>4</v>
      </c>
      <c r="AC96" s="49">
        <v>5</v>
      </c>
      <c r="AD96" s="50">
        <f t="shared" si="31"/>
        <v>45</v>
      </c>
      <c r="AE96" s="51">
        <f t="shared" si="32"/>
        <v>84</v>
      </c>
      <c r="AF96" s="49">
        <f t="shared" si="33"/>
        <v>45</v>
      </c>
      <c r="AG96" s="49">
        <f t="shared" si="34"/>
        <v>30</v>
      </c>
      <c r="AH96" s="49">
        <f t="shared" si="35"/>
        <v>11</v>
      </c>
      <c r="AI96" s="49">
        <f t="shared" si="36"/>
        <v>5</v>
      </c>
    </row>
    <row r="97" spans="1:35" ht="16.5">
      <c r="A97" s="150">
        <v>6</v>
      </c>
      <c r="B97" s="80" t="s">
        <v>207</v>
      </c>
      <c r="C97" s="80" t="s">
        <v>142</v>
      </c>
      <c r="D97" s="88">
        <v>4.4</v>
      </c>
      <c r="E97" s="80" t="s">
        <v>201</v>
      </c>
      <c r="F97" s="157" t="s">
        <v>372</v>
      </c>
      <c r="G97" s="144">
        <f t="shared" si="28"/>
        <v>256</v>
      </c>
      <c r="H97" s="142">
        <f>'D1R'!Z96</f>
        <v>82</v>
      </c>
      <c r="I97" s="142">
        <f>'D2R'!AD99</f>
        <v>93</v>
      </c>
      <c r="J97" s="142">
        <f t="shared" si="29"/>
        <v>81</v>
      </c>
      <c r="K97" s="36">
        <v>5</v>
      </c>
      <c r="L97" s="36">
        <v>5</v>
      </c>
      <c r="M97" s="36">
        <v>5</v>
      </c>
      <c r="N97" s="36">
        <v>3</v>
      </c>
      <c r="O97" s="36">
        <v>6</v>
      </c>
      <c r="P97" s="36">
        <v>2</v>
      </c>
      <c r="Q97" s="36">
        <v>4</v>
      </c>
      <c r="R97" s="36">
        <v>4</v>
      </c>
      <c r="S97" s="36">
        <v>6</v>
      </c>
      <c r="T97" s="50">
        <f t="shared" si="30"/>
        <v>40</v>
      </c>
      <c r="U97" s="49">
        <v>6</v>
      </c>
      <c r="V97" s="49">
        <v>6</v>
      </c>
      <c r="W97" s="49">
        <v>3</v>
      </c>
      <c r="X97" s="49">
        <v>4</v>
      </c>
      <c r="Y97" s="49">
        <v>6</v>
      </c>
      <c r="Z97" s="49">
        <v>5</v>
      </c>
      <c r="AA97" s="49">
        <v>3</v>
      </c>
      <c r="AB97" s="49">
        <v>4</v>
      </c>
      <c r="AC97" s="49">
        <v>4</v>
      </c>
      <c r="AD97" s="50">
        <f t="shared" si="31"/>
        <v>41</v>
      </c>
      <c r="AE97" s="51">
        <f t="shared" si="32"/>
        <v>81</v>
      </c>
      <c r="AF97" s="49">
        <f t="shared" si="33"/>
        <v>41</v>
      </c>
      <c r="AG97" s="49">
        <f t="shared" si="34"/>
        <v>26</v>
      </c>
      <c r="AH97" s="49">
        <f t="shared" si="35"/>
        <v>11</v>
      </c>
      <c r="AI97" s="49">
        <f t="shared" si="36"/>
        <v>4</v>
      </c>
    </row>
    <row r="98" spans="1:35" ht="16.5">
      <c r="A98" s="150">
        <v>7</v>
      </c>
      <c r="B98" s="93" t="s">
        <v>218</v>
      </c>
      <c r="C98" s="80" t="s">
        <v>95</v>
      </c>
      <c r="D98" s="88">
        <v>9.5</v>
      </c>
      <c r="E98" s="80" t="s">
        <v>201</v>
      </c>
      <c r="F98" s="157" t="s">
        <v>371</v>
      </c>
      <c r="G98" s="144">
        <f t="shared" si="28"/>
        <v>259</v>
      </c>
      <c r="H98" s="142">
        <f>'D1R'!Z99</f>
        <v>87</v>
      </c>
      <c r="I98" s="142">
        <f>'D2R'!AD98</f>
        <v>88</v>
      </c>
      <c r="J98" s="142">
        <f t="shared" si="29"/>
        <v>84</v>
      </c>
      <c r="K98" s="36">
        <v>5</v>
      </c>
      <c r="L98" s="36">
        <v>5</v>
      </c>
      <c r="M98" s="36">
        <v>5</v>
      </c>
      <c r="N98" s="36">
        <v>2</v>
      </c>
      <c r="O98" s="36">
        <v>6</v>
      </c>
      <c r="P98" s="36">
        <v>3</v>
      </c>
      <c r="Q98" s="36">
        <v>4</v>
      </c>
      <c r="R98" s="36">
        <v>4</v>
      </c>
      <c r="S98" s="36">
        <v>8</v>
      </c>
      <c r="T98" s="50">
        <f t="shared" si="30"/>
        <v>42</v>
      </c>
      <c r="U98" s="49">
        <v>6</v>
      </c>
      <c r="V98" s="49">
        <v>5</v>
      </c>
      <c r="W98" s="49">
        <v>3</v>
      </c>
      <c r="X98" s="49">
        <v>5</v>
      </c>
      <c r="Y98" s="49">
        <v>4</v>
      </c>
      <c r="Z98" s="49">
        <v>5</v>
      </c>
      <c r="AA98" s="49">
        <v>4</v>
      </c>
      <c r="AB98" s="49">
        <v>5</v>
      </c>
      <c r="AC98" s="49">
        <v>5</v>
      </c>
      <c r="AD98" s="50">
        <f t="shared" si="31"/>
        <v>42</v>
      </c>
      <c r="AE98" s="51">
        <f t="shared" si="32"/>
        <v>84</v>
      </c>
      <c r="AF98" s="49">
        <f t="shared" si="33"/>
        <v>42</v>
      </c>
      <c r="AG98" s="49">
        <f t="shared" si="34"/>
        <v>28</v>
      </c>
      <c r="AH98" s="49">
        <f t="shared" si="35"/>
        <v>14</v>
      </c>
      <c r="AI98" s="49">
        <f t="shared" si="36"/>
        <v>5</v>
      </c>
    </row>
    <row r="99" spans="1:35" ht="16.5">
      <c r="A99" s="150">
        <v>8</v>
      </c>
      <c r="B99" s="80" t="s">
        <v>215</v>
      </c>
      <c r="C99" s="80" t="s">
        <v>128</v>
      </c>
      <c r="D99" s="88">
        <v>6.7</v>
      </c>
      <c r="E99" s="80" t="s">
        <v>201</v>
      </c>
      <c r="F99" s="157" t="s">
        <v>370</v>
      </c>
      <c r="G99" s="144">
        <f t="shared" si="28"/>
        <v>261</v>
      </c>
      <c r="H99" s="142">
        <f>'D1R'!Z100</f>
        <v>87</v>
      </c>
      <c r="I99" s="142">
        <f>'D2R'!AD97</f>
        <v>88</v>
      </c>
      <c r="J99" s="142">
        <f t="shared" si="29"/>
        <v>86</v>
      </c>
      <c r="K99" s="36">
        <v>4</v>
      </c>
      <c r="L99" s="36">
        <v>5</v>
      </c>
      <c r="M99" s="36">
        <v>4</v>
      </c>
      <c r="N99" s="36">
        <v>3</v>
      </c>
      <c r="O99" s="36">
        <v>5</v>
      </c>
      <c r="P99" s="36">
        <v>3</v>
      </c>
      <c r="Q99" s="36">
        <v>4</v>
      </c>
      <c r="R99" s="36">
        <v>6</v>
      </c>
      <c r="S99" s="36">
        <v>8</v>
      </c>
      <c r="T99" s="50">
        <f t="shared" si="30"/>
        <v>42</v>
      </c>
      <c r="U99" s="49">
        <v>6</v>
      </c>
      <c r="V99" s="49">
        <v>5</v>
      </c>
      <c r="W99" s="49">
        <v>3</v>
      </c>
      <c r="X99" s="49">
        <v>4</v>
      </c>
      <c r="Y99" s="49">
        <v>6</v>
      </c>
      <c r="Z99" s="49">
        <v>8</v>
      </c>
      <c r="AA99" s="49">
        <v>4</v>
      </c>
      <c r="AB99" s="49">
        <v>4</v>
      </c>
      <c r="AC99" s="49">
        <v>4</v>
      </c>
      <c r="AD99" s="50">
        <f t="shared" si="31"/>
        <v>44</v>
      </c>
      <c r="AE99" s="51">
        <f t="shared" si="32"/>
        <v>86</v>
      </c>
      <c r="AF99" s="49">
        <f t="shared" si="33"/>
        <v>44</v>
      </c>
      <c r="AG99" s="49">
        <f t="shared" si="34"/>
        <v>30</v>
      </c>
      <c r="AH99" s="49">
        <f t="shared" si="35"/>
        <v>12</v>
      </c>
      <c r="AI99" s="49">
        <f t="shared" si="36"/>
        <v>4</v>
      </c>
    </row>
    <row r="100" spans="1:35" ht="16.5">
      <c r="A100" s="150">
        <v>9</v>
      </c>
      <c r="B100" s="80" t="s">
        <v>211</v>
      </c>
      <c r="C100" s="80" t="s">
        <v>95</v>
      </c>
      <c r="D100" s="88">
        <v>11.5</v>
      </c>
      <c r="E100" s="80" t="s">
        <v>201</v>
      </c>
      <c r="F100" s="157" t="s">
        <v>385</v>
      </c>
      <c r="G100" s="144">
        <f t="shared" si="28"/>
        <v>262</v>
      </c>
      <c r="H100" s="142">
        <f>'D1R'!Z98</f>
        <v>86</v>
      </c>
      <c r="I100" s="142">
        <f>'D2R'!AD100</f>
        <v>90</v>
      </c>
      <c r="J100" s="142">
        <f t="shared" si="29"/>
        <v>86</v>
      </c>
      <c r="K100" s="36">
        <v>5</v>
      </c>
      <c r="L100" s="36">
        <v>5</v>
      </c>
      <c r="M100" s="36">
        <v>5</v>
      </c>
      <c r="N100" s="36">
        <v>3</v>
      </c>
      <c r="O100" s="36">
        <v>5</v>
      </c>
      <c r="P100" s="36">
        <v>3</v>
      </c>
      <c r="Q100" s="36">
        <v>4</v>
      </c>
      <c r="R100" s="36">
        <v>6</v>
      </c>
      <c r="S100" s="36">
        <v>7</v>
      </c>
      <c r="T100" s="50">
        <f t="shared" si="30"/>
        <v>43</v>
      </c>
      <c r="U100" s="49">
        <v>5</v>
      </c>
      <c r="V100" s="49">
        <v>6</v>
      </c>
      <c r="W100" s="49">
        <v>3</v>
      </c>
      <c r="X100" s="49">
        <v>5</v>
      </c>
      <c r="Y100" s="49">
        <v>5</v>
      </c>
      <c r="Z100" s="49">
        <v>6</v>
      </c>
      <c r="AA100" s="49">
        <v>2</v>
      </c>
      <c r="AB100" s="49">
        <v>6</v>
      </c>
      <c r="AC100" s="49">
        <v>5</v>
      </c>
      <c r="AD100" s="50">
        <f t="shared" si="31"/>
        <v>43</v>
      </c>
      <c r="AE100" s="51">
        <f t="shared" si="32"/>
        <v>86</v>
      </c>
      <c r="AF100" s="49">
        <f t="shared" si="33"/>
        <v>43</v>
      </c>
      <c r="AG100" s="49">
        <f t="shared" si="34"/>
        <v>29</v>
      </c>
      <c r="AH100" s="49">
        <f t="shared" si="35"/>
        <v>13</v>
      </c>
      <c r="AI100" s="49">
        <f t="shared" si="36"/>
        <v>5</v>
      </c>
    </row>
    <row r="101" spans="1:35" ht="16.5">
      <c r="A101" s="150">
        <v>10</v>
      </c>
      <c r="B101" s="80" t="s">
        <v>203</v>
      </c>
      <c r="C101" s="80" t="s">
        <v>202</v>
      </c>
      <c r="D101" s="88">
        <v>13.5</v>
      </c>
      <c r="E101" s="80" t="s">
        <v>201</v>
      </c>
      <c r="F101" s="157" t="s">
        <v>387</v>
      </c>
      <c r="G101" s="144">
        <f t="shared" si="28"/>
        <v>264</v>
      </c>
      <c r="H101" s="142">
        <f>'D1R'!Z103</f>
        <v>91</v>
      </c>
      <c r="I101" s="142">
        <f>'D2R'!AD101</f>
        <v>87</v>
      </c>
      <c r="J101" s="142">
        <f t="shared" si="29"/>
        <v>86</v>
      </c>
      <c r="K101" s="36">
        <v>4</v>
      </c>
      <c r="L101" s="36">
        <v>4</v>
      </c>
      <c r="M101" s="36">
        <v>5</v>
      </c>
      <c r="N101" s="36">
        <v>3</v>
      </c>
      <c r="O101" s="36">
        <v>6</v>
      </c>
      <c r="P101" s="36">
        <v>5</v>
      </c>
      <c r="Q101" s="36">
        <v>4</v>
      </c>
      <c r="R101" s="36">
        <v>5</v>
      </c>
      <c r="S101" s="36">
        <v>5</v>
      </c>
      <c r="T101" s="50">
        <f t="shared" si="30"/>
        <v>41</v>
      </c>
      <c r="U101" s="49">
        <v>5</v>
      </c>
      <c r="V101" s="49">
        <v>8</v>
      </c>
      <c r="W101" s="49">
        <v>4</v>
      </c>
      <c r="X101" s="49">
        <v>4</v>
      </c>
      <c r="Y101" s="49">
        <v>4</v>
      </c>
      <c r="Z101" s="49">
        <v>5</v>
      </c>
      <c r="AA101" s="49">
        <v>4</v>
      </c>
      <c r="AB101" s="49">
        <v>5</v>
      </c>
      <c r="AC101" s="49">
        <v>6</v>
      </c>
      <c r="AD101" s="50">
        <f t="shared" si="31"/>
        <v>45</v>
      </c>
      <c r="AE101" s="51">
        <f t="shared" si="32"/>
        <v>86</v>
      </c>
      <c r="AF101" s="49">
        <f t="shared" si="33"/>
        <v>45</v>
      </c>
      <c r="AG101" s="49">
        <f t="shared" si="34"/>
        <v>28</v>
      </c>
      <c r="AH101" s="49">
        <f t="shared" si="35"/>
        <v>15</v>
      </c>
      <c r="AI101" s="49">
        <f t="shared" si="36"/>
        <v>6</v>
      </c>
    </row>
    <row r="102" spans="1:35" ht="16.5">
      <c r="A102" s="158">
        <v>11</v>
      </c>
      <c r="B102" s="159" t="s">
        <v>208</v>
      </c>
      <c r="C102" s="159" t="s">
        <v>128</v>
      </c>
      <c r="D102" s="160">
        <v>8.3</v>
      </c>
      <c r="E102" s="159" t="s">
        <v>201</v>
      </c>
      <c r="F102" s="161" t="s">
        <v>386</v>
      </c>
      <c r="G102" s="162">
        <f t="shared" si="28"/>
        <v>273</v>
      </c>
      <c r="H102" s="163">
        <f>'D1R'!Z104</f>
        <v>92</v>
      </c>
      <c r="I102" s="163">
        <f>'D2R'!AD102</f>
        <v>90</v>
      </c>
      <c r="J102" s="163">
        <f t="shared" si="29"/>
        <v>91</v>
      </c>
      <c r="K102" s="164">
        <v>5</v>
      </c>
      <c r="L102" s="164">
        <v>5</v>
      </c>
      <c r="M102" s="164">
        <v>7</v>
      </c>
      <c r="N102" s="164">
        <v>2</v>
      </c>
      <c r="O102" s="164">
        <v>5</v>
      </c>
      <c r="P102" s="164">
        <v>3</v>
      </c>
      <c r="Q102" s="164">
        <v>5</v>
      </c>
      <c r="R102" s="164">
        <v>6</v>
      </c>
      <c r="S102" s="164">
        <v>8</v>
      </c>
      <c r="T102" s="165">
        <f t="shared" si="30"/>
        <v>46</v>
      </c>
      <c r="U102" s="32">
        <v>5</v>
      </c>
      <c r="V102" s="32">
        <v>4</v>
      </c>
      <c r="W102" s="32">
        <v>6</v>
      </c>
      <c r="X102" s="32">
        <v>5</v>
      </c>
      <c r="Y102" s="32">
        <v>5</v>
      </c>
      <c r="Z102" s="32">
        <v>7</v>
      </c>
      <c r="AA102" s="32">
        <v>4</v>
      </c>
      <c r="AB102" s="32">
        <v>4</v>
      </c>
      <c r="AC102" s="32">
        <v>5</v>
      </c>
      <c r="AD102" s="165">
        <f t="shared" si="31"/>
        <v>45</v>
      </c>
      <c r="AE102" s="166">
        <f t="shared" si="32"/>
        <v>91</v>
      </c>
      <c r="AF102" s="32">
        <f t="shared" si="33"/>
        <v>45</v>
      </c>
      <c r="AG102" s="32">
        <f t="shared" si="34"/>
        <v>30</v>
      </c>
      <c r="AH102" s="32">
        <f t="shared" si="35"/>
        <v>13</v>
      </c>
      <c r="AI102" s="32">
        <f t="shared" si="36"/>
        <v>5</v>
      </c>
    </row>
    <row r="103" spans="1:37" ht="16.5">
      <c r="A103" s="167">
        <v>12</v>
      </c>
      <c r="B103" s="193" t="s">
        <v>107</v>
      </c>
      <c r="C103" s="193" t="s">
        <v>131</v>
      </c>
      <c r="D103" s="203">
        <v>12.9</v>
      </c>
      <c r="E103" s="193" t="s">
        <v>201</v>
      </c>
      <c r="F103" s="204"/>
      <c r="G103" s="197">
        <f t="shared" si="28"/>
        <v>183</v>
      </c>
      <c r="H103" s="172">
        <f>'D1R'!Z105</f>
        <v>95</v>
      </c>
      <c r="I103" s="172">
        <f>'D2R'!AD103</f>
        <v>88</v>
      </c>
      <c r="J103" s="172">
        <f t="shared" si="29"/>
        <v>0</v>
      </c>
      <c r="K103" s="198"/>
      <c r="L103" s="198"/>
      <c r="M103" s="198"/>
      <c r="N103" s="198"/>
      <c r="O103" s="198"/>
      <c r="P103" s="198"/>
      <c r="Q103" s="198"/>
      <c r="R103" s="198"/>
      <c r="S103" s="198"/>
      <c r="T103" s="174">
        <f t="shared" si="30"/>
        <v>0</v>
      </c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74">
        <f t="shared" si="31"/>
        <v>0</v>
      </c>
      <c r="AE103" s="199">
        <f t="shared" si="32"/>
        <v>0</v>
      </c>
      <c r="AF103" s="198">
        <f t="shared" si="33"/>
        <v>0</v>
      </c>
      <c r="AG103" s="198">
        <f t="shared" si="34"/>
        <v>0</v>
      </c>
      <c r="AH103" s="198">
        <f t="shared" si="35"/>
        <v>0</v>
      </c>
      <c r="AI103" s="198">
        <f t="shared" si="36"/>
        <v>0</v>
      </c>
      <c r="AJ103" s="178" t="s">
        <v>307</v>
      </c>
      <c r="AK103" s="177"/>
    </row>
    <row r="104" spans="1:35" ht="16.5">
      <c r="A104" s="14">
        <v>13</v>
      </c>
      <c r="B104" s="187" t="s">
        <v>290</v>
      </c>
      <c r="C104" s="187" t="s">
        <v>131</v>
      </c>
      <c r="D104" s="201">
        <v>8.9</v>
      </c>
      <c r="E104" s="187" t="s">
        <v>201</v>
      </c>
      <c r="F104" s="202"/>
      <c r="G104" s="190">
        <f aca="true" t="shared" si="37" ref="G104:G110">H104+I104+J104</f>
        <v>186</v>
      </c>
      <c r="H104" s="142">
        <f>'D1R'!Z106</f>
        <v>95</v>
      </c>
      <c r="I104" s="142">
        <f>'D2R'!AD104</f>
        <v>91</v>
      </c>
      <c r="J104" s="142">
        <f t="shared" si="29"/>
        <v>0</v>
      </c>
      <c r="K104" s="191"/>
      <c r="L104" s="191"/>
      <c r="M104" s="191"/>
      <c r="N104" s="191"/>
      <c r="O104" s="191"/>
      <c r="P104" s="191"/>
      <c r="Q104" s="191"/>
      <c r="R104" s="191"/>
      <c r="S104" s="191"/>
      <c r="T104" s="50">
        <f t="shared" si="30"/>
        <v>0</v>
      </c>
      <c r="U104" s="191"/>
      <c r="V104" s="191"/>
      <c r="W104" s="191"/>
      <c r="X104" s="191"/>
      <c r="Y104" s="191"/>
      <c r="Z104" s="191"/>
      <c r="AA104" s="191"/>
      <c r="AB104" s="191"/>
      <c r="AC104" s="191"/>
      <c r="AD104" s="50">
        <f t="shared" si="31"/>
        <v>0</v>
      </c>
      <c r="AE104" s="192">
        <f t="shared" si="32"/>
        <v>0</v>
      </c>
      <c r="AF104" s="191">
        <f t="shared" si="33"/>
        <v>0</v>
      </c>
      <c r="AG104" s="191">
        <f t="shared" si="34"/>
        <v>0</v>
      </c>
      <c r="AH104" s="191">
        <f t="shared" si="35"/>
        <v>0</v>
      </c>
      <c r="AI104" s="191">
        <f t="shared" si="36"/>
        <v>0</v>
      </c>
    </row>
    <row r="105" spans="1:35" ht="16.5">
      <c r="A105" s="14">
        <v>14</v>
      </c>
      <c r="B105" s="187" t="s">
        <v>214</v>
      </c>
      <c r="C105" s="187" t="s">
        <v>180</v>
      </c>
      <c r="D105" s="201">
        <v>10.7</v>
      </c>
      <c r="E105" s="187" t="s">
        <v>201</v>
      </c>
      <c r="F105" s="202"/>
      <c r="G105" s="190">
        <f t="shared" si="37"/>
        <v>186</v>
      </c>
      <c r="H105" s="142">
        <f>'D1R'!Z102</f>
        <v>89</v>
      </c>
      <c r="I105" s="142">
        <f>'D2R'!AD105</f>
        <v>97</v>
      </c>
      <c r="J105" s="142">
        <f t="shared" si="29"/>
        <v>0</v>
      </c>
      <c r="K105" s="191"/>
      <c r="L105" s="191"/>
      <c r="M105" s="191"/>
      <c r="N105" s="191"/>
      <c r="O105" s="191"/>
      <c r="P105" s="191"/>
      <c r="Q105" s="191"/>
      <c r="R105" s="191"/>
      <c r="S105" s="191"/>
      <c r="T105" s="50">
        <f t="shared" si="30"/>
        <v>0</v>
      </c>
      <c r="U105" s="191"/>
      <c r="V105" s="191"/>
      <c r="W105" s="191"/>
      <c r="X105" s="191"/>
      <c r="Y105" s="191"/>
      <c r="Z105" s="191"/>
      <c r="AA105" s="191"/>
      <c r="AB105" s="191"/>
      <c r="AC105" s="191"/>
      <c r="AD105" s="50">
        <f t="shared" si="31"/>
        <v>0</v>
      </c>
      <c r="AE105" s="192">
        <f t="shared" si="32"/>
        <v>0</v>
      </c>
      <c r="AF105" s="191">
        <f t="shared" si="33"/>
        <v>0</v>
      </c>
      <c r="AG105" s="191">
        <f t="shared" si="34"/>
        <v>0</v>
      </c>
      <c r="AH105" s="191">
        <f t="shared" si="35"/>
        <v>0</v>
      </c>
      <c r="AI105" s="191">
        <f t="shared" si="36"/>
        <v>0</v>
      </c>
    </row>
    <row r="106" spans="1:35" ht="16.5">
      <c r="A106" s="14">
        <v>15</v>
      </c>
      <c r="B106" s="187" t="s">
        <v>204</v>
      </c>
      <c r="C106" s="187" t="s">
        <v>126</v>
      </c>
      <c r="D106" s="187">
        <v>12.9</v>
      </c>
      <c r="E106" s="187" t="s">
        <v>201</v>
      </c>
      <c r="F106" s="202"/>
      <c r="G106" s="190">
        <f t="shared" si="37"/>
        <v>187</v>
      </c>
      <c r="H106" s="142">
        <f>'D1R'!Z107</f>
        <v>96</v>
      </c>
      <c r="I106" s="142">
        <f>'D2R'!AD106</f>
        <v>91</v>
      </c>
      <c r="J106" s="142">
        <f t="shared" si="29"/>
        <v>0</v>
      </c>
      <c r="K106" s="191"/>
      <c r="L106" s="191"/>
      <c r="M106" s="191"/>
      <c r="N106" s="191"/>
      <c r="O106" s="191"/>
      <c r="P106" s="191"/>
      <c r="Q106" s="191"/>
      <c r="R106" s="191"/>
      <c r="S106" s="191"/>
      <c r="T106" s="50">
        <f t="shared" si="30"/>
        <v>0</v>
      </c>
      <c r="U106" s="191"/>
      <c r="V106" s="191"/>
      <c r="W106" s="191"/>
      <c r="X106" s="191"/>
      <c r="Y106" s="191"/>
      <c r="Z106" s="191"/>
      <c r="AA106" s="191"/>
      <c r="AB106" s="191"/>
      <c r="AC106" s="191"/>
      <c r="AD106" s="50">
        <f t="shared" si="31"/>
        <v>0</v>
      </c>
      <c r="AE106" s="192">
        <f t="shared" si="32"/>
        <v>0</v>
      </c>
      <c r="AF106" s="191">
        <f t="shared" si="33"/>
        <v>0</v>
      </c>
      <c r="AG106" s="191">
        <f t="shared" si="34"/>
        <v>0</v>
      </c>
      <c r="AH106" s="191">
        <f t="shared" si="35"/>
        <v>0</v>
      </c>
      <c r="AI106" s="191">
        <f t="shared" si="36"/>
        <v>0</v>
      </c>
    </row>
    <row r="107" spans="1:35" ht="16.5">
      <c r="A107" s="14">
        <v>16</v>
      </c>
      <c r="B107" s="187" t="s">
        <v>206</v>
      </c>
      <c r="C107" s="187" t="s">
        <v>116</v>
      </c>
      <c r="D107" s="201">
        <v>13.7</v>
      </c>
      <c r="E107" s="187" t="s">
        <v>201</v>
      </c>
      <c r="F107" s="202"/>
      <c r="G107" s="190">
        <f t="shared" si="37"/>
        <v>187</v>
      </c>
      <c r="H107" s="142">
        <f>'D1R'!Z101</f>
        <v>87</v>
      </c>
      <c r="I107" s="142">
        <f>'D2R'!AD107</f>
        <v>100</v>
      </c>
      <c r="J107" s="142">
        <f t="shared" si="29"/>
        <v>0</v>
      </c>
      <c r="K107" s="191"/>
      <c r="L107" s="191"/>
      <c r="M107" s="191"/>
      <c r="N107" s="191"/>
      <c r="O107" s="191"/>
      <c r="P107" s="191"/>
      <c r="Q107" s="191"/>
      <c r="R107" s="191"/>
      <c r="S107" s="191"/>
      <c r="T107" s="50">
        <f t="shared" si="30"/>
        <v>0</v>
      </c>
      <c r="U107" s="191"/>
      <c r="V107" s="191"/>
      <c r="W107" s="191"/>
      <c r="X107" s="191"/>
      <c r="Y107" s="191"/>
      <c r="Z107" s="191"/>
      <c r="AA107" s="191"/>
      <c r="AB107" s="191"/>
      <c r="AC107" s="191"/>
      <c r="AD107" s="50">
        <f t="shared" si="31"/>
        <v>0</v>
      </c>
      <c r="AE107" s="192">
        <f t="shared" si="32"/>
        <v>0</v>
      </c>
      <c r="AF107" s="191">
        <f t="shared" si="33"/>
        <v>0</v>
      </c>
      <c r="AG107" s="191">
        <f t="shared" si="34"/>
        <v>0</v>
      </c>
      <c r="AH107" s="191">
        <f t="shared" si="35"/>
        <v>0</v>
      </c>
      <c r="AI107" s="191">
        <f t="shared" si="36"/>
        <v>0</v>
      </c>
    </row>
    <row r="108" spans="1:35" ht="16.5">
      <c r="A108" s="14">
        <v>17</v>
      </c>
      <c r="B108" s="187" t="s">
        <v>213</v>
      </c>
      <c r="C108" s="187" t="s">
        <v>131</v>
      </c>
      <c r="D108" s="201">
        <v>11.8</v>
      </c>
      <c r="E108" s="187" t="s">
        <v>201</v>
      </c>
      <c r="F108" s="202"/>
      <c r="G108" s="190">
        <f t="shared" si="37"/>
        <v>203</v>
      </c>
      <c r="H108" s="142">
        <f>'D1R'!Z109</f>
        <v>109</v>
      </c>
      <c r="I108" s="142">
        <f>'D2R'!AD108</f>
        <v>94</v>
      </c>
      <c r="J108" s="142">
        <f t="shared" si="29"/>
        <v>0</v>
      </c>
      <c r="K108" s="191"/>
      <c r="L108" s="191"/>
      <c r="M108" s="191"/>
      <c r="N108" s="191"/>
      <c r="O108" s="191"/>
      <c r="P108" s="191"/>
      <c r="Q108" s="191"/>
      <c r="R108" s="191"/>
      <c r="S108" s="191"/>
      <c r="T108" s="50">
        <f t="shared" si="30"/>
        <v>0</v>
      </c>
      <c r="U108" s="191"/>
      <c r="V108" s="191"/>
      <c r="W108" s="191"/>
      <c r="X108" s="191"/>
      <c r="Y108" s="191"/>
      <c r="Z108" s="191"/>
      <c r="AA108" s="191"/>
      <c r="AB108" s="191"/>
      <c r="AC108" s="191"/>
      <c r="AD108" s="50">
        <f t="shared" si="31"/>
        <v>0</v>
      </c>
      <c r="AE108" s="192">
        <f t="shared" si="32"/>
        <v>0</v>
      </c>
      <c r="AF108" s="191">
        <f t="shared" si="33"/>
        <v>0</v>
      </c>
      <c r="AG108" s="191">
        <f t="shared" si="34"/>
        <v>0</v>
      </c>
      <c r="AH108" s="191">
        <f t="shared" si="35"/>
        <v>0</v>
      </c>
      <c r="AI108" s="191">
        <f t="shared" si="36"/>
        <v>0</v>
      </c>
    </row>
    <row r="109" spans="1:35" ht="16.5">
      <c r="A109" s="14">
        <v>18</v>
      </c>
      <c r="B109" s="187" t="s">
        <v>212</v>
      </c>
      <c r="C109" s="187" t="s">
        <v>116</v>
      </c>
      <c r="D109" s="201">
        <v>14.2</v>
      </c>
      <c r="E109" s="187" t="s">
        <v>201</v>
      </c>
      <c r="F109" s="202"/>
      <c r="G109" s="190">
        <f t="shared" si="37"/>
        <v>209</v>
      </c>
      <c r="H109" s="142">
        <f>'D1R'!Z108</f>
        <v>100</v>
      </c>
      <c r="I109" s="142">
        <f>'D2R'!AD109</f>
        <v>109</v>
      </c>
      <c r="J109" s="142">
        <f t="shared" si="29"/>
        <v>0</v>
      </c>
      <c r="K109" s="191"/>
      <c r="L109" s="191"/>
      <c r="M109" s="191"/>
      <c r="N109" s="191"/>
      <c r="O109" s="191"/>
      <c r="P109" s="191"/>
      <c r="Q109" s="191"/>
      <c r="R109" s="191"/>
      <c r="S109" s="191"/>
      <c r="T109" s="50">
        <f t="shared" si="30"/>
        <v>0</v>
      </c>
      <c r="U109" s="191"/>
      <c r="V109" s="191"/>
      <c r="W109" s="191"/>
      <c r="X109" s="191"/>
      <c r="Y109" s="191"/>
      <c r="Z109" s="191"/>
      <c r="AA109" s="191"/>
      <c r="AB109" s="191"/>
      <c r="AC109" s="191"/>
      <c r="AD109" s="50">
        <f t="shared" si="31"/>
        <v>0</v>
      </c>
      <c r="AE109" s="192">
        <f t="shared" si="32"/>
        <v>0</v>
      </c>
      <c r="AF109" s="191">
        <f t="shared" si="33"/>
        <v>0</v>
      </c>
      <c r="AG109" s="191">
        <f t="shared" si="34"/>
        <v>0</v>
      </c>
      <c r="AH109" s="191">
        <f t="shared" si="35"/>
        <v>0</v>
      </c>
      <c r="AI109" s="191">
        <f t="shared" si="36"/>
        <v>0</v>
      </c>
    </row>
    <row r="110" spans="1:35" ht="16.5">
      <c r="A110" s="14">
        <v>19</v>
      </c>
      <c r="B110" s="187" t="s">
        <v>210</v>
      </c>
      <c r="C110" s="187" t="s">
        <v>116</v>
      </c>
      <c r="D110" s="201">
        <v>17.5</v>
      </c>
      <c r="E110" s="187" t="s">
        <v>201</v>
      </c>
      <c r="F110" s="202"/>
      <c r="G110" s="190">
        <f t="shared" si="37"/>
        <v>217</v>
      </c>
      <c r="H110" s="142">
        <f>'D1R'!Z110</f>
        <v>109</v>
      </c>
      <c r="I110" s="142">
        <f>'D2R'!AD110</f>
        <v>108</v>
      </c>
      <c r="J110" s="142">
        <f t="shared" si="29"/>
        <v>0</v>
      </c>
      <c r="K110" s="191"/>
      <c r="L110" s="191"/>
      <c r="M110" s="191"/>
      <c r="N110" s="191"/>
      <c r="O110" s="191"/>
      <c r="P110" s="191"/>
      <c r="Q110" s="191"/>
      <c r="R110" s="191"/>
      <c r="S110" s="191"/>
      <c r="T110" s="50">
        <f t="shared" si="30"/>
        <v>0</v>
      </c>
      <c r="U110" s="191"/>
      <c r="V110" s="191"/>
      <c r="W110" s="191"/>
      <c r="X110" s="191"/>
      <c r="Y110" s="191"/>
      <c r="Z110" s="191"/>
      <c r="AA110" s="191"/>
      <c r="AB110" s="191"/>
      <c r="AC110" s="191"/>
      <c r="AD110" s="50">
        <f t="shared" si="31"/>
        <v>0</v>
      </c>
      <c r="AE110" s="192">
        <f t="shared" si="32"/>
        <v>0</v>
      </c>
      <c r="AF110" s="191">
        <f t="shared" si="33"/>
        <v>0</v>
      </c>
      <c r="AG110" s="191">
        <f t="shared" si="34"/>
        <v>0</v>
      </c>
      <c r="AH110" s="191">
        <f t="shared" si="35"/>
        <v>0</v>
      </c>
      <c r="AI110" s="191">
        <f t="shared" si="36"/>
        <v>0</v>
      </c>
    </row>
    <row r="111" spans="2:10" ht="14.25">
      <c r="B111" s="23"/>
      <c r="C111" s="85"/>
      <c r="D111" s="19"/>
      <c r="E111" s="23"/>
      <c r="F111" s="152"/>
      <c r="G111" s="147"/>
      <c r="H111" s="23"/>
      <c r="I111" s="23"/>
      <c r="J111" s="23"/>
    </row>
    <row r="112" spans="1:2" ht="14.25">
      <c r="A112" s="2"/>
      <c r="B112" s="54" t="s">
        <v>110</v>
      </c>
    </row>
    <row r="113" spans="1:10" ht="14.25" hidden="1">
      <c r="A113" s="5" t="s">
        <v>3</v>
      </c>
      <c r="B113" s="6" t="s">
        <v>4</v>
      </c>
      <c r="C113" s="86"/>
      <c r="D113" s="7" t="s">
        <v>6</v>
      </c>
      <c r="E113" s="39" t="s">
        <v>5</v>
      </c>
      <c r="F113" s="154"/>
      <c r="G113" s="149"/>
      <c r="H113" s="136"/>
      <c r="I113" s="136"/>
      <c r="J113" s="136"/>
    </row>
    <row r="114" spans="1:10" ht="14.25" hidden="1">
      <c r="A114" s="8">
        <v>1</v>
      </c>
      <c r="B114" s="9" t="s">
        <v>8</v>
      </c>
      <c r="C114" s="87"/>
      <c r="D114" s="9" t="s">
        <v>2</v>
      </c>
      <c r="E114" s="40">
        <v>19.3</v>
      </c>
      <c r="F114" s="153"/>
      <c r="G114" s="148"/>
      <c r="H114" s="38"/>
      <c r="I114" s="38"/>
      <c r="J114" s="38"/>
    </row>
    <row r="115" spans="1:10" ht="14.25" hidden="1">
      <c r="A115" s="8">
        <v>2</v>
      </c>
      <c r="B115" s="9" t="s">
        <v>9</v>
      </c>
      <c r="C115" s="87"/>
      <c r="D115" s="9" t="s">
        <v>1</v>
      </c>
      <c r="E115" s="40">
        <v>13.7</v>
      </c>
      <c r="F115" s="153"/>
      <c r="G115" s="148"/>
      <c r="H115" s="38"/>
      <c r="I115" s="38"/>
      <c r="J115" s="38"/>
    </row>
    <row r="116" ht="14.25" hidden="1">
      <c r="A116" s="2"/>
    </row>
    <row r="117" spans="1:2" ht="14.25">
      <c r="A117" s="2"/>
      <c r="B117" s="24" t="s">
        <v>220</v>
      </c>
    </row>
    <row r="118" spans="1:2" ht="14.25">
      <c r="A118" s="2"/>
      <c r="B118" s="24" t="s">
        <v>111</v>
      </c>
    </row>
    <row r="119" ht="14.25">
      <c r="A119" s="2"/>
    </row>
    <row r="120" ht="14.25">
      <c r="A120" s="2"/>
    </row>
    <row r="121" ht="14.25">
      <c r="A121" s="2"/>
    </row>
    <row r="122" ht="14.25">
      <c r="A122" s="2"/>
    </row>
    <row r="123" ht="14.25">
      <c r="A123" s="2"/>
    </row>
    <row r="124" ht="14.25">
      <c r="A124" s="2"/>
    </row>
    <row r="125" ht="14.25">
      <c r="A125" s="2"/>
    </row>
    <row r="126" ht="14.25">
      <c r="A126" s="2"/>
    </row>
    <row r="127" ht="14.25">
      <c r="A127" s="2"/>
    </row>
    <row r="128" ht="14.25">
      <c r="A128" s="2"/>
    </row>
    <row r="129" ht="14.25">
      <c r="A129" s="2"/>
    </row>
    <row r="130" ht="14.25">
      <c r="A130" s="2"/>
    </row>
    <row r="131" ht="14.25">
      <c r="A131" s="2"/>
    </row>
    <row r="132" ht="14.25">
      <c r="A132" s="2"/>
    </row>
    <row r="133" ht="14.25">
      <c r="A133" s="2"/>
    </row>
    <row r="134" ht="14.25">
      <c r="A134" s="2"/>
    </row>
    <row r="135" ht="14.25">
      <c r="A135" s="2"/>
    </row>
    <row r="136" ht="14.25">
      <c r="A136" s="2"/>
    </row>
    <row r="137" ht="14.25">
      <c r="A137" s="2"/>
    </row>
    <row r="138" ht="14.25">
      <c r="A138" s="2"/>
    </row>
    <row r="139" ht="14.25">
      <c r="A139" s="2"/>
    </row>
    <row r="140" ht="14.25">
      <c r="A140" s="2"/>
    </row>
    <row r="141" ht="14.25">
      <c r="A141" s="2"/>
    </row>
    <row r="142" ht="14.25">
      <c r="A142" s="2"/>
    </row>
    <row r="143" ht="14.25">
      <c r="A143" s="2"/>
    </row>
    <row r="144" ht="14.25">
      <c r="A144" s="2"/>
    </row>
    <row r="145" ht="14.25">
      <c r="A145" s="2"/>
    </row>
    <row r="146" ht="14.25">
      <c r="A146" s="2"/>
    </row>
    <row r="147" ht="14.25">
      <c r="A147" s="2"/>
    </row>
    <row r="148" ht="14.25">
      <c r="A148" s="2"/>
    </row>
    <row r="149" ht="14.25">
      <c r="A149" s="2"/>
    </row>
    <row r="150" ht="14.25">
      <c r="A150" s="2"/>
    </row>
    <row r="151" ht="14.25">
      <c r="A151" s="2"/>
    </row>
    <row r="152" ht="14.25">
      <c r="A152" s="2"/>
    </row>
    <row r="153" ht="14.25">
      <c r="A153" s="2"/>
    </row>
    <row r="154" ht="14.25">
      <c r="A154" s="2"/>
    </row>
    <row r="155" ht="14.25">
      <c r="A155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K93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A5" sqref="A5:B5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79" customWidth="1"/>
    <col min="4" max="4" width="7.8515625" style="0" customWidth="1"/>
    <col min="5" max="5" width="7.8515625" style="10" customWidth="1"/>
    <col min="6" max="6" width="15.28125" style="151" customWidth="1"/>
    <col min="7" max="7" width="6.7109375" style="143" customWidth="1"/>
    <col min="8" max="10" width="4.8515625" style="10" customWidth="1"/>
    <col min="11" max="19" width="4.57421875" style="2" customWidth="1"/>
    <col min="20" max="20" width="5.00390625" style="2" customWidth="1"/>
    <col min="21" max="29" width="4.57421875" style="2" customWidth="1"/>
    <col min="30" max="30" width="5.00390625" style="2" customWidth="1"/>
    <col min="31" max="31" width="5.7109375" style="21" customWidth="1"/>
    <col min="32" max="35" width="4.7109375" style="2" customWidth="1"/>
  </cols>
  <sheetData>
    <row r="1" ht="24.75">
      <c r="A1" s="1" t="s">
        <v>113</v>
      </c>
    </row>
    <row r="2" ht="18">
      <c r="A2" s="3" t="s">
        <v>44</v>
      </c>
    </row>
    <row r="3" ht="18">
      <c r="A3" s="3" t="s">
        <v>112</v>
      </c>
    </row>
    <row r="5" spans="1:2" ht="15.75">
      <c r="A5" s="226" t="s">
        <v>359</v>
      </c>
      <c r="B5" s="227"/>
    </row>
    <row r="7" spans="1:35" ht="14.25">
      <c r="A7" t="s">
        <v>33</v>
      </c>
      <c r="B7" t="s">
        <v>34</v>
      </c>
      <c r="C7" s="79" t="s">
        <v>93</v>
      </c>
      <c r="D7" s="2" t="s">
        <v>94</v>
      </c>
      <c r="E7" s="37" t="s">
        <v>114</v>
      </c>
      <c r="F7" s="228" t="s">
        <v>360</v>
      </c>
      <c r="G7" s="228"/>
      <c r="H7" s="37" t="s">
        <v>28</v>
      </c>
      <c r="I7" s="37" t="s">
        <v>276</v>
      </c>
      <c r="J7" s="37" t="s">
        <v>358</v>
      </c>
      <c r="K7" s="31" t="s">
        <v>10</v>
      </c>
      <c r="L7" s="31" t="s">
        <v>11</v>
      </c>
      <c r="M7" s="31" t="s">
        <v>12</v>
      </c>
      <c r="N7" s="31" t="s">
        <v>13</v>
      </c>
      <c r="O7" s="31" t="s">
        <v>14</v>
      </c>
      <c r="P7" s="31" t="s">
        <v>15</v>
      </c>
      <c r="Q7" s="31" t="s">
        <v>16</v>
      </c>
      <c r="R7" s="31" t="s">
        <v>17</v>
      </c>
      <c r="S7" s="31" t="s">
        <v>18</v>
      </c>
      <c r="T7" s="47" t="s">
        <v>361</v>
      </c>
      <c r="U7" s="31" t="s">
        <v>19</v>
      </c>
      <c r="V7" s="31" t="s">
        <v>20</v>
      </c>
      <c r="W7" s="31" t="s">
        <v>21</v>
      </c>
      <c r="X7" s="31" t="s">
        <v>22</v>
      </c>
      <c r="Y7" s="31" t="s">
        <v>23</v>
      </c>
      <c r="Z7" s="31" t="s">
        <v>24</v>
      </c>
      <c r="AA7" s="31" t="s">
        <v>25</v>
      </c>
      <c r="AB7" s="31" t="s">
        <v>26</v>
      </c>
      <c r="AC7" s="31" t="s">
        <v>27</v>
      </c>
      <c r="AD7" s="47" t="s">
        <v>362</v>
      </c>
      <c r="AE7" s="48" t="s">
        <v>358</v>
      </c>
      <c r="AF7" s="31" t="s">
        <v>29</v>
      </c>
      <c r="AG7" s="31" t="s">
        <v>30</v>
      </c>
      <c r="AH7" s="31" t="s">
        <v>31</v>
      </c>
      <c r="AI7" s="31" t="s">
        <v>32</v>
      </c>
    </row>
    <row r="8" spans="11:35" ht="14.25">
      <c r="K8" s="31">
        <v>4</v>
      </c>
      <c r="L8" s="31">
        <v>4</v>
      </c>
      <c r="M8" s="31">
        <v>4</v>
      </c>
      <c r="N8" s="31">
        <v>3</v>
      </c>
      <c r="O8" s="31">
        <v>5</v>
      </c>
      <c r="P8" s="31">
        <v>3</v>
      </c>
      <c r="Q8" s="31">
        <v>4</v>
      </c>
      <c r="R8" s="31">
        <v>4</v>
      </c>
      <c r="S8" s="31">
        <v>5</v>
      </c>
      <c r="T8" s="47">
        <f>SUM(K8:S8)</f>
        <v>36</v>
      </c>
      <c r="U8" s="31">
        <v>5</v>
      </c>
      <c r="V8" s="31">
        <v>4</v>
      </c>
      <c r="W8" s="31">
        <v>3</v>
      </c>
      <c r="X8" s="31">
        <v>4</v>
      </c>
      <c r="Y8" s="31">
        <v>4</v>
      </c>
      <c r="Z8" s="31">
        <v>5</v>
      </c>
      <c r="AA8" s="31">
        <v>3</v>
      </c>
      <c r="AB8" s="31">
        <v>4</v>
      </c>
      <c r="AC8" s="31">
        <v>4</v>
      </c>
      <c r="AD8" s="47">
        <f>SUM(U8:AC8)</f>
        <v>36</v>
      </c>
      <c r="AE8" s="48">
        <f>T8+AD8</f>
        <v>72</v>
      </c>
      <c r="AF8" s="31">
        <f>AD8</f>
        <v>36</v>
      </c>
      <c r="AG8" s="31">
        <f>X8+Y8+Z8+AA8+AB8+AC8</f>
        <v>24</v>
      </c>
      <c r="AH8" s="31">
        <f>AA8+AB8+AC8</f>
        <v>11</v>
      </c>
      <c r="AI8" s="31">
        <f>AC8</f>
        <v>4</v>
      </c>
    </row>
    <row r="9" spans="1:35" ht="15.75">
      <c r="A9" s="4" t="s">
        <v>45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48"/>
      <c r="AF9" s="31"/>
      <c r="AG9" s="31"/>
      <c r="AH9" s="31"/>
      <c r="AI9" s="31"/>
    </row>
    <row r="10" spans="1:35" ht="15.75">
      <c r="A10" s="4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48"/>
      <c r="AF10" s="31"/>
      <c r="AG10" s="31"/>
      <c r="AH10" s="31"/>
      <c r="AI10" s="31"/>
    </row>
    <row r="12" spans="1:35" ht="16.5">
      <c r="A12" s="150">
        <v>1</v>
      </c>
      <c r="B12" s="92" t="s">
        <v>38</v>
      </c>
      <c r="C12" s="80" t="s">
        <v>134</v>
      </c>
      <c r="D12" s="78" t="s">
        <v>137</v>
      </c>
      <c r="E12" s="76" t="s">
        <v>115</v>
      </c>
      <c r="F12" s="155" t="s">
        <v>414</v>
      </c>
      <c r="G12" s="144">
        <f aca="true" t="shared" si="0" ref="G12:G48">H12+I12+J12</f>
        <v>224</v>
      </c>
      <c r="H12" s="142">
        <f>'D1R'!Z14</f>
        <v>75</v>
      </c>
      <c r="I12" s="142">
        <f>'D2R'!AD13</f>
        <v>76</v>
      </c>
      <c r="J12" s="142">
        <f aca="true" t="shared" si="1" ref="J12:J48">AE12</f>
        <v>73</v>
      </c>
      <c r="K12" s="49">
        <v>4</v>
      </c>
      <c r="L12" s="49">
        <v>4</v>
      </c>
      <c r="M12" s="49">
        <v>4</v>
      </c>
      <c r="N12" s="49">
        <v>3</v>
      </c>
      <c r="O12" s="49">
        <v>4</v>
      </c>
      <c r="P12" s="49">
        <v>4</v>
      </c>
      <c r="Q12" s="49">
        <v>3</v>
      </c>
      <c r="R12" s="49">
        <v>4</v>
      </c>
      <c r="S12" s="49">
        <v>5</v>
      </c>
      <c r="T12" s="50">
        <f aca="true" t="shared" si="2" ref="T12:T48">SUM(K12:S12)</f>
        <v>35</v>
      </c>
      <c r="U12" s="49">
        <v>5</v>
      </c>
      <c r="V12" s="49">
        <v>4</v>
      </c>
      <c r="W12" s="49">
        <v>3</v>
      </c>
      <c r="X12" s="49">
        <v>4</v>
      </c>
      <c r="Y12" s="49">
        <v>3</v>
      </c>
      <c r="Z12" s="49">
        <v>5</v>
      </c>
      <c r="AA12" s="49">
        <v>5</v>
      </c>
      <c r="AB12" s="49">
        <v>5</v>
      </c>
      <c r="AC12" s="49">
        <v>4</v>
      </c>
      <c r="AD12" s="50">
        <f aca="true" t="shared" si="3" ref="AD12:AD48">SUM(U12:AC12)</f>
        <v>38</v>
      </c>
      <c r="AE12" s="51">
        <f aca="true" t="shared" si="4" ref="AE12:AE48">T12+AD12</f>
        <v>73</v>
      </c>
      <c r="AF12" s="49">
        <f aca="true" t="shared" si="5" ref="AF12:AF48">AD12</f>
        <v>38</v>
      </c>
      <c r="AG12" s="49">
        <f aca="true" t="shared" si="6" ref="AG12:AG48">X12+Y12+Z12+AA12+AB12+AC12</f>
        <v>26</v>
      </c>
      <c r="AH12" s="49">
        <f aca="true" t="shared" si="7" ref="AH12:AH48">AA12+AB12+AC12</f>
        <v>14</v>
      </c>
      <c r="AI12" s="49">
        <f aca="true" t="shared" si="8" ref="AI12:AI48">AC12</f>
        <v>4</v>
      </c>
    </row>
    <row r="13" spans="1:35" ht="16.5">
      <c r="A13" s="150">
        <v>2</v>
      </c>
      <c r="B13" s="76" t="s">
        <v>132</v>
      </c>
      <c r="C13" s="80" t="s">
        <v>47</v>
      </c>
      <c r="D13" s="77">
        <v>0</v>
      </c>
      <c r="E13" s="76" t="s">
        <v>115</v>
      </c>
      <c r="F13" s="155" t="s">
        <v>419</v>
      </c>
      <c r="G13" s="144">
        <f t="shared" si="0"/>
        <v>224</v>
      </c>
      <c r="H13" s="142">
        <f>'D1R'!Z16</f>
        <v>77</v>
      </c>
      <c r="I13" s="142">
        <f>'D2R'!AD12</f>
        <v>73</v>
      </c>
      <c r="J13" s="142">
        <f t="shared" si="1"/>
        <v>74</v>
      </c>
      <c r="K13" s="49">
        <v>3</v>
      </c>
      <c r="L13" s="49">
        <v>4</v>
      </c>
      <c r="M13" s="49">
        <v>4</v>
      </c>
      <c r="N13" s="49">
        <v>3</v>
      </c>
      <c r="O13" s="49">
        <v>5</v>
      </c>
      <c r="P13" s="49">
        <v>3</v>
      </c>
      <c r="Q13" s="49">
        <v>4</v>
      </c>
      <c r="R13" s="49">
        <v>5</v>
      </c>
      <c r="S13" s="49">
        <v>5</v>
      </c>
      <c r="T13" s="50">
        <f t="shared" si="2"/>
        <v>36</v>
      </c>
      <c r="U13" s="49">
        <v>5</v>
      </c>
      <c r="V13" s="49">
        <v>6</v>
      </c>
      <c r="W13" s="49">
        <v>3</v>
      </c>
      <c r="X13" s="49">
        <v>3</v>
      </c>
      <c r="Y13" s="49">
        <v>4</v>
      </c>
      <c r="Z13" s="49">
        <v>6</v>
      </c>
      <c r="AA13" s="49">
        <v>3</v>
      </c>
      <c r="AB13" s="49">
        <v>3</v>
      </c>
      <c r="AC13" s="49">
        <v>5</v>
      </c>
      <c r="AD13" s="50">
        <f t="shared" si="3"/>
        <v>38</v>
      </c>
      <c r="AE13" s="51">
        <f t="shared" si="4"/>
        <v>74</v>
      </c>
      <c r="AF13" s="49">
        <f t="shared" si="5"/>
        <v>38</v>
      </c>
      <c r="AG13" s="49">
        <f t="shared" si="6"/>
        <v>24</v>
      </c>
      <c r="AH13" s="49">
        <f t="shared" si="7"/>
        <v>11</v>
      </c>
      <c r="AI13" s="49">
        <f t="shared" si="8"/>
        <v>5</v>
      </c>
    </row>
    <row r="14" spans="1:35" ht="16.5">
      <c r="A14" s="150">
        <v>3</v>
      </c>
      <c r="B14" s="92" t="s">
        <v>0</v>
      </c>
      <c r="C14" s="80" t="s">
        <v>134</v>
      </c>
      <c r="D14" s="78" t="s">
        <v>133</v>
      </c>
      <c r="E14" s="76" t="s">
        <v>115</v>
      </c>
      <c r="F14" s="155" t="s">
        <v>418</v>
      </c>
      <c r="G14" s="144">
        <f t="shared" si="0"/>
        <v>227</v>
      </c>
      <c r="H14" s="142">
        <f>'D1R'!Z18</f>
        <v>79</v>
      </c>
      <c r="I14" s="142">
        <f>'D2R'!AD11</f>
        <v>70</v>
      </c>
      <c r="J14" s="142">
        <f t="shared" si="1"/>
        <v>78</v>
      </c>
      <c r="K14" s="49">
        <v>4</v>
      </c>
      <c r="L14" s="49">
        <v>4</v>
      </c>
      <c r="M14" s="49">
        <v>4</v>
      </c>
      <c r="N14" s="49">
        <v>3</v>
      </c>
      <c r="O14" s="49">
        <v>5</v>
      </c>
      <c r="P14" s="49">
        <v>4</v>
      </c>
      <c r="Q14" s="49">
        <v>4</v>
      </c>
      <c r="R14" s="49">
        <v>5</v>
      </c>
      <c r="S14" s="49">
        <v>5</v>
      </c>
      <c r="T14" s="50">
        <f t="shared" si="2"/>
        <v>38</v>
      </c>
      <c r="U14" s="49">
        <v>5</v>
      </c>
      <c r="V14" s="49">
        <v>5</v>
      </c>
      <c r="W14" s="49">
        <v>3</v>
      </c>
      <c r="X14" s="49">
        <v>4</v>
      </c>
      <c r="Y14" s="49">
        <v>4</v>
      </c>
      <c r="Z14" s="49">
        <v>4</v>
      </c>
      <c r="AA14" s="49">
        <v>4</v>
      </c>
      <c r="AB14" s="49">
        <v>6</v>
      </c>
      <c r="AC14" s="49">
        <v>5</v>
      </c>
      <c r="AD14" s="50">
        <f t="shared" si="3"/>
        <v>40</v>
      </c>
      <c r="AE14" s="51">
        <f t="shared" si="4"/>
        <v>78</v>
      </c>
      <c r="AF14" s="49">
        <f t="shared" si="5"/>
        <v>40</v>
      </c>
      <c r="AG14" s="49">
        <f t="shared" si="6"/>
        <v>27</v>
      </c>
      <c r="AH14" s="49">
        <f t="shared" si="7"/>
        <v>15</v>
      </c>
      <c r="AI14" s="49">
        <f t="shared" si="8"/>
        <v>5</v>
      </c>
    </row>
    <row r="15" spans="1:35" ht="16.5">
      <c r="A15" s="150">
        <v>4</v>
      </c>
      <c r="B15" s="80" t="s">
        <v>199</v>
      </c>
      <c r="C15" s="80" t="s">
        <v>46</v>
      </c>
      <c r="D15" s="77">
        <v>3</v>
      </c>
      <c r="E15" s="76" t="s">
        <v>160</v>
      </c>
      <c r="F15" s="155" t="s">
        <v>420</v>
      </c>
      <c r="G15" s="144">
        <f t="shared" si="0"/>
        <v>229</v>
      </c>
      <c r="H15" s="142">
        <f>'D1R'!Z34</f>
        <v>76</v>
      </c>
      <c r="I15" s="142">
        <f>'D2R'!AD34</f>
        <v>75</v>
      </c>
      <c r="J15" s="142">
        <f t="shared" si="1"/>
        <v>78</v>
      </c>
      <c r="K15" s="49">
        <v>4</v>
      </c>
      <c r="L15" s="49">
        <v>5</v>
      </c>
      <c r="M15" s="49">
        <v>5</v>
      </c>
      <c r="N15" s="49">
        <v>3</v>
      </c>
      <c r="O15" s="49">
        <v>5</v>
      </c>
      <c r="P15" s="49">
        <v>3</v>
      </c>
      <c r="Q15" s="49">
        <v>4</v>
      </c>
      <c r="R15" s="49">
        <v>6</v>
      </c>
      <c r="S15" s="49">
        <v>5</v>
      </c>
      <c r="T15" s="50">
        <f t="shared" si="2"/>
        <v>40</v>
      </c>
      <c r="U15" s="49">
        <v>5</v>
      </c>
      <c r="V15" s="49">
        <v>5</v>
      </c>
      <c r="W15" s="49">
        <v>3</v>
      </c>
      <c r="X15" s="49">
        <v>4</v>
      </c>
      <c r="Y15" s="49">
        <v>4</v>
      </c>
      <c r="Z15" s="49">
        <v>6</v>
      </c>
      <c r="AA15" s="49">
        <v>2</v>
      </c>
      <c r="AB15" s="49">
        <v>4</v>
      </c>
      <c r="AC15" s="49">
        <v>5</v>
      </c>
      <c r="AD15" s="50">
        <f t="shared" si="3"/>
        <v>38</v>
      </c>
      <c r="AE15" s="51">
        <f t="shared" si="4"/>
        <v>78</v>
      </c>
      <c r="AF15" s="49">
        <f t="shared" si="5"/>
        <v>38</v>
      </c>
      <c r="AG15" s="49">
        <f t="shared" si="6"/>
        <v>25</v>
      </c>
      <c r="AH15" s="49">
        <f t="shared" si="7"/>
        <v>11</v>
      </c>
      <c r="AI15" s="49">
        <f t="shared" si="8"/>
        <v>5</v>
      </c>
    </row>
    <row r="16" spans="1:35" ht="16.5">
      <c r="A16" s="150">
        <v>5</v>
      </c>
      <c r="B16" s="92" t="s">
        <v>136</v>
      </c>
      <c r="C16" s="80" t="s">
        <v>134</v>
      </c>
      <c r="D16" s="76">
        <v>0.1</v>
      </c>
      <c r="E16" s="76" t="s">
        <v>115</v>
      </c>
      <c r="F16" s="155" t="s">
        <v>404</v>
      </c>
      <c r="G16" s="144">
        <f t="shared" si="0"/>
        <v>232</v>
      </c>
      <c r="H16" s="142">
        <f>'D1R'!Z22</f>
        <v>81</v>
      </c>
      <c r="I16" s="142">
        <f>'D2R'!AD17</f>
        <v>77</v>
      </c>
      <c r="J16" s="142">
        <f t="shared" si="1"/>
        <v>74</v>
      </c>
      <c r="K16" s="49">
        <v>4</v>
      </c>
      <c r="L16" s="49">
        <v>4</v>
      </c>
      <c r="M16" s="49">
        <v>4</v>
      </c>
      <c r="N16" s="49">
        <v>3</v>
      </c>
      <c r="O16" s="49">
        <v>4</v>
      </c>
      <c r="P16" s="49">
        <v>4</v>
      </c>
      <c r="Q16" s="49">
        <v>3</v>
      </c>
      <c r="R16" s="49">
        <v>4</v>
      </c>
      <c r="S16" s="49">
        <v>6</v>
      </c>
      <c r="T16" s="50">
        <f t="shared" si="2"/>
        <v>36</v>
      </c>
      <c r="U16" s="49">
        <v>4</v>
      </c>
      <c r="V16" s="49">
        <v>4</v>
      </c>
      <c r="W16" s="49">
        <v>2</v>
      </c>
      <c r="X16" s="49">
        <v>4</v>
      </c>
      <c r="Y16" s="49">
        <v>4</v>
      </c>
      <c r="Z16" s="49">
        <v>6</v>
      </c>
      <c r="AA16" s="49">
        <v>5</v>
      </c>
      <c r="AB16" s="49">
        <v>5</v>
      </c>
      <c r="AC16" s="49">
        <v>4</v>
      </c>
      <c r="AD16" s="50">
        <f t="shared" si="3"/>
        <v>38</v>
      </c>
      <c r="AE16" s="51">
        <f t="shared" si="4"/>
        <v>74</v>
      </c>
      <c r="AF16" s="49">
        <f t="shared" si="5"/>
        <v>38</v>
      </c>
      <c r="AG16" s="49">
        <f t="shared" si="6"/>
        <v>28</v>
      </c>
      <c r="AH16" s="49">
        <f t="shared" si="7"/>
        <v>14</v>
      </c>
      <c r="AI16" s="49">
        <f t="shared" si="8"/>
        <v>4</v>
      </c>
    </row>
    <row r="17" spans="1:35" ht="16.5">
      <c r="A17" s="150">
        <v>6</v>
      </c>
      <c r="B17" s="91" t="s">
        <v>238</v>
      </c>
      <c r="C17" s="80" t="s">
        <v>47</v>
      </c>
      <c r="D17" s="78" t="s">
        <v>219</v>
      </c>
      <c r="E17" s="76" t="s">
        <v>115</v>
      </c>
      <c r="F17" s="155" t="s">
        <v>402</v>
      </c>
      <c r="G17" s="144">
        <f t="shared" si="0"/>
        <v>232</v>
      </c>
      <c r="H17" s="142">
        <f>'D1R'!Z11</f>
        <v>73</v>
      </c>
      <c r="I17" s="142">
        <f>'D2R'!AD15</f>
        <v>83</v>
      </c>
      <c r="J17" s="142">
        <f t="shared" si="1"/>
        <v>76</v>
      </c>
      <c r="K17" s="49">
        <v>3</v>
      </c>
      <c r="L17" s="49">
        <v>5</v>
      </c>
      <c r="M17" s="49">
        <v>4</v>
      </c>
      <c r="N17" s="49">
        <v>3</v>
      </c>
      <c r="O17" s="49">
        <v>4</v>
      </c>
      <c r="P17" s="49">
        <v>3</v>
      </c>
      <c r="Q17" s="49">
        <v>5</v>
      </c>
      <c r="R17" s="49">
        <v>7</v>
      </c>
      <c r="S17" s="49">
        <v>7</v>
      </c>
      <c r="T17" s="50">
        <f t="shared" si="2"/>
        <v>41</v>
      </c>
      <c r="U17" s="49">
        <v>4</v>
      </c>
      <c r="V17" s="49">
        <v>4</v>
      </c>
      <c r="W17" s="49">
        <v>3</v>
      </c>
      <c r="X17" s="49">
        <v>4</v>
      </c>
      <c r="Y17" s="49">
        <v>3</v>
      </c>
      <c r="Z17" s="49">
        <v>5</v>
      </c>
      <c r="AA17" s="49">
        <v>3</v>
      </c>
      <c r="AB17" s="49">
        <v>5</v>
      </c>
      <c r="AC17" s="49">
        <v>4</v>
      </c>
      <c r="AD17" s="50">
        <f t="shared" si="3"/>
        <v>35</v>
      </c>
      <c r="AE17" s="51">
        <f t="shared" si="4"/>
        <v>76</v>
      </c>
      <c r="AF17" s="49">
        <f t="shared" si="5"/>
        <v>35</v>
      </c>
      <c r="AG17" s="49">
        <f t="shared" si="6"/>
        <v>24</v>
      </c>
      <c r="AH17" s="49">
        <f t="shared" si="7"/>
        <v>12</v>
      </c>
      <c r="AI17" s="49">
        <f t="shared" si="8"/>
        <v>4</v>
      </c>
    </row>
    <row r="18" spans="1:35" ht="16.5">
      <c r="A18" s="150">
        <v>7</v>
      </c>
      <c r="B18" s="80" t="s">
        <v>190</v>
      </c>
      <c r="C18" s="80" t="s">
        <v>166</v>
      </c>
      <c r="D18" s="77">
        <v>2</v>
      </c>
      <c r="E18" s="76" t="s">
        <v>160</v>
      </c>
      <c r="F18" s="155" t="s">
        <v>413</v>
      </c>
      <c r="G18" s="144">
        <f t="shared" si="0"/>
        <v>232</v>
      </c>
      <c r="H18" s="142">
        <f>'D1R'!Z36</f>
        <v>77</v>
      </c>
      <c r="I18" s="142">
        <f>'D2R'!AD35</f>
        <v>77</v>
      </c>
      <c r="J18" s="142">
        <f t="shared" si="1"/>
        <v>78</v>
      </c>
      <c r="K18" s="49">
        <v>3</v>
      </c>
      <c r="L18" s="49">
        <v>5</v>
      </c>
      <c r="M18" s="49">
        <v>4</v>
      </c>
      <c r="N18" s="49">
        <v>3</v>
      </c>
      <c r="O18" s="49">
        <v>5</v>
      </c>
      <c r="P18" s="49">
        <v>4</v>
      </c>
      <c r="Q18" s="49">
        <v>4</v>
      </c>
      <c r="R18" s="49">
        <v>4</v>
      </c>
      <c r="S18" s="49">
        <v>7</v>
      </c>
      <c r="T18" s="50">
        <f t="shared" si="2"/>
        <v>39</v>
      </c>
      <c r="U18" s="49">
        <v>5</v>
      </c>
      <c r="V18" s="49">
        <v>4</v>
      </c>
      <c r="W18" s="49">
        <v>3</v>
      </c>
      <c r="X18" s="49">
        <v>6</v>
      </c>
      <c r="Y18" s="49">
        <v>3</v>
      </c>
      <c r="Z18" s="49">
        <v>5</v>
      </c>
      <c r="AA18" s="49">
        <v>3</v>
      </c>
      <c r="AB18" s="49">
        <v>5</v>
      </c>
      <c r="AC18" s="49">
        <v>5</v>
      </c>
      <c r="AD18" s="50">
        <f t="shared" si="3"/>
        <v>39</v>
      </c>
      <c r="AE18" s="51">
        <f t="shared" si="4"/>
        <v>78</v>
      </c>
      <c r="AF18" s="49">
        <f t="shared" si="5"/>
        <v>39</v>
      </c>
      <c r="AG18" s="49">
        <f t="shared" si="6"/>
        <v>27</v>
      </c>
      <c r="AH18" s="49">
        <f t="shared" si="7"/>
        <v>13</v>
      </c>
      <c r="AI18" s="49">
        <f t="shared" si="8"/>
        <v>5</v>
      </c>
    </row>
    <row r="19" spans="1:35" ht="16.5">
      <c r="A19" s="150">
        <v>8</v>
      </c>
      <c r="B19" s="92" t="s">
        <v>138</v>
      </c>
      <c r="C19" s="80" t="s">
        <v>47</v>
      </c>
      <c r="D19" s="78" t="s">
        <v>137</v>
      </c>
      <c r="E19" s="76" t="s">
        <v>115</v>
      </c>
      <c r="F19" s="155" t="s">
        <v>398</v>
      </c>
      <c r="G19" s="144">
        <f t="shared" si="0"/>
        <v>234</v>
      </c>
      <c r="H19" s="142">
        <f>'D1R'!Z13</f>
        <v>75</v>
      </c>
      <c r="I19" s="142">
        <f>'D2R'!AD18</f>
        <v>84</v>
      </c>
      <c r="J19" s="142">
        <f t="shared" si="1"/>
        <v>75</v>
      </c>
      <c r="K19" s="49">
        <v>4</v>
      </c>
      <c r="L19" s="49">
        <v>4</v>
      </c>
      <c r="M19" s="49">
        <v>4</v>
      </c>
      <c r="N19" s="49">
        <v>3</v>
      </c>
      <c r="O19" s="49">
        <v>4</v>
      </c>
      <c r="P19" s="49">
        <v>4</v>
      </c>
      <c r="Q19" s="49">
        <v>4</v>
      </c>
      <c r="R19" s="49">
        <v>4</v>
      </c>
      <c r="S19" s="49">
        <v>4</v>
      </c>
      <c r="T19" s="50">
        <f t="shared" si="2"/>
        <v>35</v>
      </c>
      <c r="U19" s="49">
        <v>7</v>
      </c>
      <c r="V19" s="49">
        <v>4</v>
      </c>
      <c r="W19" s="49">
        <v>3</v>
      </c>
      <c r="X19" s="49">
        <v>4</v>
      </c>
      <c r="Y19" s="49">
        <v>4</v>
      </c>
      <c r="Z19" s="49">
        <v>5</v>
      </c>
      <c r="AA19" s="49">
        <v>4</v>
      </c>
      <c r="AB19" s="49">
        <v>5</v>
      </c>
      <c r="AC19" s="49">
        <v>4</v>
      </c>
      <c r="AD19" s="50">
        <f t="shared" si="3"/>
        <v>40</v>
      </c>
      <c r="AE19" s="51">
        <f t="shared" si="4"/>
        <v>75</v>
      </c>
      <c r="AF19" s="49">
        <f t="shared" si="5"/>
        <v>40</v>
      </c>
      <c r="AG19" s="49">
        <f t="shared" si="6"/>
        <v>26</v>
      </c>
      <c r="AH19" s="49">
        <f t="shared" si="7"/>
        <v>13</v>
      </c>
      <c r="AI19" s="49">
        <f t="shared" si="8"/>
        <v>4</v>
      </c>
    </row>
    <row r="20" spans="1:35" ht="16.5">
      <c r="A20" s="150">
        <v>9</v>
      </c>
      <c r="B20" s="76" t="s">
        <v>41</v>
      </c>
      <c r="C20" s="80" t="s">
        <v>129</v>
      </c>
      <c r="D20" s="77">
        <v>1.8</v>
      </c>
      <c r="E20" s="76" t="s">
        <v>115</v>
      </c>
      <c r="F20" s="155" t="s">
        <v>415</v>
      </c>
      <c r="G20" s="144">
        <f t="shared" si="0"/>
        <v>234</v>
      </c>
      <c r="H20" s="142">
        <f>'D1R'!Z12</f>
        <v>74</v>
      </c>
      <c r="I20" s="142">
        <f>'D2R'!AD14</f>
        <v>82</v>
      </c>
      <c r="J20" s="142">
        <f t="shared" si="1"/>
        <v>78</v>
      </c>
      <c r="K20" s="49">
        <v>4</v>
      </c>
      <c r="L20" s="49">
        <v>6</v>
      </c>
      <c r="M20" s="49">
        <v>4</v>
      </c>
      <c r="N20" s="49">
        <v>3</v>
      </c>
      <c r="O20" s="49">
        <v>5</v>
      </c>
      <c r="P20" s="49">
        <v>3</v>
      </c>
      <c r="Q20" s="49">
        <v>5</v>
      </c>
      <c r="R20" s="49">
        <v>3</v>
      </c>
      <c r="S20" s="49">
        <v>7</v>
      </c>
      <c r="T20" s="50">
        <f t="shared" si="2"/>
        <v>40</v>
      </c>
      <c r="U20" s="49">
        <v>5</v>
      </c>
      <c r="V20" s="49">
        <v>5</v>
      </c>
      <c r="W20" s="49">
        <v>3</v>
      </c>
      <c r="X20" s="49">
        <v>4</v>
      </c>
      <c r="Y20" s="49">
        <v>4</v>
      </c>
      <c r="Z20" s="49">
        <v>5</v>
      </c>
      <c r="AA20" s="49">
        <v>3</v>
      </c>
      <c r="AB20" s="49">
        <v>5</v>
      </c>
      <c r="AC20" s="49">
        <v>4</v>
      </c>
      <c r="AD20" s="50">
        <f t="shared" si="3"/>
        <v>38</v>
      </c>
      <c r="AE20" s="51">
        <f t="shared" si="4"/>
        <v>78</v>
      </c>
      <c r="AF20" s="49">
        <f t="shared" si="5"/>
        <v>38</v>
      </c>
      <c r="AG20" s="49">
        <f t="shared" si="6"/>
        <v>25</v>
      </c>
      <c r="AH20" s="49">
        <f t="shared" si="7"/>
        <v>12</v>
      </c>
      <c r="AI20" s="49">
        <f t="shared" si="8"/>
        <v>4</v>
      </c>
    </row>
    <row r="21" spans="1:35" ht="16.5">
      <c r="A21" s="150">
        <v>10</v>
      </c>
      <c r="B21" s="76" t="s">
        <v>96</v>
      </c>
      <c r="C21" s="80" t="s">
        <v>131</v>
      </c>
      <c r="D21" s="77">
        <v>4</v>
      </c>
      <c r="E21" s="76" t="s">
        <v>115</v>
      </c>
      <c r="F21" s="155" t="s">
        <v>403</v>
      </c>
      <c r="G21" s="144">
        <f t="shared" si="0"/>
        <v>235</v>
      </c>
      <c r="H21" s="142">
        <f>'D1R'!Z24</f>
        <v>84</v>
      </c>
      <c r="I21" s="142">
        <f>'D2R'!AD16</f>
        <v>74</v>
      </c>
      <c r="J21" s="142">
        <f t="shared" si="1"/>
        <v>77</v>
      </c>
      <c r="K21" s="49">
        <v>4</v>
      </c>
      <c r="L21" s="49">
        <v>5</v>
      </c>
      <c r="M21" s="49">
        <v>4</v>
      </c>
      <c r="N21" s="49">
        <v>3</v>
      </c>
      <c r="O21" s="49">
        <v>5</v>
      </c>
      <c r="P21" s="49">
        <v>4</v>
      </c>
      <c r="Q21" s="49">
        <v>4</v>
      </c>
      <c r="R21" s="49">
        <v>4</v>
      </c>
      <c r="S21" s="49">
        <v>6</v>
      </c>
      <c r="T21" s="50">
        <f t="shared" si="2"/>
        <v>39</v>
      </c>
      <c r="U21" s="49">
        <v>6</v>
      </c>
      <c r="V21" s="49">
        <v>4</v>
      </c>
      <c r="W21" s="49">
        <v>3</v>
      </c>
      <c r="X21" s="49">
        <v>5</v>
      </c>
      <c r="Y21" s="49">
        <v>4</v>
      </c>
      <c r="Z21" s="49">
        <v>5</v>
      </c>
      <c r="AA21" s="49">
        <v>3</v>
      </c>
      <c r="AB21" s="49">
        <v>4</v>
      </c>
      <c r="AC21" s="49">
        <v>4</v>
      </c>
      <c r="AD21" s="50">
        <f t="shared" si="3"/>
        <v>38</v>
      </c>
      <c r="AE21" s="51">
        <f t="shared" si="4"/>
        <v>77</v>
      </c>
      <c r="AF21" s="49">
        <f t="shared" si="5"/>
        <v>38</v>
      </c>
      <c r="AG21" s="49">
        <f t="shared" si="6"/>
        <v>25</v>
      </c>
      <c r="AH21" s="49">
        <f t="shared" si="7"/>
        <v>11</v>
      </c>
      <c r="AI21" s="49">
        <f t="shared" si="8"/>
        <v>4</v>
      </c>
    </row>
    <row r="22" spans="1:35" ht="16.5">
      <c r="A22" s="150">
        <v>11</v>
      </c>
      <c r="B22" s="93" t="s">
        <v>200</v>
      </c>
      <c r="C22" s="80" t="s">
        <v>134</v>
      </c>
      <c r="D22" s="77">
        <v>0.1</v>
      </c>
      <c r="E22" s="76" t="s">
        <v>160</v>
      </c>
      <c r="F22" s="155" t="s">
        <v>397</v>
      </c>
      <c r="G22" s="144">
        <f t="shared" si="0"/>
        <v>238</v>
      </c>
      <c r="H22" s="142">
        <f>'D1R'!Z39</f>
        <v>79</v>
      </c>
      <c r="I22" s="142">
        <f>'D2R'!AD36</f>
        <v>79</v>
      </c>
      <c r="J22" s="142">
        <f t="shared" si="1"/>
        <v>80</v>
      </c>
      <c r="K22" s="49">
        <v>4</v>
      </c>
      <c r="L22" s="49">
        <v>4</v>
      </c>
      <c r="M22" s="49">
        <v>6</v>
      </c>
      <c r="N22" s="49">
        <v>4</v>
      </c>
      <c r="O22" s="49">
        <v>5</v>
      </c>
      <c r="P22" s="49">
        <v>5</v>
      </c>
      <c r="Q22" s="49">
        <v>4</v>
      </c>
      <c r="R22" s="49">
        <v>4</v>
      </c>
      <c r="S22" s="49">
        <v>5</v>
      </c>
      <c r="T22" s="50">
        <f t="shared" si="2"/>
        <v>41</v>
      </c>
      <c r="U22" s="49">
        <v>5</v>
      </c>
      <c r="V22" s="49">
        <v>7</v>
      </c>
      <c r="W22" s="49">
        <v>3</v>
      </c>
      <c r="X22" s="49">
        <v>4</v>
      </c>
      <c r="Y22" s="49">
        <v>5</v>
      </c>
      <c r="Z22" s="49">
        <v>5</v>
      </c>
      <c r="AA22" s="49">
        <v>2</v>
      </c>
      <c r="AB22" s="49">
        <v>4</v>
      </c>
      <c r="AC22" s="49">
        <v>4</v>
      </c>
      <c r="AD22" s="50">
        <f t="shared" si="3"/>
        <v>39</v>
      </c>
      <c r="AE22" s="51">
        <f t="shared" si="4"/>
        <v>80</v>
      </c>
      <c r="AF22" s="49">
        <f t="shared" si="5"/>
        <v>39</v>
      </c>
      <c r="AG22" s="49">
        <f t="shared" si="6"/>
        <v>24</v>
      </c>
      <c r="AH22" s="49">
        <f t="shared" si="7"/>
        <v>10</v>
      </c>
      <c r="AI22" s="49">
        <f t="shared" si="8"/>
        <v>4</v>
      </c>
    </row>
    <row r="23" spans="1:35" ht="16.5">
      <c r="A23" s="150">
        <v>12</v>
      </c>
      <c r="B23" s="180" t="s">
        <v>130</v>
      </c>
      <c r="C23" s="159" t="s">
        <v>47</v>
      </c>
      <c r="D23" s="179">
        <v>0</v>
      </c>
      <c r="E23" s="180" t="s">
        <v>115</v>
      </c>
      <c r="F23" s="181" t="s">
        <v>395</v>
      </c>
      <c r="G23" s="162">
        <f t="shared" si="0"/>
        <v>240</v>
      </c>
      <c r="H23" s="163">
        <f>'D1R'!Z15</f>
        <v>76</v>
      </c>
      <c r="I23" s="163">
        <f>'D2R'!AD19</f>
        <v>85</v>
      </c>
      <c r="J23" s="163">
        <f t="shared" si="1"/>
        <v>79</v>
      </c>
      <c r="K23" s="32">
        <v>4</v>
      </c>
      <c r="L23" s="32">
        <v>5</v>
      </c>
      <c r="M23" s="32">
        <v>3</v>
      </c>
      <c r="N23" s="32">
        <v>4</v>
      </c>
      <c r="O23" s="32">
        <v>4</v>
      </c>
      <c r="P23" s="32">
        <v>4</v>
      </c>
      <c r="Q23" s="32">
        <v>4</v>
      </c>
      <c r="R23" s="32">
        <v>4</v>
      </c>
      <c r="S23" s="32">
        <v>5</v>
      </c>
      <c r="T23" s="165">
        <f t="shared" si="2"/>
        <v>37</v>
      </c>
      <c r="U23" s="32">
        <v>5</v>
      </c>
      <c r="V23" s="32">
        <v>4</v>
      </c>
      <c r="W23" s="32">
        <v>5</v>
      </c>
      <c r="X23" s="32">
        <v>5</v>
      </c>
      <c r="Y23" s="32">
        <v>4</v>
      </c>
      <c r="Z23" s="32">
        <v>6</v>
      </c>
      <c r="AA23" s="32">
        <v>3</v>
      </c>
      <c r="AB23" s="32">
        <v>5</v>
      </c>
      <c r="AC23" s="32">
        <v>5</v>
      </c>
      <c r="AD23" s="165">
        <f t="shared" si="3"/>
        <v>42</v>
      </c>
      <c r="AE23" s="166">
        <f t="shared" si="4"/>
        <v>79</v>
      </c>
      <c r="AF23" s="32">
        <f t="shared" si="5"/>
        <v>42</v>
      </c>
      <c r="AG23" s="32">
        <f t="shared" si="6"/>
        <v>28</v>
      </c>
      <c r="AH23" s="32">
        <f t="shared" si="7"/>
        <v>13</v>
      </c>
      <c r="AI23" s="32">
        <f t="shared" si="8"/>
        <v>5</v>
      </c>
    </row>
    <row r="24" spans="1:35" ht="16.5">
      <c r="A24" s="150">
        <v>13</v>
      </c>
      <c r="B24" s="93" t="s">
        <v>39</v>
      </c>
      <c r="C24" s="80" t="s">
        <v>193</v>
      </c>
      <c r="D24" s="77">
        <v>1.9</v>
      </c>
      <c r="E24" s="76" t="s">
        <v>160</v>
      </c>
      <c r="F24" s="155" t="s">
        <v>399</v>
      </c>
      <c r="G24" s="144">
        <f t="shared" si="0"/>
        <v>240</v>
      </c>
      <c r="H24" s="142">
        <f>'D1R'!Z37</f>
        <v>78</v>
      </c>
      <c r="I24" s="142">
        <f>'D2R'!AD37</f>
        <v>80</v>
      </c>
      <c r="J24" s="142">
        <f t="shared" si="1"/>
        <v>82</v>
      </c>
      <c r="K24" s="49">
        <v>4</v>
      </c>
      <c r="L24" s="49">
        <v>5</v>
      </c>
      <c r="M24" s="49">
        <v>4</v>
      </c>
      <c r="N24" s="49">
        <v>4</v>
      </c>
      <c r="O24" s="49">
        <v>5</v>
      </c>
      <c r="P24" s="49">
        <v>4</v>
      </c>
      <c r="Q24" s="49">
        <v>5</v>
      </c>
      <c r="R24" s="49">
        <v>4</v>
      </c>
      <c r="S24" s="49">
        <v>5</v>
      </c>
      <c r="T24" s="50">
        <f t="shared" si="2"/>
        <v>40</v>
      </c>
      <c r="U24" s="49">
        <v>5</v>
      </c>
      <c r="V24" s="49">
        <v>4</v>
      </c>
      <c r="W24" s="49">
        <v>5</v>
      </c>
      <c r="X24" s="49">
        <v>5</v>
      </c>
      <c r="Y24" s="49">
        <v>5</v>
      </c>
      <c r="Z24" s="49">
        <v>5</v>
      </c>
      <c r="AA24" s="49">
        <v>3</v>
      </c>
      <c r="AB24" s="49">
        <v>6</v>
      </c>
      <c r="AC24" s="49">
        <v>4</v>
      </c>
      <c r="AD24" s="50">
        <f t="shared" si="3"/>
        <v>42</v>
      </c>
      <c r="AE24" s="51">
        <f t="shared" si="4"/>
        <v>82</v>
      </c>
      <c r="AF24" s="49">
        <f t="shared" si="5"/>
        <v>42</v>
      </c>
      <c r="AG24" s="49">
        <f t="shared" si="6"/>
        <v>28</v>
      </c>
      <c r="AH24" s="49">
        <f t="shared" si="7"/>
        <v>13</v>
      </c>
      <c r="AI24" s="49">
        <f t="shared" si="8"/>
        <v>4</v>
      </c>
    </row>
    <row r="25" spans="1:35" ht="16.5">
      <c r="A25" s="150">
        <v>14</v>
      </c>
      <c r="B25" s="80" t="s">
        <v>165</v>
      </c>
      <c r="C25" s="80" t="s">
        <v>164</v>
      </c>
      <c r="D25" s="77">
        <v>12.3</v>
      </c>
      <c r="E25" s="76" t="s">
        <v>160</v>
      </c>
      <c r="F25" s="155" t="s">
        <v>392</v>
      </c>
      <c r="G25" s="144">
        <f t="shared" si="0"/>
        <v>243</v>
      </c>
      <c r="H25" s="142">
        <f>'D1R'!Z40</f>
        <v>79</v>
      </c>
      <c r="I25" s="142">
        <f>'D2R'!AD43</f>
        <v>88</v>
      </c>
      <c r="J25" s="142">
        <f t="shared" si="1"/>
        <v>76</v>
      </c>
      <c r="K25" s="49">
        <v>3</v>
      </c>
      <c r="L25" s="49">
        <v>4</v>
      </c>
      <c r="M25" s="49">
        <v>4</v>
      </c>
      <c r="N25" s="49">
        <v>2</v>
      </c>
      <c r="O25" s="49">
        <v>4</v>
      </c>
      <c r="P25" s="49">
        <v>4</v>
      </c>
      <c r="Q25" s="49">
        <v>5</v>
      </c>
      <c r="R25" s="49">
        <v>6</v>
      </c>
      <c r="S25" s="49">
        <v>5</v>
      </c>
      <c r="T25" s="50">
        <f t="shared" si="2"/>
        <v>37</v>
      </c>
      <c r="U25" s="49">
        <v>6</v>
      </c>
      <c r="V25" s="49">
        <v>4</v>
      </c>
      <c r="W25" s="49">
        <v>3</v>
      </c>
      <c r="X25" s="49">
        <v>6</v>
      </c>
      <c r="Y25" s="49">
        <v>4</v>
      </c>
      <c r="Z25" s="49">
        <v>5</v>
      </c>
      <c r="AA25" s="49">
        <v>2</v>
      </c>
      <c r="AB25" s="49">
        <v>5</v>
      </c>
      <c r="AC25" s="49">
        <v>4</v>
      </c>
      <c r="AD25" s="50">
        <f t="shared" si="3"/>
        <v>39</v>
      </c>
      <c r="AE25" s="51">
        <f t="shared" si="4"/>
        <v>76</v>
      </c>
      <c r="AF25" s="49">
        <f t="shared" si="5"/>
        <v>39</v>
      </c>
      <c r="AG25" s="49">
        <f t="shared" si="6"/>
        <v>26</v>
      </c>
      <c r="AH25" s="49">
        <f t="shared" si="7"/>
        <v>11</v>
      </c>
      <c r="AI25" s="49">
        <f t="shared" si="8"/>
        <v>4</v>
      </c>
    </row>
    <row r="26" spans="1:35" ht="16.5">
      <c r="A26" s="150">
        <v>15</v>
      </c>
      <c r="B26" s="80" t="s">
        <v>102</v>
      </c>
      <c r="C26" s="80" t="s">
        <v>142</v>
      </c>
      <c r="D26" s="77">
        <v>1.2</v>
      </c>
      <c r="E26" s="76" t="s">
        <v>160</v>
      </c>
      <c r="F26" s="155" t="s">
        <v>394</v>
      </c>
      <c r="G26" s="144">
        <f t="shared" si="0"/>
        <v>244</v>
      </c>
      <c r="H26" s="142">
        <f>'D1R'!Z43</f>
        <v>82</v>
      </c>
      <c r="I26" s="142">
        <f>'D2R'!AD39</f>
        <v>79</v>
      </c>
      <c r="J26" s="142">
        <f t="shared" si="1"/>
        <v>83</v>
      </c>
      <c r="K26" s="49">
        <v>5</v>
      </c>
      <c r="L26" s="49">
        <v>6</v>
      </c>
      <c r="M26" s="49">
        <v>4</v>
      </c>
      <c r="N26" s="49">
        <v>4</v>
      </c>
      <c r="O26" s="49">
        <v>5</v>
      </c>
      <c r="P26" s="49">
        <v>3</v>
      </c>
      <c r="Q26" s="49">
        <v>4</v>
      </c>
      <c r="R26" s="49">
        <v>4</v>
      </c>
      <c r="S26" s="49">
        <v>6</v>
      </c>
      <c r="T26" s="50">
        <f t="shared" si="2"/>
        <v>41</v>
      </c>
      <c r="U26" s="49">
        <v>5</v>
      </c>
      <c r="V26" s="49">
        <v>5</v>
      </c>
      <c r="W26" s="49">
        <v>3</v>
      </c>
      <c r="X26" s="49">
        <v>5</v>
      </c>
      <c r="Y26" s="49">
        <v>4</v>
      </c>
      <c r="Z26" s="49">
        <v>6</v>
      </c>
      <c r="AA26" s="49">
        <v>4</v>
      </c>
      <c r="AB26" s="49">
        <v>5</v>
      </c>
      <c r="AC26" s="49">
        <v>5</v>
      </c>
      <c r="AD26" s="50">
        <f t="shared" si="3"/>
        <v>42</v>
      </c>
      <c r="AE26" s="51">
        <f t="shared" si="4"/>
        <v>83</v>
      </c>
      <c r="AF26" s="49">
        <f t="shared" si="5"/>
        <v>42</v>
      </c>
      <c r="AG26" s="49">
        <f t="shared" si="6"/>
        <v>29</v>
      </c>
      <c r="AH26" s="49">
        <f t="shared" si="7"/>
        <v>14</v>
      </c>
      <c r="AI26" s="49">
        <f t="shared" si="8"/>
        <v>5</v>
      </c>
    </row>
    <row r="27" spans="1:35" ht="16.5">
      <c r="A27" s="150">
        <v>16</v>
      </c>
      <c r="B27" s="80" t="s">
        <v>169</v>
      </c>
      <c r="C27" s="80" t="s">
        <v>168</v>
      </c>
      <c r="D27" s="77">
        <v>9.1</v>
      </c>
      <c r="E27" s="76" t="s">
        <v>160</v>
      </c>
      <c r="F27" s="155" t="s">
        <v>396</v>
      </c>
      <c r="G27" s="144">
        <f t="shared" si="0"/>
        <v>244</v>
      </c>
      <c r="H27" s="142">
        <f>'D1R'!Z44</f>
        <v>83</v>
      </c>
      <c r="I27" s="142">
        <f>'D2R'!AD38</f>
        <v>78</v>
      </c>
      <c r="J27" s="142">
        <f t="shared" si="1"/>
        <v>83</v>
      </c>
      <c r="K27" s="49">
        <v>4</v>
      </c>
      <c r="L27" s="49">
        <v>4</v>
      </c>
      <c r="M27" s="49">
        <v>6</v>
      </c>
      <c r="N27" s="49">
        <v>4</v>
      </c>
      <c r="O27" s="49">
        <v>5</v>
      </c>
      <c r="P27" s="49">
        <v>3</v>
      </c>
      <c r="Q27" s="49">
        <v>4</v>
      </c>
      <c r="R27" s="49">
        <v>4</v>
      </c>
      <c r="S27" s="49">
        <v>5</v>
      </c>
      <c r="T27" s="50">
        <f t="shared" si="2"/>
        <v>39</v>
      </c>
      <c r="U27" s="49">
        <v>7</v>
      </c>
      <c r="V27" s="49">
        <v>5</v>
      </c>
      <c r="W27" s="49">
        <v>3</v>
      </c>
      <c r="X27" s="49">
        <v>4</v>
      </c>
      <c r="Y27" s="49">
        <v>4</v>
      </c>
      <c r="Z27" s="49">
        <v>7</v>
      </c>
      <c r="AA27" s="49">
        <v>3</v>
      </c>
      <c r="AB27" s="49">
        <v>7</v>
      </c>
      <c r="AC27" s="49">
        <v>4</v>
      </c>
      <c r="AD27" s="50">
        <f t="shared" si="3"/>
        <v>44</v>
      </c>
      <c r="AE27" s="51">
        <f t="shared" si="4"/>
        <v>83</v>
      </c>
      <c r="AF27" s="49">
        <f t="shared" si="5"/>
        <v>44</v>
      </c>
      <c r="AG27" s="49">
        <f t="shared" si="6"/>
        <v>29</v>
      </c>
      <c r="AH27" s="49">
        <f t="shared" si="7"/>
        <v>14</v>
      </c>
      <c r="AI27" s="49">
        <f t="shared" si="8"/>
        <v>4</v>
      </c>
    </row>
    <row r="28" spans="1:35" ht="16.5">
      <c r="A28" s="150">
        <v>17</v>
      </c>
      <c r="B28" s="76" t="s">
        <v>122</v>
      </c>
      <c r="C28" s="80" t="s">
        <v>121</v>
      </c>
      <c r="D28" s="77">
        <v>5.8</v>
      </c>
      <c r="E28" s="76" t="s">
        <v>115</v>
      </c>
      <c r="F28" s="155" t="s">
        <v>383</v>
      </c>
      <c r="G28" s="144">
        <f t="shared" si="0"/>
        <v>245</v>
      </c>
      <c r="H28" s="142">
        <f>'D1R'!Z21</f>
        <v>81</v>
      </c>
      <c r="I28" s="142">
        <f>'D2R'!AD21</f>
        <v>83</v>
      </c>
      <c r="J28" s="142">
        <f t="shared" si="1"/>
        <v>81</v>
      </c>
      <c r="K28" s="49">
        <v>5</v>
      </c>
      <c r="L28" s="49">
        <v>4</v>
      </c>
      <c r="M28" s="49">
        <v>5</v>
      </c>
      <c r="N28" s="49">
        <v>3</v>
      </c>
      <c r="O28" s="49">
        <v>5</v>
      </c>
      <c r="P28" s="49">
        <v>4</v>
      </c>
      <c r="Q28" s="49">
        <v>4</v>
      </c>
      <c r="R28" s="49">
        <v>5</v>
      </c>
      <c r="S28" s="49">
        <v>8</v>
      </c>
      <c r="T28" s="50">
        <f t="shared" si="2"/>
        <v>43</v>
      </c>
      <c r="U28" s="49">
        <v>5</v>
      </c>
      <c r="V28" s="49">
        <v>4</v>
      </c>
      <c r="W28" s="49">
        <v>3</v>
      </c>
      <c r="X28" s="49">
        <v>5</v>
      </c>
      <c r="Y28" s="49">
        <v>4</v>
      </c>
      <c r="Z28" s="49">
        <v>6</v>
      </c>
      <c r="AA28" s="49">
        <v>4</v>
      </c>
      <c r="AB28" s="49">
        <v>3</v>
      </c>
      <c r="AC28" s="49">
        <v>4</v>
      </c>
      <c r="AD28" s="50">
        <f t="shared" si="3"/>
        <v>38</v>
      </c>
      <c r="AE28" s="51">
        <f t="shared" si="4"/>
        <v>81</v>
      </c>
      <c r="AF28" s="49">
        <f t="shared" si="5"/>
        <v>38</v>
      </c>
      <c r="AG28" s="49">
        <f t="shared" si="6"/>
        <v>26</v>
      </c>
      <c r="AH28" s="49">
        <f t="shared" si="7"/>
        <v>11</v>
      </c>
      <c r="AI28" s="49">
        <f t="shared" si="8"/>
        <v>4</v>
      </c>
    </row>
    <row r="29" spans="1:35" ht="16.5">
      <c r="A29" s="150">
        <v>18</v>
      </c>
      <c r="B29" s="80" t="s">
        <v>197</v>
      </c>
      <c r="C29" s="80" t="s">
        <v>196</v>
      </c>
      <c r="D29" s="77">
        <v>3.5</v>
      </c>
      <c r="E29" s="76" t="s">
        <v>160</v>
      </c>
      <c r="F29" s="155" t="s">
        <v>384</v>
      </c>
      <c r="G29" s="144">
        <f t="shared" si="0"/>
        <v>246</v>
      </c>
      <c r="H29" s="142">
        <f>'D1R'!Z38</f>
        <v>78</v>
      </c>
      <c r="I29" s="142">
        <f>'D2R'!AD40</f>
        <v>85</v>
      </c>
      <c r="J29" s="142">
        <f t="shared" si="1"/>
        <v>83</v>
      </c>
      <c r="K29" s="49">
        <v>5</v>
      </c>
      <c r="L29" s="49">
        <v>4</v>
      </c>
      <c r="M29" s="49">
        <v>6</v>
      </c>
      <c r="N29" s="49">
        <v>5</v>
      </c>
      <c r="O29" s="49">
        <v>4</v>
      </c>
      <c r="P29" s="49">
        <v>4</v>
      </c>
      <c r="Q29" s="49">
        <v>5</v>
      </c>
      <c r="R29" s="49">
        <v>4</v>
      </c>
      <c r="S29" s="49">
        <v>6</v>
      </c>
      <c r="T29" s="50">
        <f t="shared" si="2"/>
        <v>43</v>
      </c>
      <c r="U29" s="49">
        <v>5</v>
      </c>
      <c r="V29" s="49">
        <v>5</v>
      </c>
      <c r="W29" s="49">
        <v>3</v>
      </c>
      <c r="X29" s="49">
        <v>5</v>
      </c>
      <c r="Y29" s="49">
        <v>5</v>
      </c>
      <c r="Z29" s="49">
        <v>5</v>
      </c>
      <c r="AA29" s="49">
        <v>3</v>
      </c>
      <c r="AB29" s="49">
        <v>4</v>
      </c>
      <c r="AC29" s="49">
        <v>5</v>
      </c>
      <c r="AD29" s="50">
        <f t="shared" si="3"/>
        <v>40</v>
      </c>
      <c r="AE29" s="51">
        <f t="shared" si="4"/>
        <v>83</v>
      </c>
      <c r="AF29" s="49">
        <f t="shared" si="5"/>
        <v>40</v>
      </c>
      <c r="AG29" s="49">
        <f t="shared" si="6"/>
        <v>27</v>
      </c>
      <c r="AH29" s="49">
        <f t="shared" si="7"/>
        <v>12</v>
      </c>
      <c r="AI29" s="49">
        <f t="shared" si="8"/>
        <v>5</v>
      </c>
    </row>
    <row r="30" spans="1:35" ht="16.5">
      <c r="A30" s="150">
        <v>19</v>
      </c>
      <c r="B30" s="80" t="s">
        <v>198</v>
      </c>
      <c r="C30" s="80" t="s">
        <v>180</v>
      </c>
      <c r="D30" s="77">
        <v>2.4</v>
      </c>
      <c r="E30" s="76" t="s">
        <v>160</v>
      </c>
      <c r="F30" s="155" t="s">
        <v>391</v>
      </c>
      <c r="G30" s="144">
        <f t="shared" si="0"/>
        <v>247</v>
      </c>
      <c r="H30" s="142">
        <f>'D1R'!Z35</f>
        <v>77</v>
      </c>
      <c r="I30" s="142">
        <f>'D2R'!AD42</f>
        <v>88</v>
      </c>
      <c r="J30" s="142">
        <f t="shared" si="1"/>
        <v>82</v>
      </c>
      <c r="K30" s="49">
        <v>4</v>
      </c>
      <c r="L30" s="49">
        <v>5</v>
      </c>
      <c r="M30" s="49">
        <v>5</v>
      </c>
      <c r="N30" s="49">
        <v>3</v>
      </c>
      <c r="O30" s="49">
        <v>5</v>
      </c>
      <c r="P30" s="49">
        <v>3</v>
      </c>
      <c r="Q30" s="49">
        <v>4</v>
      </c>
      <c r="R30" s="49">
        <v>4</v>
      </c>
      <c r="S30" s="49">
        <v>7</v>
      </c>
      <c r="T30" s="50">
        <f t="shared" si="2"/>
        <v>40</v>
      </c>
      <c r="U30" s="49">
        <v>4</v>
      </c>
      <c r="V30" s="49">
        <v>5</v>
      </c>
      <c r="W30" s="49">
        <v>3</v>
      </c>
      <c r="X30" s="49">
        <v>4</v>
      </c>
      <c r="Y30" s="49">
        <v>4</v>
      </c>
      <c r="Z30" s="49">
        <v>6</v>
      </c>
      <c r="AA30" s="49">
        <v>3</v>
      </c>
      <c r="AB30" s="49">
        <v>4</v>
      </c>
      <c r="AC30" s="49">
        <v>9</v>
      </c>
      <c r="AD30" s="50">
        <f t="shared" si="3"/>
        <v>42</v>
      </c>
      <c r="AE30" s="51">
        <f t="shared" si="4"/>
        <v>82</v>
      </c>
      <c r="AF30" s="49">
        <f t="shared" si="5"/>
        <v>42</v>
      </c>
      <c r="AG30" s="49">
        <f t="shared" si="6"/>
        <v>30</v>
      </c>
      <c r="AH30" s="49">
        <f t="shared" si="7"/>
        <v>16</v>
      </c>
      <c r="AI30" s="49">
        <f t="shared" si="8"/>
        <v>9</v>
      </c>
    </row>
    <row r="31" spans="1:35" ht="16.5">
      <c r="A31" s="150">
        <v>20</v>
      </c>
      <c r="B31" s="76" t="s">
        <v>97</v>
      </c>
      <c r="C31" s="80" t="s">
        <v>128</v>
      </c>
      <c r="D31" s="77">
        <v>3.8</v>
      </c>
      <c r="E31" s="76" t="s">
        <v>115</v>
      </c>
      <c r="F31" s="155" t="s">
        <v>388</v>
      </c>
      <c r="G31" s="144">
        <f t="shared" si="0"/>
        <v>248</v>
      </c>
      <c r="H31" s="142">
        <f>'D1R'!Z20</f>
        <v>80</v>
      </c>
      <c r="I31" s="142">
        <f>'D2R'!AD23</f>
        <v>85</v>
      </c>
      <c r="J31" s="142">
        <f t="shared" si="1"/>
        <v>83</v>
      </c>
      <c r="K31" s="49">
        <v>4</v>
      </c>
      <c r="L31" s="49">
        <v>6</v>
      </c>
      <c r="M31" s="49">
        <v>5</v>
      </c>
      <c r="N31" s="49">
        <v>3</v>
      </c>
      <c r="O31" s="49">
        <v>5</v>
      </c>
      <c r="P31" s="49">
        <v>3</v>
      </c>
      <c r="Q31" s="49">
        <v>5</v>
      </c>
      <c r="R31" s="49">
        <v>4</v>
      </c>
      <c r="S31" s="49">
        <v>7</v>
      </c>
      <c r="T31" s="50">
        <f t="shared" si="2"/>
        <v>42</v>
      </c>
      <c r="U31" s="49">
        <v>5</v>
      </c>
      <c r="V31" s="49">
        <v>5</v>
      </c>
      <c r="W31" s="49">
        <v>3</v>
      </c>
      <c r="X31" s="49">
        <v>4</v>
      </c>
      <c r="Y31" s="49">
        <v>5</v>
      </c>
      <c r="Z31" s="49">
        <v>6</v>
      </c>
      <c r="AA31" s="49">
        <v>4</v>
      </c>
      <c r="AB31" s="49">
        <v>4</v>
      </c>
      <c r="AC31" s="49">
        <v>5</v>
      </c>
      <c r="AD31" s="50">
        <f t="shared" si="3"/>
        <v>41</v>
      </c>
      <c r="AE31" s="51">
        <f t="shared" si="4"/>
        <v>83</v>
      </c>
      <c r="AF31" s="49">
        <f t="shared" si="5"/>
        <v>41</v>
      </c>
      <c r="AG31" s="49">
        <f t="shared" si="6"/>
        <v>28</v>
      </c>
      <c r="AH31" s="49">
        <f t="shared" si="7"/>
        <v>13</v>
      </c>
      <c r="AI31" s="49">
        <f t="shared" si="8"/>
        <v>5</v>
      </c>
    </row>
    <row r="32" spans="1:35" ht="16.5">
      <c r="A32" s="150">
        <v>21</v>
      </c>
      <c r="B32" s="76" t="s">
        <v>139</v>
      </c>
      <c r="C32" s="80" t="s">
        <v>116</v>
      </c>
      <c r="D32" s="77">
        <v>3.4</v>
      </c>
      <c r="E32" s="76" t="s">
        <v>115</v>
      </c>
      <c r="F32" s="155" t="s">
        <v>382</v>
      </c>
      <c r="G32" s="144">
        <f t="shared" si="0"/>
        <v>249</v>
      </c>
      <c r="H32" s="142">
        <f>'D1R'!Z19</f>
        <v>79</v>
      </c>
      <c r="I32" s="142">
        <f>'D2R'!AD20</f>
        <v>84</v>
      </c>
      <c r="J32" s="142">
        <f t="shared" si="1"/>
        <v>86</v>
      </c>
      <c r="K32" s="49">
        <v>4</v>
      </c>
      <c r="L32" s="49">
        <v>5</v>
      </c>
      <c r="M32" s="49">
        <v>4</v>
      </c>
      <c r="N32" s="49">
        <v>3</v>
      </c>
      <c r="O32" s="49">
        <v>6</v>
      </c>
      <c r="P32" s="49">
        <v>5</v>
      </c>
      <c r="Q32" s="49">
        <v>4</v>
      </c>
      <c r="R32" s="49">
        <v>5</v>
      </c>
      <c r="S32" s="49">
        <v>5</v>
      </c>
      <c r="T32" s="50">
        <f t="shared" si="2"/>
        <v>41</v>
      </c>
      <c r="U32" s="49">
        <v>6</v>
      </c>
      <c r="V32" s="49">
        <v>6</v>
      </c>
      <c r="W32" s="49">
        <v>3</v>
      </c>
      <c r="X32" s="49">
        <v>4</v>
      </c>
      <c r="Y32" s="49">
        <v>4</v>
      </c>
      <c r="Z32" s="49">
        <v>7</v>
      </c>
      <c r="AA32" s="49">
        <v>4</v>
      </c>
      <c r="AB32" s="49">
        <v>6</v>
      </c>
      <c r="AC32" s="49">
        <v>5</v>
      </c>
      <c r="AD32" s="50">
        <f t="shared" si="3"/>
        <v>45</v>
      </c>
      <c r="AE32" s="51">
        <f t="shared" si="4"/>
        <v>86</v>
      </c>
      <c r="AF32" s="49">
        <f t="shared" si="5"/>
        <v>45</v>
      </c>
      <c r="AG32" s="49">
        <f t="shared" si="6"/>
        <v>30</v>
      </c>
      <c r="AH32" s="49">
        <f t="shared" si="7"/>
        <v>15</v>
      </c>
      <c r="AI32" s="49">
        <f t="shared" si="8"/>
        <v>5</v>
      </c>
    </row>
    <row r="33" spans="1:35" ht="16.5">
      <c r="A33" s="150">
        <v>22</v>
      </c>
      <c r="B33" s="76" t="s">
        <v>125</v>
      </c>
      <c r="C33" s="80" t="s">
        <v>124</v>
      </c>
      <c r="D33" s="77">
        <v>7.9</v>
      </c>
      <c r="E33" s="76" t="s">
        <v>115</v>
      </c>
      <c r="F33" s="155" t="s">
        <v>389</v>
      </c>
      <c r="G33" s="144">
        <f t="shared" si="0"/>
        <v>250</v>
      </c>
      <c r="H33" s="142">
        <f>'D1R'!Z25</f>
        <v>85</v>
      </c>
      <c r="I33" s="142">
        <f>'D2R'!AD22</f>
        <v>80</v>
      </c>
      <c r="J33" s="142">
        <f t="shared" si="1"/>
        <v>85</v>
      </c>
      <c r="K33" s="49">
        <v>4</v>
      </c>
      <c r="L33" s="49">
        <v>4</v>
      </c>
      <c r="M33" s="49">
        <v>5</v>
      </c>
      <c r="N33" s="49">
        <v>4</v>
      </c>
      <c r="O33" s="49">
        <v>5</v>
      </c>
      <c r="P33" s="49">
        <v>4</v>
      </c>
      <c r="Q33" s="49">
        <v>4</v>
      </c>
      <c r="R33" s="49">
        <v>5</v>
      </c>
      <c r="S33" s="49">
        <v>5</v>
      </c>
      <c r="T33" s="50">
        <f t="shared" si="2"/>
        <v>40</v>
      </c>
      <c r="U33" s="49">
        <v>5</v>
      </c>
      <c r="V33" s="49">
        <v>11</v>
      </c>
      <c r="W33" s="49">
        <v>3</v>
      </c>
      <c r="X33" s="49">
        <v>5</v>
      </c>
      <c r="Y33" s="49">
        <v>4</v>
      </c>
      <c r="Z33" s="49">
        <v>5</v>
      </c>
      <c r="AA33" s="49">
        <v>3</v>
      </c>
      <c r="AB33" s="49">
        <v>5</v>
      </c>
      <c r="AC33" s="49">
        <v>4</v>
      </c>
      <c r="AD33" s="50">
        <f t="shared" si="3"/>
        <v>45</v>
      </c>
      <c r="AE33" s="51">
        <f t="shared" si="4"/>
        <v>85</v>
      </c>
      <c r="AF33" s="49">
        <f t="shared" si="5"/>
        <v>45</v>
      </c>
      <c r="AG33" s="49">
        <f t="shared" si="6"/>
        <v>26</v>
      </c>
      <c r="AH33" s="49">
        <f t="shared" si="7"/>
        <v>12</v>
      </c>
      <c r="AI33" s="49">
        <f t="shared" si="8"/>
        <v>4</v>
      </c>
    </row>
    <row r="34" spans="1:35" ht="16.5">
      <c r="A34" s="150">
        <v>23</v>
      </c>
      <c r="B34" s="80" t="s">
        <v>100</v>
      </c>
      <c r="C34" s="80" t="s">
        <v>180</v>
      </c>
      <c r="D34" s="76">
        <v>4.8</v>
      </c>
      <c r="E34" s="76" t="s">
        <v>160</v>
      </c>
      <c r="F34" s="155" t="s">
        <v>393</v>
      </c>
      <c r="G34" s="144">
        <f t="shared" si="0"/>
        <v>251</v>
      </c>
      <c r="H34" s="142">
        <f>'D1R'!Z47</f>
        <v>84</v>
      </c>
      <c r="I34" s="142">
        <f>'D2R'!AD44</f>
        <v>84</v>
      </c>
      <c r="J34" s="142">
        <f t="shared" si="1"/>
        <v>83</v>
      </c>
      <c r="K34" s="49">
        <v>3</v>
      </c>
      <c r="L34" s="49">
        <v>5</v>
      </c>
      <c r="M34" s="49">
        <v>6</v>
      </c>
      <c r="N34" s="49">
        <v>5</v>
      </c>
      <c r="O34" s="49">
        <v>5</v>
      </c>
      <c r="P34" s="49">
        <v>3</v>
      </c>
      <c r="Q34" s="49">
        <v>5</v>
      </c>
      <c r="R34" s="49">
        <v>4</v>
      </c>
      <c r="S34" s="49">
        <v>7</v>
      </c>
      <c r="T34" s="50">
        <f t="shared" si="2"/>
        <v>43</v>
      </c>
      <c r="U34" s="49">
        <v>5</v>
      </c>
      <c r="V34" s="49">
        <v>4</v>
      </c>
      <c r="W34" s="49">
        <v>3</v>
      </c>
      <c r="X34" s="49">
        <v>5</v>
      </c>
      <c r="Y34" s="49">
        <v>6</v>
      </c>
      <c r="Z34" s="49">
        <v>5</v>
      </c>
      <c r="AA34" s="49">
        <v>4</v>
      </c>
      <c r="AB34" s="49">
        <v>4</v>
      </c>
      <c r="AC34" s="49">
        <v>4</v>
      </c>
      <c r="AD34" s="50">
        <f t="shared" si="3"/>
        <v>40</v>
      </c>
      <c r="AE34" s="51">
        <f t="shared" si="4"/>
        <v>83</v>
      </c>
      <c r="AF34" s="49">
        <f t="shared" si="5"/>
        <v>40</v>
      </c>
      <c r="AG34" s="49">
        <f t="shared" si="6"/>
        <v>28</v>
      </c>
      <c r="AH34" s="49">
        <f t="shared" si="7"/>
        <v>12</v>
      </c>
      <c r="AI34" s="49">
        <f t="shared" si="8"/>
        <v>4</v>
      </c>
    </row>
    <row r="35" spans="1:35" ht="16.5">
      <c r="A35" s="150">
        <v>24</v>
      </c>
      <c r="B35" s="80" t="s">
        <v>175</v>
      </c>
      <c r="C35" s="80" t="s">
        <v>116</v>
      </c>
      <c r="D35" s="77">
        <v>11.8</v>
      </c>
      <c r="E35" s="76" t="s">
        <v>160</v>
      </c>
      <c r="F35" s="155" t="s">
        <v>412</v>
      </c>
      <c r="G35" s="144">
        <f t="shared" si="0"/>
        <v>252</v>
      </c>
      <c r="H35" s="142">
        <f>'D1R'!Z46</f>
        <v>84</v>
      </c>
      <c r="I35" s="142">
        <f>'D2R'!AD53</f>
        <v>89</v>
      </c>
      <c r="J35" s="142">
        <f t="shared" si="1"/>
        <v>79</v>
      </c>
      <c r="K35" s="49">
        <v>4</v>
      </c>
      <c r="L35" s="49">
        <v>5</v>
      </c>
      <c r="M35" s="49">
        <v>5</v>
      </c>
      <c r="N35" s="49">
        <v>3</v>
      </c>
      <c r="O35" s="49">
        <v>6</v>
      </c>
      <c r="P35" s="49">
        <v>3</v>
      </c>
      <c r="Q35" s="49">
        <v>4</v>
      </c>
      <c r="R35" s="49">
        <v>4</v>
      </c>
      <c r="S35" s="49">
        <v>5</v>
      </c>
      <c r="T35" s="50">
        <f t="shared" si="2"/>
        <v>39</v>
      </c>
      <c r="U35" s="49">
        <v>5</v>
      </c>
      <c r="V35" s="49">
        <v>6</v>
      </c>
      <c r="W35" s="49">
        <v>3</v>
      </c>
      <c r="X35" s="49">
        <v>5</v>
      </c>
      <c r="Y35" s="49">
        <v>4</v>
      </c>
      <c r="Z35" s="49">
        <v>5</v>
      </c>
      <c r="AA35" s="49">
        <v>3</v>
      </c>
      <c r="AB35" s="49">
        <v>5</v>
      </c>
      <c r="AC35" s="49">
        <v>4</v>
      </c>
      <c r="AD35" s="50">
        <f t="shared" si="3"/>
        <v>40</v>
      </c>
      <c r="AE35" s="51">
        <f t="shared" si="4"/>
        <v>79</v>
      </c>
      <c r="AF35" s="49">
        <f t="shared" si="5"/>
        <v>40</v>
      </c>
      <c r="AG35" s="49">
        <f t="shared" si="6"/>
        <v>26</v>
      </c>
      <c r="AH35" s="49">
        <f t="shared" si="7"/>
        <v>12</v>
      </c>
      <c r="AI35" s="49">
        <f t="shared" si="8"/>
        <v>4</v>
      </c>
    </row>
    <row r="36" spans="1:35" ht="16.5">
      <c r="A36" s="150">
        <v>25</v>
      </c>
      <c r="B36" s="80" t="s">
        <v>98</v>
      </c>
      <c r="C36" s="80" t="s">
        <v>180</v>
      </c>
      <c r="D36" s="77">
        <v>5</v>
      </c>
      <c r="E36" s="76" t="s">
        <v>160</v>
      </c>
      <c r="F36" s="155" t="s">
        <v>400</v>
      </c>
      <c r="G36" s="144">
        <f t="shared" si="0"/>
        <v>252</v>
      </c>
      <c r="H36" s="142">
        <f>'D1R'!Z52</f>
        <v>86</v>
      </c>
      <c r="I36" s="142">
        <f>'D2R'!AD48</f>
        <v>84</v>
      </c>
      <c r="J36" s="142">
        <f t="shared" si="1"/>
        <v>82</v>
      </c>
      <c r="K36" s="49">
        <v>4</v>
      </c>
      <c r="L36" s="49">
        <v>5</v>
      </c>
      <c r="M36" s="49">
        <v>5</v>
      </c>
      <c r="N36" s="49">
        <v>3</v>
      </c>
      <c r="O36" s="49">
        <v>4</v>
      </c>
      <c r="P36" s="49">
        <v>3</v>
      </c>
      <c r="Q36" s="49">
        <v>4</v>
      </c>
      <c r="R36" s="49">
        <v>4</v>
      </c>
      <c r="S36" s="49">
        <v>5</v>
      </c>
      <c r="T36" s="50">
        <f t="shared" si="2"/>
        <v>37</v>
      </c>
      <c r="U36" s="49">
        <v>5</v>
      </c>
      <c r="V36" s="49">
        <v>4</v>
      </c>
      <c r="W36" s="49">
        <v>3</v>
      </c>
      <c r="X36" s="49">
        <v>7</v>
      </c>
      <c r="Y36" s="49">
        <v>3</v>
      </c>
      <c r="Z36" s="49">
        <v>5</v>
      </c>
      <c r="AA36" s="49">
        <v>4</v>
      </c>
      <c r="AB36" s="49">
        <v>9</v>
      </c>
      <c r="AC36" s="49">
        <v>5</v>
      </c>
      <c r="AD36" s="50">
        <f t="shared" si="3"/>
        <v>45</v>
      </c>
      <c r="AE36" s="51">
        <f t="shared" si="4"/>
        <v>82</v>
      </c>
      <c r="AF36" s="49">
        <f t="shared" si="5"/>
        <v>45</v>
      </c>
      <c r="AG36" s="49">
        <f t="shared" si="6"/>
        <v>33</v>
      </c>
      <c r="AH36" s="49">
        <f t="shared" si="7"/>
        <v>18</v>
      </c>
      <c r="AI36" s="49">
        <f t="shared" si="8"/>
        <v>5</v>
      </c>
    </row>
    <row r="37" spans="1:35" ht="16.5">
      <c r="A37" s="150">
        <v>26</v>
      </c>
      <c r="B37" s="80" t="s">
        <v>184</v>
      </c>
      <c r="C37" s="80" t="s">
        <v>183</v>
      </c>
      <c r="D37" s="77">
        <v>7.1</v>
      </c>
      <c r="E37" s="76" t="s">
        <v>160</v>
      </c>
      <c r="F37" s="155" t="s">
        <v>405</v>
      </c>
      <c r="G37" s="144">
        <f t="shared" si="0"/>
        <v>252</v>
      </c>
      <c r="H37" s="142">
        <f>'D1R'!Z55</f>
        <v>88</v>
      </c>
      <c r="I37" s="142">
        <f>'D2R'!AD46</f>
        <v>81</v>
      </c>
      <c r="J37" s="142">
        <f t="shared" si="1"/>
        <v>83</v>
      </c>
      <c r="K37" s="49">
        <v>5</v>
      </c>
      <c r="L37" s="49">
        <v>5</v>
      </c>
      <c r="M37" s="49">
        <v>4</v>
      </c>
      <c r="N37" s="49">
        <v>3</v>
      </c>
      <c r="O37" s="49">
        <v>6</v>
      </c>
      <c r="P37" s="49">
        <v>3</v>
      </c>
      <c r="Q37" s="49">
        <v>4</v>
      </c>
      <c r="R37" s="49">
        <v>5</v>
      </c>
      <c r="S37" s="49">
        <v>5</v>
      </c>
      <c r="T37" s="50">
        <f t="shared" si="2"/>
        <v>40</v>
      </c>
      <c r="U37" s="49">
        <v>6</v>
      </c>
      <c r="V37" s="49">
        <v>5</v>
      </c>
      <c r="W37" s="49">
        <v>3</v>
      </c>
      <c r="X37" s="49">
        <v>5</v>
      </c>
      <c r="Y37" s="49">
        <v>5</v>
      </c>
      <c r="Z37" s="49">
        <v>6</v>
      </c>
      <c r="AA37" s="49">
        <v>4</v>
      </c>
      <c r="AB37" s="49">
        <v>5</v>
      </c>
      <c r="AC37" s="49">
        <v>4</v>
      </c>
      <c r="AD37" s="50">
        <f t="shared" si="3"/>
        <v>43</v>
      </c>
      <c r="AE37" s="51">
        <f t="shared" si="4"/>
        <v>83</v>
      </c>
      <c r="AF37" s="49">
        <f t="shared" si="5"/>
        <v>43</v>
      </c>
      <c r="AG37" s="49">
        <f t="shared" si="6"/>
        <v>29</v>
      </c>
      <c r="AH37" s="49">
        <f t="shared" si="7"/>
        <v>13</v>
      </c>
      <c r="AI37" s="49">
        <f t="shared" si="8"/>
        <v>4</v>
      </c>
    </row>
    <row r="38" spans="1:35" ht="16.5">
      <c r="A38" s="150">
        <v>27</v>
      </c>
      <c r="B38" s="80" t="s">
        <v>195</v>
      </c>
      <c r="C38" s="80" t="s">
        <v>95</v>
      </c>
      <c r="D38" s="77">
        <v>5.4</v>
      </c>
      <c r="E38" s="76" t="s">
        <v>160</v>
      </c>
      <c r="F38" s="155" t="s">
        <v>410</v>
      </c>
      <c r="G38" s="144">
        <f t="shared" si="0"/>
        <v>253</v>
      </c>
      <c r="H38" s="142">
        <f>'D1R'!Z50</f>
        <v>85</v>
      </c>
      <c r="I38" s="142">
        <f>'D2R'!AD52</f>
        <v>87</v>
      </c>
      <c r="J38" s="142">
        <f t="shared" si="1"/>
        <v>81</v>
      </c>
      <c r="K38" s="49">
        <v>4</v>
      </c>
      <c r="L38" s="49">
        <v>4</v>
      </c>
      <c r="M38" s="49">
        <v>5</v>
      </c>
      <c r="N38" s="49">
        <v>3</v>
      </c>
      <c r="O38" s="49">
        <v>4</v>
      </c>
      <c r="P38" s="49">
        <v>4</v>
      </c>
      <c r="Q38" s="49">
        <v>4</v>
      </c>
      <c r="R38" s="49">
        <v>4</v>
      </c>
      <c r="S38" s="49">
        <v>6</v>
      </c>
      <c r="T38" s="50">
        <f t="shared" si="2"/>
        <v>38</v>
      </c>
      <c r="U38" s="49">
        <v>5</v>
      </c>
      <c r="V38" s="49">
        <v>7</v>
      </c>
      <c r="W38" s="49">
        <v>3</v>
      </c>
      <c r="X38" s="49">
        <v>4</v>
      </c>
      <c r="Y38" s="49">
        <v>5</v>
      </c>
      <c r="Z38" s="49">
        <v>5</v>
      </c>
      <c r="AA38" s="49">
        <v>4</v>
      </c>
      <c r="AB38" s="49">
        <v>5</v>
      </c>
      <c r="AC38" s="49">
        <v>5</v>
      </c>
      <c r="AD38" s="50">
        <f t="shared" si="3"/>
        <v>43</v>
      </c>
      <c r="AE38" s="51">
        <f t="shared" si="4"/>
        <v>81</v>
      </c>
      <c r="AF38" s="49">
        <f t="shared" si="5"/>
        <v>43</v>
      </c>
      <c r="AG38" s="49">
        <f t="shared" si="6"/>
        <v>28</v>
      </c>
      <c r="AH38" s="49">
        <f t="shared" si="7"/>
        <v>14</v>
      </c>
      <c r="AI38" s="49">
        <f t="shared" si="8"/>
        <v>5</v>
      </c>
    </row>
    <row r="39" spans="1:35" ht="16.5">
      <c r="A39" s="150">
        <v>28</v>
      </c>
      <c r="B39" s="80" t="s">
        <v>192</v>
      </c>
      <c r="C39" s="80" t="s">
        <v>47</v>
      </c>
      <c r="D39" s="77">
        <v>4</v>
      </c>
      <c r="E39" s="76" t="s">
        <v>160</v>
      </c>
      <c r="F39" s="155" t="s">
        <v>390</v>
      </c>
      <c r="G39" s="144">
        <f t="shared" si="0"/>
        <v>254</v>
      </c>
      <c r="H39" s="142">
        <f>'D1R'!Z42</f>
        <v>82</v>
      </c>
      <c r="I39" s="142">
        <f>'D2R'!AD41</f>
        <v>83</v>
      </c>
      <c r="J39" s="142">
        <f t="shared" si="1"/>
        <v>89</v>
      </c>
      <c r="K39" s="49">
        <v>4</v>
      </c>
      <c r="L39" s="49">
        <v>4</v>
      </c>
      <c r="M39" s="49">
        <v>5</v>
      </c>
      <c r="N39" s="49">
        <v>3</v>
      </c>
      <c r="O39" s="49">
        <v>5</v>
      </c>
      <c r="P39" s="49">
        <v>6</v>
      </c>
      <c r="Q39" s="49">
        <v>5</v>
      </c>
      <c r="R39" s="49">
        <v>5</v>
      </c>
      <c r="S39" s="49">
        <v>5</v>
      </c>
      <c r="T39" s="50">
        <f t="shared" si="2"/>
        <v>42</v>
      </c>
      <c r="U39" s="49">
        <v>7</v>
      </c>
      <c r="V39" s="49">
        <v>5</v>
      </c>
      <c r="W39" s="49">
        <v>4</v>
      </c>
      <c r="X39" s="49">
        <v>6</v>
      </c>
      <c r="Y39" s="49">
        <v>5</v>
      </c>
      <c r="Z39" s="49">
        <v>7</v>
      </c>
      <c r="AA39" s="49">
        <v>2</v>
      </c>
      <c r="AB39" s="49">
        <v>6</v>
      </c>
      <c r="AC39" s="49">
        <v>5</v>
      </c>
      <c r="AD39" s="50">
        <f t="shared" si="3"/>
        <v>47</v>
      </c>
      <c r="AE39" s="51">
        <f t="shared" si="4"/>
        <v>89</v>
      </c>
      <c r="AF39" s="49">
        <f t="shared" si="5"/>
        <v>47</v>
      </c>
      <c r="AG39" s="49">
        <f t="shared" si="6"/>
        <v>31</v>
      </c>
      <c r="AH39" s="49">
        <f t="shared" si="7"/>
        <v>13</v>
      </c>
      <c r="AI39" s="49">
        <f t="shared" si="8"/>
        <v>5</v>
      </c>
    </row>
    <row r="40" spans="1:35" ht="16.5">
      <c r="A40" s="150">
        <v>29</v>
      </c>
      <c r="B40" s="92" t="s">
        <v>123</v>
      </c>
      <c r="C40" s="187" t="s">
        <v>95</v>
      </c>
      <c r="D40" s="188">
        <v>3.9</v>
      </c>
      <c r="E40" s="186" t="s">
        <v>115</v>
      </c>
      <c r="F40" s="189" t="s">
        <v>408</v>
      </c>
      <c r="G40" s="190">
        <f t="shared" si="0"/>
        <v>255</v>
      </c>
      <c r="H40" s="142">
        <f>'D1R'!Z17</f>
        <v>79</v>
      </c>
      <c r="I40" s="142">
        <f>'D2R'!AD26</f>
        <v>93</v>
      </c>
      <c r="J40" s="142">
        <f t="shared" si="1"/>
        <v>83</v>
      </c>
      <c r="K40" s="191">
        <v>4</v>
      </c>
      <c r="L40" s="191">
        <v>4</v>
      </c>
      <c r="M40" s="191">
        <v>4</v>
      </c>
      <c r="N40" s="191">
        <v>3</v>
      </c>
      <c r="O40" s="191">
        <v>6</v>
      </c>
      <c r="P40" s="191">
        <v>4</v>
      </c>
      <c r="Q40" s="191">
        <v>5</v>
      </c>
      <c r="R40" s="191">
        <v>5</v>
      </c>
      <c r="S40" s="191">
        <v>7</v>
      </c>
      <c r="T40" s="50">
        <f t="shared" si="2"/>
        <v>42</v>
      </c>
      <c r="U40" s="191">
        <v>6</v>
      </c>
      <c r="V40" s="191">
        <v>7</v>
      </c>
      <c r="W40" s="191">
        <v>3</v>
      </c>
      <c r="X40" s="191">
        <v>4</v>
      </c>
      <c r="Y40" s="191">
        <v>4</v>
      </c>
      <c r="Z40" s="191">
        <v>5</v>
      </c>
      <c r="AA40" s="191">
        <v>3</v>
      </c>
      <c r="AB40" s="191">
        <v>5</v>
      </c>
      <c r="AC40" s="191">
        <v>4</v>
      </c>
      <c r="AD40" s="50">
        <f t="shared" si="3"/>
        <v>41</v>
      </c>
      <c r="AE40" s="192">
        <f t="shared" si="4"/>
        <v>83</v>
      </c>
      <c r="AF40" s="191">
        <f t="shared" si="5"/>
        <v>41</v>
      </c>
      <c r="AG40" s="191">
        <f t="shared" si="6"/>
        <v>25</v>
      </c>
      <c r="AH40" s="191">
        <f t="shared" si="7"/>
        <v>12</v>
      </c>
      <c r="AI40" s="191">
        <f t="shared" si="8"/>
        <v>4</v>
      </c>
    </row>
    <row r="41" spans="1:35" ht="16.5">
      <c r="A41" s="150">
        <v>30</v>
      </c>
      <c r="B41" s="80" t="s">
        <v>40</v>
      </c>
      <c r="C41" s="80" t="s">
        <v>131</v>
      </c>
      <c r="D41" s="77">
        <v>1</v>
      </c>
      <c r="E41" s="76" t="s">
        <v>160</v>
      </c>
      <c r="F41" s="155" t="s">
        <v>401</v>
      </c>
      <c r="G41" s="144">
        <f t="shared" si="0"/>
        <v>256</v>
      </c>
      <c r="H41" s="142">
        <f>'D1R'!Z41</f>
        <v>79</v>
      </c>
      <c r="I41" s="142">
        <f>'D2R'!AD49</f>
        <v>92</v>
      </c>
      <c r="J41" s="142">
        <f t="shared" si="1"/>
        <v>85</v>
      </c>
      <c r="K41" s="49">
        <v>4</v>
      </c>
      <c r="L41" s="49">
        <v>6</v>
      </c>
      <c r="M41" s="49">
        <v>4</v>
      </c>
      <c r="N41" s="49">
        <v>6</v>
      </c>
      <c r="O41" s="49">
        <v>5</v>
      </c>
      <c r="P41" s="49">
        <v>5</v>
      </c>
      <c r="Q41" s="49">
        <v>5</v>
      </c>
      <c r="R41" s="49">
        <v>4</v>
      </c>
      <c r="S41" s="49">
        <v>6</v>
      </c>
      <c r="T41" s="50">
        <f t="shared" si="2"/>
        <v>45</v>
      </c>
      <c r="U41" s="49">
        <v>6</v>
      </c>
      <c r="V41" s="49">
        <v>5</v>
      </c>
      <c r="W41" s="49">
        <v>3</v>
      </c>
      <c r="X41" s="49">
        <v>7</v>
      </c>
      <c r="Y41" s="49">
        <v>3</v>
      </c>
      <c r="Z41" s="49">
        <v>6</v>
      </c>
      <c r="AA41" s="49">
        <v>3</v>
      </c>
      <c r="AB41" s="49">
        <v>4</v>
      </c>
      <c r="AC41" s="49">
        <v>3</v>
      </c>
      <c r="AD41" s="50">
        <f t="shared" si="3"/>
        <v>40</v>
      </c>
      <c r="AE41" s="51">
        <f t="shared" si="4"/>
        <v>85</v>
      </c>
      <c r="AF41" s="49">
        <f t="shared" si="5"/>
        <v>40</v>
      </c>
      <c r="AG41" s="49">
        <f t="shared" si="6"/>
        <v>26</v>
      </c>
      <c r="AH41" s="49">
        <f t="shared" si="7"/>
        <v>10</v>
      </c>
      <c r="AI41" s="49">
        <f t="shared" si="8"/>
        <v>3</v>
      </c>
    </row>
    <row r="42" spans="1:35" ht="16.5">
      <c r="A42" s="150">
        <v>31</v>
      </c>
      <c r="B42" s="80" t="s">
        <v>189</v>
      </c>
      <c r="C42" s="80" t="s">
        <v>142</v>
      </c>
      <c r="D42" s="77">
        <v>4.2</v>
      </c>
      <c r="E42" s="76" t="s">
        <v>160</v>
      </c>
      <c r="F42" s="155" t="s">
        <v>411</v>
      </c>
      <c r="G42" s="144">
        <f t="shared" si="0"/>
        <v>258</v>
      </c>
      <c r="H42" s="142">
        <f>'D1R'!Z58</f>
        <v>90</v>
      </c>
      <c r="I42" s="142">
        <f>'D2R'!AD54</f>
        <v>85</v>
      </c>
      <c r="J42" s="142">
        <f t="shared" si="1"/>
        <v>83</v>
      </c>
      <c r="K42" s="49">
        <v>4</v>
      </c>
      <c r="L42" s="49">
        <v>4</v>
      </c>
      <c r="M42" s="49">
        <v>4</v>
      </c>
      <c r="N42" s="49">
        <v>4</v>
      </c>
      <c r="O42" s="49">
        <v>5</v>
      </c>
      <c r="P42" s="49">
        <v>4</v>
      </c>
      <c r="Q42" s="49">
        <v>4</v>
      </c>
      <c r="R42" s="49">
        <v>4</v>
      </c>
      <c r="S42" s="49">
        <v>6</v>
      </c>
      <c r="T42" s="50">
        <f t="shared" si="2"/>
        <v>39</v>
      </c>
      <c r="U42" s="49">
        <v>8</v>
      </c>
      <c r="V42" s="49">
        <v>5</v>
      </c>
      <c r="W42" s="49">
        <v>5</v>
      </c>
      <c r="X42" s="49">
        <v>6</v>
      </c>
      <c r="Y42" s="49">
        <v>4</v>
      </c>
      <c r="Z42" s="49">
        <v>5</v>
      </c>
      <c r="AA42" s="49">
        <v>3</v>
      </c>
      <c r="AB42" s="49">
        <v>3</v>
      </c>
      <c r="AC42" s="49">
        <v>5</v>
      </c>
      <c r="AD42" s="50">
        <f t="shared" si="3"/>
        <v>44</v>
      </c>
      <c r="AE42" s="51">
        <f t="shared" si="4"/>
        <v>83</v>
      </c>
      <c r="AF42" s="49">
        <f t="shared" si="5"/>
        <v>44</v>
      </c>
      <c r="AG42" s="49">
        <f t="shared" si="6"/>
        <v>26</v>
      </c>
      <c r="AH42" s="49">
        <f t="shared" si="7"/>
        <v>11</v>
      </c>
      <c r="AI42" s="49">
        <f t="shared" si="8"/>
        <v>5</v>
      </c>
    </row>
    <row r="43" spans="1:35" ht="16.5">
      <c r="A43" s="150">
        <v>32</v>
      </c>
      <c r="B43" s="80" t="s">
        <v>161</v>
      </c>
      <c r="C43" s="80" t="s">
        <v>131</v>
      </c>
      <c r="D43" s="77">
        <v>15.3</v>
      </c>
      <c r="E43" s="76" t="s">
        <v>160</v>
      </c>
      <c r="F43" s="155" t="s">
        <v>416</v>
      </c>
      <c r="G43" s="144">
        <f t="shared" si="0"/>
        <v>259</v>
      </c>
      <c r="H43" s="142">
        <f>'D1R'!Z49</f>
        <v>85</v>
      </c>
      <c r="I43" s="142">
        <f>'D2R'!AD55</f>
        <v>90</v>
      </c>
      <c r="J43" s="142">
        <f t="shared" si="1"/>
        <v>84</v>
      </c>
      <c r="K43" s="49">
        <v>4</v>
      </c>
      <c r="L43" s="49">
        <v>5</v>
      </c>
      <c r="M43" s="49">
        <v>5</v>
      </c>
      <c r="N43" s="49">
        <v>3</v>
      </c>
      <c r="O43" s="49">
        <v>5</v>
      </c>
      <c r="P43" s="49">
        <v>4</v>
      </c>
      <c r="Q43" s="49">
        <v>5</v>
      </c>
      <c r="R43" s="49">
        <v>5</v>
      </c>
      <c r="S43" s="49">
        <v>7</v>
      </c>
      <c r="T43" s="50">
        <f t="shared" si="2"/>
        <v>43</v>
      </c>
      <c r="U43" s="49">
        <v>6</v>
      </c>
      <c r="V43" s="49">
        <v>5</v>
      </c>
      <c r="W43" s="49">
        <v>3</v>
      </c>
      <c r="X43" s="49">
        <v>5</v>
      </c>
      <c r="Y43" s="49">
        <v>4</v>
      </c>
      <c r="Z43" s="49">
        <v>6</v>
      </c>
      <c r="AA43" s="49">
        <v>3</v>
      </c>
      <c r="AB43" s="49">
        <v>4</v>
      </c>
      <c r="AC43" s="49">
        <v>5</v>
      </c>
      <c r="AD43" s="50">
        <f t="shared" si="3"/>
        <v>41</v>
      </c>
      <c r="AE43" s="51">
        <f t="shared" si="4"/>
        <v>84</v>
      </c>
      <c r="AF43" s="49">
        <f t="shared" si="5"/>
        <v>41</v>
      </c>
      <c r="AG43" s="49">
        <f t="shared" si="6"/>
        <v>27</v>
      </c>
      <c r="AH43" s="49">
        <f t="shared" si="7"/>
        <v>12</v>
      </c>
      <c r="AI43" s="49">
        <f t="shared" si="8"/>
        <v>5</v>
      </c>
    </row>
    <row r="44" spans="1:35" ht="16.5">
      <c r="A44" s="150">
        <v>33</v>
      </c>
      <c r="B44" s="80" t="s">
        <v>101</v>
      </c>
      <c r="C44" s="80" t="s">
        <v>131</v>
      </c>
      <c r="D44" s="77">
        <v>7.8</v>
      </c>
      <c r="E44" s="76" t="s">
        <v>160</v>
      </c>
      <c r="F44" s="155" t="s">
        <v>407</v>
      </c>
      <c r="G44" s="144">
        <f t="shared" si="0"/>
        <v>260</v>
      </c>
      <c r="H44" s="142">
        <f>'D1R'!Z45</f>
        <v>84</v>
      </c>
      <c r="I44" s="142">
        <f>'D2R'!AD47</f>
        <v>85</v>
      </c>
      <c r="J44" s="142">
        <f t="shared" si="1"/>
        <v>91</v>
      </c>
      <c r="K44" s="49">
        <v>4</v>
      </c>
      <c r="L44" s="49">
        <v>4</v>
      </c>
      <c r="M44" s="49">
        <v>6</v>
      </c>
      <c r="N44" s="49">
        <v>4</v>
      </c>
      <c r="O44" s="49">
        <v>6</v>
      </c>
      <c r="P44" s="49">
        <v>2</v>
      </c>
      <c r="Q44" s="49">
        <v>6</v>
      </c>
      <c r="R44" s="49">
        <v>5</v>
      </c>
      <c r="S44" s="49">
        <v>6</v>
      </c>
      <c r="T44" s="50">
        <f t="shared" si="2"/>
        <v>43</v>
      </c>
      <c r="U44" s="49">
        <v>7</v>
      </c>
      <c r="V44" s="49">
        <v>10</v>
      </c>
      <c r="W44" s="49">
        <v>4</v>
      </c>
      <c r="X44" s="49">
        <v>5</v>
      </c>
      <c r="Y44" s="49">
        <v>5</v>
      </c>
      <c r="Z44" s="49">
        <v>5</v>
      </c>
      <c r="AA44" s="49">
        <v>3</v>
      </c>
      <c r="AB44" s="49">
        <v>5</v>
      </c>
      <c r="AC44" s="49">
        <v>4</v>
      </c>
      <c r="AD44" s="50">
        <f t="shared" si="3"/>
        <v>48</v>
      </c>
      <c r="AE44" s="51">
        <f t="shared" si="4"/>
        <v>91</v>
      </c>
      <c r="AF44" s="49">
        <f t="shared" si="5"/>
        <v>48</v>
      </c>
      <c r="AG44" s="49">
        <f t="shared" si="6"/>
        <v>27</v>
      </c>
      <c r="AH44" s="49">
        <f t="shared" si="7"/>
        <v>12</v>
      </c>
      <c r="AI44" s="49">
        <f t="shared" si="8"/>
        <v>4</v>
      </c>
    </row>
    <row r="45" spans="1:35" ht="16.5">
      <c r="A45" s="150">
        <v>34</v>
      </c>
      <c r="B45" s="80" t="s">
        <v>7</v>
      </c>
      <c r="C45" s="80" t="s">
        <v>174</v>
      </c>
      <c r="D45" s="77">
        <v>8.3</v>
      </c>
      <c r="E45" s="76" t="s">
        <v>160</v>
      </c>
      <c r="F45" s="155" t="s">
        <v>409</v>
      </c>
      <c r="G45" s="144">
        <f t="shared" si="0"/>
        <v>263</v>
      </c>
      <c r="H45" s="142">
        <f>'D1R'!Z51</f>
        <v>85</v>
      </c>
      <c r="I45" s="142">
        <f>'D2R'!AD51</f>
        <v>87</v>
      </c>
      <c r="J45" s="142">
        <f t="shared" si="1"/>
        <v>91</v>
      </c>
      <c r="K45" s="49">
        <v>4</v>
      </c>
      <c r="L45" s="49">
        <v>4</v>
      </c>
      <c r="M45" s="49">
        <v>4</v>
      </c>
      <c r="N45" s="49">
        <v>3</v>
      </c>
      <c r="O45" s="49">
        <v>5</v>
      </c>
      <c r="P45" s="49">
        <v>5</v>
      </c>
      <c r="Q45" s="49">
        <v>4</v>
      </c>
      <c r="R45" s="49">
        <v>5</v>
      </c>
      <c r="S45" s="49">
        <v>7</v>
      </c>
      <c r="T45" s="50">
        <f t="shared" si="2"/>
        <v>41</v>
      </c>
      <c r="U45" s="49">
        <v>7</v>
      </c>
      <c r="V45" s="49">
        <v>6</v>
      </c>
      <c r="W45" s="49">
        <v>5</v>
      </c>
      <c r="X45" s="49">
        <v>4</v>
      </c>
      <c r="Y45" s="49">
        <v>7</v>
      </c>
      <c r="Z45" s="49">
        <v>6</v>
      </c>
      <c r="AA45" s="49">
        <v>6</v>
      </c>
      <c r="AB45" s="49">
        <v>4</v>
      </c>
      <c r="AC45" s="49">
        <v>5</v>
      </c>
      <c r="AD45" s="50">
        <f t="shared" si="3"/>
        <v>50</v>
      </c>
      <c r="AE45" s="51">
        <f t="shared" si="4"/>
        <v>91</v>
      </c>
      <c r="AF45" s="49">
        <f t="shared" si="5"/>
        <v>50</v>
      </c>
      <c r="AG45" s="49">
        <f t="shared" si="6"/>
        <v>32</v>
      </c>
      <c r="AH45" s="49">
        <f t="shared" si="7"/>
        <v>15</v>
      </c>
      <c r="AI45" s="49">
        <f t="shared" si="8"/>
        <v>5</v>
      </c>
    </row>
    <row r="46" spans="1:35" ht="16.5">
      <c r="A46" s="150">
        <v>35</v>
      </c>
      <c r="B46" s="159" t="s">
        <v>191</v>
      </c>
      <c r="C46" s="159" t="s">
        <v>131</v>
      </c>
      <c r="D46" s="179">
        <v>9.1</v>
      </c>
      <c r="E46" s="180" t="s">
        <v>160</v>
      </c>
      <c r="F46" s="181" t="s">
        <v>406</v>
      </c>
      <c r="G46" s="162">
        <f t="shared" si="0"/>
        <v>265</v>
      </c>
      <c r="H46" s="163">
        <f>'D1R'!Z54</f>
        <v>88</v>
      </c>
      <c r="I46" s="163">
        <f>'D2R'!AD45</f>
        <v>81</v>
      </c>
      <c r="J46" s="163">
        <f t="shared" si="1"/>
        <v>96</v>
      </c>
      <c r="K46" s="32">
        <v>4</v>
      </c>
      <c r="L46" s="32">
        <v>7</v>
      </c>
      <c r="M46" s="32">
        <v>6</v>
      </c>
      <c r="N46" s="32">
        <v>3</v>
      </c>
      <c r="O46" s="32">
        <v>5</v>
      </c>
      <c r="P46" s="32">
        <v>5</v>
      </c>
      <c r="Q46" s="32">
        <v>4</v>
      </c>
      <c r="R46" s="32">
        <v>4</v>
      </c>
      <c r="S46" s="32">
        <v>8</v>
      </c>
      <c r="T46" s="165">
        <f t="shared" si="2"/>
        <v>46</v>
      </c>
      <c r="U46" s="32">
        <v>6</v>
      </c>
      <c r="V46" s="32">
        <v>6</v>
      </c>
      <c r="W46" s="32">
        <v>4</v>
      </c>
      <c r="X46" s="32">
        <v>6</v>
      </c>
      <c r="Y46" s="32">
        <v>4</v>
      </c>
      <c r="Z46" s="32">
        <v>8</v>
      </c>
      <c r="AA46" s="32">
        <v>4</v>
      </c>
      <c r="AB46" s="32">
        <v>6</v>
      </c>
      <c r="AC46" s="32">
        <v>6</v>
      </c>
      <c r="AD46" s="165">
        <f t="shared" si="3"/>
        <v>50</v>
      </c>
      <c r="AE46" s="166">
        <f t="shared" si="4"/>
        <v>96</v>
      </c>
      <c r="AF46" s="32">
        <f t="shared" si="5"/>
        <v>50</v>
      </c>
      <c r="AG46" s="32">
        <f t="shared" si="6"/>
        <v>34</v>
      </c>
      <c r="AH46" s="32">
        <f t="shared" si="7"/>
        <v>16</v>
      </c>
      <c r="AI46" s="32">
        <f t="shared" si="8"/>
        <v>6</v>
      </c>
    </row>
    <row r="47" spans="1:35" ht="16.5">
      <c r="A47" s="150">
        <v>36</v>
      </c>
      <c r="B47" s="200" t="s">
        <v>163</v>
      </c>
      <c r="C47" s="187" t="s">
        <v>162</v>
      </c>
      <c r="D47" s="188">
        <v>15</v>
      </c>
      <c r="E47" s="186" t="s">
        <v>160</v>
      </c>
      <c r="F47" s="189" t="s">
        <v>417</v>
      </c>
      <c r="G47" s="190">
        <f t="shared" si="0"/>
        <v>272</v>
      </c>
      <c r="H47" s="142">
        <f>'D1R'!Z62</f>
        <v>95</v>
      </c>
      <c r="I47" s="142">
        <f>'D2R'!AD63</f>
        <v>93</v>
      </c>
      <c r="J47" s="142">
        <f t="shared" si="1"/>
        <v>84</v>
      </c>
      <c r="K47" s="191">
        <v>5</v>
      </c>
      <c r="L47" s="191">
        <v>4</v>
      </c>
      <c r="M47" s="191">
        <v>5</v>
      </c>
      <c r="N47" s="191">
        <v>3</v>
      </c>
      <c r="O47" s="191">
        <v>5</v>
      </c>
      <c r="P47" s="191">
        <v>4</v>
      </c>
      <c r="Q47" s="191">
        <v>5</v>
      </c>
      <c r="R47" s="191">
        <v>5</v>
      </c>
      <c r="S47" s="191">
        <v>5</v>
      </c>
      <c r="T47" s="50">
        <f t="shared" si="2"/>
        <v>41</v>
      </c>
      <c r="U47" s="191">
        <v>6</v>
      </c>
      <c r="V47" s="191">
        <v>5</v>
      </c>
      <c r="W47" s="191">
        <v>3</v>
      </c>
      <c r="X47" s="191">
        <v>5</v>
      </c>
      <c r="Y47" s="191">
        <v>4</v>
      </c>
      <c r="Z47" s="191">
        <v>7</v>
      </c>
      <c r="AA47" s="191">
        <v>3</v>
      </c>
      <c r="AB47" s="191">
        <v>6</v>
      </c>
      <c r="AC47" s="191">
        <v>4</v>
      </c>
      <c r="AD47" s="50">
        <f t="shared" si="3"/>
        <v>43</v>
      </c>
      <c r="AE47" s="192">
        <f t="shared" si="4"/>
        <v>84</v>
      </c>
      <c r="AF47" s="191">
        <f t="shared" si="5"/>
        <v>43</v>
      </c>
      <c r="AG47" s="191">
        <f t="shared" si="6"/>
        <v>29</v>
      </c>
      <c r="AH47" s="191">
        <f t="shared" si="7"/>
        <v>13</v>
      </c>
      <c r="AI47" s="191">
        <f t="shared" si="8"/>
        <v>4</v>
      </c>
    </row>
    <row r="48" spans="1:35" ht="16.5">
      <c r="A48" s="150">
        <v>37</v>
      </c>
      <c r="B48" s="80" t="s">
        <v>176</v>
      </c>
      <c r="C48" s="80" t="s">
        <v>131</v>
      </c>
      <c r="D48" s="77">
        <v>10.9</v>
      </c>
      <c r="E48" s="76" t="s">
        <v>160</v>
      </c>
      <c r="F48" s="155"/>
      <c r="G48" s="144">
        <f t="shared" si="0"/>
        <v>172</v>
      </c>
      <c r="H48" s="142">
        <f>'D1R'!Z56</f>
        <v>89</v>
      </c>
      <c r="I48" s="142">
        <f>'D2R'!AD50</f>
        <v>83</v>
      </c>
      <c r="J48" s="142">
        <f t="shared" si="1"/>
        <v>0</v>
      </c>
      <c r="K48" s="49" t="s">
        <v>236</v>
      </c>
      <c r="L48" s="49"/>
      <c r="M48" s="49"/>
      <c r="N48" s="49"/>
      <c r="O48" s="49"/>
      <c r="P48" s="49"/>
      <c r="Q48" s="49"/>
      <c r="R48" s="49"/>
      <c r="S48" s="49"/>
      <c r="T48" s="50">
        <f t="shared" si="2"/>
        <v>0</v>
      </c>
      <c r="U48" s="49"/>
      <c r="V48" s="49"/>
      <c r="W48" s="49"/>
      <c r="X48" s="49"/>
      <c r="Y48" s="49"/>
      <c r="Z48" s="49"/>
      <c r="AA48" s="49"/>
      <c r="AB48" s="49"/>
      <c r="AC48" s="49"/>
      <c r="AD48" s="50">
        <f t="shared" si="3"/>
        <v>0</v>
      </c>
      <c r="AE48" s="51">
        <f t="shared" si="4"/>
        <v>0</v>
      </c>
      <c r="AF48" s="49">
        <f t="shared" si="5"/>
        <v>0</v>
      </c>
      <c r="AG48" s="49">
        <f t="shared" si="6"/>
        <v>0</v>
      </c>
      <c r="AH48" s="49">
        <f t="shared" si="7"/>
        <v>0</v>
      </c>
      <c r="AI48" s="49">
        <f t="shared" si="8"/>
        <v>0</v>
      </c>
    </row>
    <row r="49" spans="1:35" ht="16.5">
      <c r="A49" s="213"/>
      <c r="B49" s="214"/>
      <c r="C49" s="214"/>
      <c r="D49" s="215"/>
      <c r="E49" s="216"/>
      <c r="F49" s="217"/>
      <c r="G49" s="218"/>
      <c r="H49" s="219"/>
      <c r="I49" s="219"/>
      <c r="J49" s="219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1"/>
      <c r="AF49" s="220"/>
      <c r="AG49" s="220"/>
      <c r="AH49" s="220"/>
      <c r="AI49" s="220"/>
    </row>
    <row r="50" spans="1:2" ht="14.25">
      <c r="A50" s="2"/>
      <c r="B50" s="54" t="s">
        <v>110</v>
      </c>
    </row>
    <row r="51" spans="1:37" s="2" customFormat="1" ht="14.25" hidden="1">
      <c r="A51" s="5" t="s">
        <v>3</v>
      </c>
      <c r="B51" s="6" t="s">
        <v>4</v>
      </c>
      <c r="C51" s="86"/>
      <c r="D51" s="7" t="s">
        <v>6</v>
      </c>
      <c r="E51" s="39" t="s">
        <v>5</v>
      </c>
      <c r="F51" s="154"/>
      <c r="G51" s="149"/>
      <c r="H51" s="136"/>
      <c r="I51" s="136"/>
      <c r="J51" s="136"/>
      <c r="AE51" s="21"/>
      <c r="AJ51"/>
      <c r="AK51"/>
    </row>
    <row r="52" spans="1:37" s="2" customFormat="1" ht="14.25" hidden="1">
      <c r="A52" s="8">
        <v>1</v>
      </c>
      <c r="B52" s="9" t="s">
        <v>8</v>
      </c>
      <c r="C52" s="87"/>
      <c r="D52" s="9" t="s">
        <v>2</v>
      </c>
      <c r="E52" s="40">
        <v>19.3</v>
      </c>
      <c r="F52" s="153"/>
      <c r="G52" s="148"/>
      <c r="H52" s="38"/>
      <c r="I52" s="38"/>
      <c r="J52" s="38"/>
      <c r="AE52" s="21"/>
      <c r="AJ52"/>
      <c r="AK52"/>
    </row>
    <row r="53" spans="1:37" s="2" customFormat="1" ht="14.25" hidden="1">
      <c r="A53" s="8">
        <v>2</v>
      </c>
      <c r="B53" s="9" t="s">
        <v>9</v>
      </c>
      <c r="C53" s="87"/>
      <c r="D53" s="9" t="s">
        <v>1</v>
      </c>
      <c r="E53" s="40">
        <v>13.7</v>
      </c>
      <c r="F53" s="153"/>
      <c r="G53" s="148"/>
      <c r="H53" s="38"/>
      <c r="I53" s="38"/>
      <c r="J53" s="38"/>
      <c r="AE53" s="21"/>
      <c r="AJ53"/>
      <c r="AK53"/>
    </row>
    <row r="54" spans="2:37" s="2" customFormat="1" ht="14.25" hidden="1">
      <c r="B54"/>
      <c r="C54" s="79"/>
      <c r="D54"/>
      <c r="E54" s="10"/>
      <c r="F54" s="151"/>
      <c r="G54" s="143"/>
      <c r="H54" s="10"/>
      <c r="I54" s="10"/>
      <c r="J54" s="10"/>
      <c r="AE54" s="21"/>
      <c r="AJ54"/>
      <c r="AK54"/>
    </row>
    <row r="55" spans="2:37" s="2" customFormat="1" ht="14.25">
      <c r="B55" s="24" t="s">
        <v>220</v>
      </c>
      <c r="C55" s="79"/>
      <c r="D55"/>
      <c r="E55" s="10"/>
      <c r="F55" s="151"/>
      <c r="G55" s="143"/>
      <c r="H55" s="10"/>
      <c r="I55" s="10"/>
      <c r="J55" s="10"/>
      <c r="AE55" s="21"/>
      <c r="AJ55"/>
      <c r="AK55"/>
    </row>
    <row r="56" spans="2:37" s="2" customFormat="1" ht="14.25">
      <c r="B56" s="24" t="s">
        <v>111</v>
      </c>
      <c r="C56" s="79"/>
      <c r="D56"/>
      <c r="E56" s="10"/>
      <c r="F56" s="151"/>
      <c r="G56" s="143"/>
      <c r="H56" s="10"/>
      <c r="I56" s="10"/>
      <c r="J56" s="10"/>
      <c r="AE56" s="21"/>
      <c r="AJ56"/>
      <c r="AK56"/>
    </row>
    <row r="57" spans="2:37" s="2" customFormat="1" ht="14.25">
      <c r="B57"/>
      <c r="C57" s="79"/>
      <c r="D57"/>
      <c r="E57" s="10"/>
      <c r="F57" s="151"/>
      <c r="G57" s="143"/>
      <c r="H57" s="10"/>
      <c r="I57" s="10"/>
      <c r="J57" s="10"/>
      <c r="AE57" s="21"/>
      <c r="AJ57"/>
      <c r="AK57"/>
    </row>
    <row r="58" spans="2:37" s="2" customFormat="1" ht="14.25">
      <c r="B58"/>
      <c r="C58" s="79"/>
      <c r="D58"/>
      <c r="E58" s="10"/>
      <c r="F58" s="151"/>
      <c r="G58" s="143"/>
      <c r="H58" s="10"/>
      <c r="I58" s="10"/>
      <c r="J58" s="10"/>
      <c r="AE58" s="21"/>
      <c r="AJ58"/>
      <c r="AK58"/>
    </row>
    <row r="59" spans="2:37" s="2" customFormat="1" ht="14.25">
      <c r="B59"/>
      <c r="C59" s="79"/>
      <c r="D59"/>
      <c r="E59" s="10"/>
      <c r="F59" s="151"/>
      <c r="G59" s="143"/>
      <c r="H59" s="10"/>
      <c r="I59" s="10"/>
      <c r="J59" s="10"/>
      <c r="AE59" s="21"/>
      <c r="AJ59"/>
      <c r="AK59"/>
    </row>
    <row r="60" spans="2:37" s="2" customFormat="1" ht="14.25">
      <c r="B60"/>
      <c r="C60" s="79"/>
      <c r="D60"/>
      <c r="E60" s="10"/>
      <c r="F60" s="151"/>
      <c r="G60" s="143"/>
      <c r="H60" s="10"/>
      <c r="I60" s="10"/>
      <c r="J60" s="10"/>
      <c r="AE60" s="21"/>
      <c r="AJ60"/>
      <c r="AK60"/>
    </row>
    <row r="61" spans="2:37" s="2" customFormat="1" ht="14.25">
      <c r="B61"/>
      <c r="C61" s="79"/>
      <c r="D61"/>
      <c r="E61" s="10"/>
      <c r="F61" s="151"/>
      <c r="G61" s="143"/>
      <c r="H61" s="10"/>
      <c r="I61" s="10"/>
      <c r="J61" s="10"/>
      <c r="AE61" s="21"/>
      <c r="AJ61"/>
      <c r="AK61"/>
    </row>
    <row r="62" spans="2:37" s="2" customFormat="1" ht="14.25">
      <c r="B62"/>
      <c r="C62" s="79"/>
      <c r="D62"/>
      <c r="E62" s="10"/>
      <c r="F62" s="151"/>
      <c r="G62" s="143"/>
      <c r="H62" s="10"/>
      <c r="I62" s="10"/>
      <c r="J62" s="10"/>
      <c r="AE62" s="21"/>
      <c r="AJ62"/>
      <c r="AK62"/>
    </row>
    <row r="63" spans="2:37" s="2" customFormat="1" ht="14.25">
      <c r="B63"/>
      <c r="C63" s="79"/>
      <c r="D63"/>
      <c r="E63" s="10"/>
      <c r="F63" s="151"/>
      <c r="G63" s="143"/>
      <c r="H63" s="10"/>
      <c r="I63" s="10"/>
      <c r="J63" s="10"/>
      <c r="AE63" s="21"/>
      <c r="AJ63"/>
      <c r="AK63"/>
    </row>
    <row r="64" spans="2:37" s="2" customFormat="1" ht="14.25">
      <c r="B64"/>
      <c r="C64" s="79"/>
      <c r="D64"/>
      <c r="E64" s="10"/>
      <c r="F64" s="151"/>
      <c r="G64" s="143"/>
      <c r="H64" s="10"/>
      <c r="I64" s="10"/>
      <c r="J64" s="10"/>
      <c r="AE64" s="21"/>
      <c r="AJ64"/>
      <c r="AK64"/>
    </row>
    <row r="65" spans="2:37" s="2" customFormat="1" ht="14.25">
      <c r="B65"/>
      <c r="C65" s="79"/>
      <c r="D65"/>
      <c r="E65" s="10"/>
      <c r="F65" s="151"/>
      <c r="G65" s="143"/>
      <c r="H65" s="10"/>
      <c r="I65" s="10"/>
      <c r="J65" s="10"/>
      <c r="AE65" s="21"/>
      <c r="AJ65"/>
      <c r="AK65"/>
    </row>
    <row r="66" spans="2:37" s="2" customFormat="1" ht="14.25">
      <c r="B66"/>
      <c r="C66" s="79"/>
      <c r="D66"/>
      <c r="E66" s="10"/>
      <c r="F66" s="151"/>
      <c r="G66" s="143"/>
      <c r="H66" s="10"/>
      <c r="I66" s="10"/>
      <c r="J66" s="10"/>
      <c r="AE66" s="21"/>
      <c r="AJ66"/>
      <c r="AK66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  <row r="77" ht="14.25">
      <c r="A77" s="2"/>
    </row>
    <row r="78" ht="14.25">
      <c r="A78" s="2"/>
    </row>
    <row r="79" ht="14.25">
      <c r="A79" s="2"/>
    </row>
    <row r="80" ht="14.25">
      <c r="A80" s="2"/>
    </row>
    <row r="81" ht="14.25">
      <c r="A81" s="2"/>
    </row>
    <row r="82" ht="14.25">
      <c r="A82" s="2"/>
    </row>
    <row r="83" ht="14.25">
      <c r="A83" s="2"/>
    </row>
    <row r="84" ht="14.25">
      <c r="A84" s="2"/>
    </row>
    <row r="85" ht="14.25">
      <c r="A85" s="2"/>
    </row>
    <row r="86" ht="14.25">
      <c r="A86" s="2"/>
    </row>
    <row r="87" ht="14.25">
      <c r="A87" s="2"/>
    </row>
    <row r="88" ht="14.25">
      <c r="A88" s="2"/>
    </row>
    <row r="89" ht="14.25">
      <c r="A89" s="2"/>
    </row>
    <row r="90" ht="14.25">
      <c r="A90" s="2"/>
    </row>
    <row r="91" ht="14.25">
      <c r="A91" s="2"/>
    </row>
    <row r="92" ht="14.25">
      <c r="A92" s="2"/>
    </row>
    <row r="93" ht="14.25">
      <c r="A93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K76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F30" sqref="F30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14.7109375" style="79" customWidth="1"/>
    <col min="4" max="4" width="7.8515625" style="0" customWidth="1"/>
    <col min="5" max="5" width="7.8515625" style="10" customWidth="1"/>
    <col min="6" max="6" width="15.28125" style="151" customWidth="1"/>
    <col min="7" max="7" width="6.7109375" style="143" customWidth="1"/>
    <col min="8" max="10" width="4.8515625" style="10" customWidth="1"/>
    <col min="11" max="19" width="4.57421875" style="2" customWidth="1"/>
    <col min="20" max="20" width="5.00390625" style="2" customWidth="1"/>
    <col min="21" max="29" width="4.57421875" style="2" customWidth="1"/>
    <col min="30" max="30" width="5.00390625" style="2" customWidth="1"/>
    <col min="31" max="31" width="5.7109375" style="21" customWidth="1"/>
    <col min="32" max="35" width="4.7109375" style="2" customWidth="1"/>
  </cols>
  <sheetData>
    <row r="1" ht="24.75">
      <c r="A1" s="1" t="s">
        <v>113</v>
      </c>
    </row>
    <row r="2" ht="18">
      <c r="A2" s="3" t="s">
        <v>44</v>
      </c>
    </row>
    <row r="3" ht="18">
      <c r="A3" s="3" t="s">
        <v>112</v>
      </c>
    </row>
    <row r="5" spans="1:2" ht="15.75">
      <c r="A5" s="226" t="s">
        <v>359</v>
      </c>
      <c r="B5" s="227"/>
    </row>
    <row r="7" spans="1:35" ht="14.25">
      <c r="A7" t="s">
        <v>33</v>
      </c>
      <c r="B7" t="s">
        <v>34</v>
      </c>
      <c r="C7" s="79" t="s">
        <v>93</v>
      </c>
      <c r="D7" s="2" t="s">
        <v>94</v>
      </c>
      <c r="E7" s="37" t="s">
        <v>114</v>
      </c>
      <c r="F7" s="228" t="s">
        <v>360</v>
      </c>
      <c r="G7" s="228"/>
      <c r="H7" s="37" t="s">
        <v>28</v>
      </c>
      <c r="I7" s="37" t="s">
        <v>276</v>
      </c>
      <c r="J7" s="37" t="s">
        <v>358</v>
      </c>
      <c r="K7" s="31" t="s">
        <v>10</v>
      </c>
      <c r="L7" s="31" t="s">
        <v>11</v>
      </c>
      <c r="M7" s="31" t="s">
        <v>12</v>
      </c>
      <c r="N7" s="31" t="s">
        <v>13</v>
      </c>
      <c r="O7" s="31" t="s">
        <v>14</v>
      </c>
      <c r="P7" s="31" t="s">
        <v>15</v>
      </c>
      <c r="Q7" s="31" t="s">
        <v>16</v>
      </c>
      <c r="R7" s="31" t="s">
        <v>17</v>
      </c>
      <c r="S7" s="31" t="s">
        <v>18</v>
      </c>
      <c r="T7" s="47" t="s">
        <v>361</v>
      </c>
      <c r="U7" s="31" t="s">
        <v>19</v>
      </c>
      <c r="V7" s="31" t="s">
        <v>20</v>
      </c>
      <c r="W7" s="31" t="s">
        <v>21</v>
      </c>
      <c r="X7" s="31" t="s">
        <v>22</v>
      </c>
      <c r="Y7" s="31" t="s">
        <v>23</v>
      </c>
      <c r="Z7" s="31" t="s">
        <v>24</v>
      </c>
      <c r="AA7" s="31" t="s">
        <v>25</v>
      </c>
      <c r="AB7" s="31" t="s">
        <v>26</v>
      </c>
      <c r="AC7" s="31" t="s">
        <v>27</v>
      </c>
      <c r="AD7" s="47" t="s">
        <v>362</v>
      </c>
      <c r="AE7" s="48" t="s">
        <v>358</v>
      </c>
      <c r="AF7" s="31" t="s">
        <v>29</v>
      </c>
      <c r="AG7" s="31" t="s">
        <v>30</v>
      </c>
      <c r="AH7" s="31" t="s">
        <v>31</v>
      </c>
      <c r="AI7" s="31" t="s">
        <v>32</v>
      </c>
    </row>
    <row r="8" spans="11:35" ht="14.25">
      <c r="K8" s="31">
        <v>4</v>
      </c>
      <c r="L8" s="31">
        <v>4</v>
      </c>
      <c r="M8" s="31">
        <v>4</v>
      </c>
      <c r="N8" s="31">
        <v>3</v>
      </c>
      <c r="O8" s="31">
        <v>5</v>
      </c>
      <c r="P8" s="31">
        <v>3</v>
      </c>
      <c r="Q8" s="31">
        <v>4</v>
      </c>
      <c r="R8" s="31">
        <v>4</v>
      </c>
      <c r="S8" s="31">
        <v>5</v>
      </c>
      <c r="T8" s="47">
        <f>SUM(K8:S8)</f>
        <v>36</v>
      </c>
      <c r="U8" s="31">
        <v>5</v>
      </c>
      <c r="V8" s="31">
        <v>4</v>
      </c>
      <c r="W8" s="31">
        <v>3</v>
      </c>
      <c r="X8" s="31">
        <v>4</v>
      </c>
      <c r="Y8" s="31">
        <v>4</v>
      </c>
      <c r="Z8" s="31">
        <v>5</v>
      </c>
      <c r="AA8" s="31">
        <v>3</v>
      </c>
      <c r="AB8" s="31">
        <v>4</v>
      </c>
      <c r="AC8" s="31">
        <v>4</v>
      </c>
      <c r="AD8" s="47">
        <f>SUM(U8:AC8)</f>
        <v>36</v>
      </c>
      <c r="AE8" s="48">
        <f>T8+AD8</f>
        <v>72</v>
      </c>
      <c r="AF8" s="31">
        <f>AD8</f>
        <v>36</v>
      </c>
      <c r="AG8" s="31">
        <f>X8+Y8+Z8+AA8+AB8+AC8</f>
        <v>24</v>
      </c>
      <c r="AH8" s="31">
        <f>AA8+AB8+AC8</f>
        <v>11</v>
      </c>
      <c r="AI8" s="31">
        <f>AC8</f>
        <v>4</v>
      </c>
    </row>
    <row r="9" spans="1:35" ht="15.75">
      <c r="A9" s="4" t="s">
        <v>310</v>
      </c>
      <c r="B9" s="12"/>
      <c r="C9" s="83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48"/>
      <c r="AF9" s="31"/>
      <c r="AG9" s="31"/>
      <c r="AH9" s="31"/>
      <c r="AI9" s="31"/>
    </row>
    <row r="10" spans="1:35" ht="15.75">
      <c r="A10" s="4"/>
      <c r="B10" s="12"/>
      <c r="C10" s="83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48"/>
      <c r="AF10" s="31"/>
      <c r="AG10" s="31"/>
      <c r="AH10" s="31"/>
      <c r="AI10" s="31"/>
    </row>
    <row r="11" spans="1:35" ht="16.5">
      <c r="A11" s="150">
        <v>1</v>
      </c>
      <c r="B11" s="93" t="s">
        <v>156</v>
      </c>
      <c r="C11" s="80" t="s">
        <v>47</v>
      </c>
      <c r="D11" s="77">
        <v>0</v>
      </c>
      <c r="E11" s="76" t="s">
        <v>141</v>
      </c>
      <c r="F11" s="155" t="s">
        <v>379</v>
      </c>
      <c r="G11" s="144">
        <f aca="true" t="shared" si="0" ref="G11:G31">H11+I11+J11</f>
        <v>222</v>
      </c>
      <c r="H11" s="142">
        <f>'D1R'!Z72</f>
        <v>75</v>
      </c>
      <c r="I11" s="142">
        <f>'D2R'!AD72</f>
        <v>69</v>
      </c>
      <c r="J11" s="142">
        <f aca="true" t="shared" si="1" ref="J11:J31">AE11</f>
        <v>78</v>
      </c>
      <c r="K11" s="36">
        <v>5</v>
      </c>
      <c r="L11" s="36">
        <v>4</v>
      </c>
      <c r="M11" s="36">
        <v>4</v>
      </c>
      <c r="N11" s="36">
        <v>3</v>
      </c>
      <c r="O11" s="36">
        <v>4</v>
      </c>
      <c r="P11" s="36">
        <v>3</v>
      </c>
      <c r="Q11" s="36">
        <v>3</v>
      </c>
      <c r="R11" s="36">
        <v>4</v>
      </c>
      <c r="S11" s="36">
        <v>8</v>
      </c>
      <c r="T11" s="50">
        <f aca="true" t="shared" si="2" ref="T11:T31">SUM(K11:S11)</f>
        <v>38</v>
      </c>
      <c r="U11" s="49">
        <v>7</v>
      </c>
      <c r="V11" s="49">
        <v>6</v>
      </c>
      <c r="W11" s="49">
        <v>3</v>
      </c>
      <c r="X11" s="49">
        <v>5</v>
      </c>
      <c r="Y11" s="49">
        <v>4</v>
      </c>
      <c r="Z11" s="49">
        <v>4</v>
      </c>
      <c r="AA11" s="49">
        <v>3</v>
      </c>
      <c r="AB11" s="49">
        <v>4</v>
      </c>
      <c r="AC11" s="49">
        <v>4</v>
      </c>
      <c r="AD11" s="50">
        <f aca="true" t="shared" si="3" ref="AD11:AD31">SUM(U11:AC11)</f>
        <v>40</v>
      </c>
      <c r="AE11" s="51">
        <f aca="true" t="shared" si="4" ref="AE11:AE31">T11+AD11</f>
        <v>78</v>
      </c>
      <c r="AF11" s="49">
        <f aca="true" t="shared" si="5" ref="AF11:AF31">AD11</f>
        <v>40</v>
      </c>
      <c r="AG11" s="49">
        <f aca="true" t="shared" si="6" ref="AG11:AG31">X11+Y11+Z11+AA11+AB11+AC11</f>
        <v>24</v>
      </c>
      <c r="AH11" s="49">
        <f aca="true" t="shared" si="7" ref="AH11:AH31">AA11+AB11+AC11</f>
        <v>11</v>
      </c>
      <c r="AI11" s="49">
        <f aca="true" t="shared" si="8" ref="AI11:AI31">AC11</f>
        <v>4</v>
      </c>
    </row>
    <row r="12" spans="1:35" ht="16.5">
      <c r="A12" s="150">
        <v>2</v>
      </c>
      <c r="B12" s="80" t="s">
        <v>209</v>
      </c>
      <c r="C12" s="80" t="s">
        <v>47</v>
      </c>
      <c r="D12" s="88">
        <v>0</v>
      </c>
      <c r="E12" s="80" t="s">
        <v>201</v>
      </c>
      <c r="F12" s="157" t="s">
        <v>380</v>
      </c>
      <c r="G12" s="144">
        <f t="shared" si="0"/>
        <v>224</v>
      </c>
      <c r="H12" s="142">
        <f>'D1R'!Z93</f>
        <v>77</v>
      </c>
      <c r="I12" s="142">
        <f>'D2R'!AD92</f>
        <v>74</v>
      </c>
      <c r="J12" s="142">
        <f t="shared" si="1"/>
        <v>73</v>
      </c>
      <c r="K12" s="36">
        <v>4</v>
      </c>
      <c r="L12" s="36">
        <v>4</v>
      </c>
      <c r="M12" s="36">
        <v>4</v>
      </c>
      <c r="N12" s="36">
        <v>2</v>
      </c>
      <c r="O12" s="36">
        <v>5</v>
      </c>
      <c r="P12" s="36">
        <v>2</v>
      </c>
      <c r="Q12" s="36">
        <v>5</v>
      </c>
      <c r="R12" s="36">
        <v>4</v>
      </c>
      <c r="S12" s="36">
        <v>6</v>
      </c>
      <c r="T12" s="50">
        <f t="shared" si="2"/>
        <v>36</v>
      </c>
      <c r="U12" s="49">
        <v>5</v>
      </c>
      <c r="V12" s="49">
        <v>4</v>
      </c>
      <c r="W12" s="49">
        <v>3</v>
      </c>
      <c r="X12" s="49">
        <v>4</v>
      </c>
      <c r="Y12" s="49">
        <v>4</v>
      </c>
      <c r="Z12" s="49">
        <v>5</v>
      </c>
      <c r="AA12" s="49">
        <v>4</v>
      </c>
      <c r="AB12" s="49">
        <v>4</v>
      </c>
      <c r="AC12" s="49">
        <v>4</v>
      </c>
      <c r="AD12" s="50">
        <f t="shared" si="3"/>
        <v>37</v>
      </c>
      <c r="AE12" s="51">
        <f t="shared" si="4"/>
        <v>73</v>
      </c>
      <c r="AF12" s="49">
        <f t="shared" si="5"/>
        <v>37</v>
      </c>
      <c r="AG12" s="49">
        <f t="shared" si="6"/>
        <v>25</v>
      </c>
      <c r="AH12" s="49">
        <f t="shared" si="7"/>
        <v>12</v>
      </c>
      <c r="AI12" s="49">
        <f t="shared" si="8"/>
        <v>4</v>
      </c>
    </row>
    <row r="13" spans="1:35" ht="16.5">
      <c r="A13" s="150">
        <v>3</v>
      </c>
      <c r="B13" s="93" t="s">
        <v>52</v>
      </c>
      <c r="C13" s="80" t="s">
        <v>158</v>
      </c>
      <c r="D13" s="78" t="s">
        <v>137</v>
      </c>
      <c r="E13" s="76" t="s">
        <v>141</v>
      </c>
      <c r="F13" s="155" t="s">
        <v>376</v>
      </c>
      <c r="G13" s="144">
        <f t="shared" si="0"/>
        <v>229</v>
      </c>
      <c r="H13" s="142">
        <f>'D1R'!Z74</f>
        <v>77</v>
      </c>
      <c r="I13" s="142">
        <f>'D2R'!AD74</f>
        <v>77</v>
      </c>
      <c r="J13" s="142">
        <f t="shared" si="1"/>
        <v>75</v>
      </c>
      <c r="K13" s="36">
        <v>5</v>
      </c>
      <c r="L13" s="36">
        <v>5</v>
      </c>
      <c r="M13" s="36">
        <v>3</v>
      </c>
      <c r="N13" s="36">
        <v>3</v>
      </c>
      <c r="O13" s="36">
        <v>4</v>
      </c>
      <c r="P13" s="36">
        <v>3</v>
      </c>
      <c r="Q13" s="36">
        <v>4</v>
      </c>
      <c r="R13" s="36">
        <v>4</v>
      </c>
      <c r="S13" s="36">
        <v>6</v>
      </c>
      <c r="T13" s="50">
        <f t="shared" si="2"/>
        <v>37</v>
      </c>
      <c r="U13" s="49">
        <v>4</v>
      </c>
      <c r="V13" s="49">
        <v>6</v>
      </c>
      <c r="W13" s="49">
        <v>3</v>
      </c>
      <c r="X13" s="49">
        <v>5</v>
      </c>
      <c r="Y13" s="49">
        <v>4</v>
      </c>
      <c r="Z13" s="49">
        <v>5</v>
      </c>
      <c r="AA13" s="49">
        <v>3</v>
      </c>
      <c r="AB13" s="49">
        <v>4</v>
      </c>
      <c r="AC13" s="49">
        <v>4</v>
      </c>
      <c r="AD13" s="50">
        <f t="shared" si="3"/>
        <v>38</v>
      </c>
      <c r="AE13" s="51">
        <f t="shared" si="4"/>
        <v>75</v>
      </c>
      <c r="AF13" s="49">
        <f t="shared" si="5"/>
        <v>38</v>
      </c>
      <c r="AG13" s="49">
        <f t="shared" si="6"/>
        <v>25</v>
      </c>
      <c r="AH13" s="49">
        <f t="shared" si="7"/>
        <v>11</v>
      </c>
      <c r="AI13" s="49">
        <f t="shared" si="8"/>
        <v>4</v>
      </c>
    </row>
    <row r="14" spans="1:35" ht="16.5">
      <c r="A14" s="150">
        <v>4</v>
      </c>
      <c r="B14" s="93" t="s">
        <v>159</v>
      </c>
      <c r="C14" s="80" t="s">
        <v>47</v>
      </c>
      <c r="D14" s="78" t="s">
        <v>140</v>
      </c>
      <c r="E14" s="76" t="s">
        <v>141</v>
      </c>
      <c r="F14" s="155" t="s">
        <v>377</v>
      </c>
      <c r="G14" s="144">
        <f t="shared" si="0"/>
        <v>230</v>
      </c>
      <c r="H14" s="142">
        <f>'D1R'!Z77</f>
        <v>78</v>
      </c>
      <c r="I14" s="142">
        <f>'D2R'!AD76</f>
        <v>78</v>
      </c>
      <c r="J14" s="142">
        <f t="shared" si="1"/>
        <v>74</v>
      </c>
      <c r="K14" s="36">
        <v>4</v>
      </c>
      <c r="L14" s="36">
        <v>5</v>
      </c>
      <c r="M14" s="36">
        <v>4</v>
      </c>
      <c r="N14" s="36">
        <v>3</v>
      </c>
      <c r="O14" s="36">
        <v>6</v>
      </c>
      <c r="P14" s="36">
        <v>4</v>
      </c>
      <c r="Q14" s="36">
        <v>3</v>
      </c>
      <c r="R14" s="36">
        <v>4</v>
      </c>
      <c r="S14" s="36">
        <v>4</v>
      </c>
      <c r="T14" s="50">
        <f t="shared" si="2"/>
        <v>37</v>
      </c>
      <c r="U14" s="49">
        <v>7</v>
      </c>
      <c r="V14" s="49">
        <v>4</v>
      </c>
      <c r="W14" s="49">
        <v>3</v>
      </c>
      <c r="X14" s="49">
        <v>4</v>
      </c>
      <c r="Y14" s="49">
        <v>4</v>
      </c>
      <c r="Z14" s="49">
        <v>5</v>
      </c>
      <c r="AA14" s="49">
        <v>3</v>
      </c>
      <c r="AB14" s="49">
        <v>4</v>
      </c>
      <c r="AC14" s="49">
        <v>3</v>
      </c>
      <c r="AD14" s="50">
        <f t="shared" si="3"/>
        <v>37</v>
      </c>
      <c r="AE14" s="51">
        <f t="shared" si="4"/>
        <v>74</v>
      </c>
      <c r="AF14" s="49">
        <f t="shared" si="5"/>
        <v>37</v>
      </c>
      <c r="AG14" s="49">
        <f t="shared" si="6"/>
        <v>23</v>
      </c>
      <c r="AH14" s="49">
        <f t="shared" si="7"/>
        <v>10</v>
      </c>
      <c r="AI14" s="49">
        <f t="shared" si="8"/>
        <v>3</v>
      </c>
    </row>
    <row r="15" spans="1:35" ht="16.5">
      <c r="A15" s="150">
        <v>5</v>
      </c>
      <c r="B15" s="93" t="s">
        <v>150</v>
      </c>
      <c r="C15" s="80" t="s">
        <v>149</v>
      </c>
      <c r="D15" s="77">
        <v>0.7</v>
      </c>
      <c r="E15" s="76" t="s">
        <v>141</v>
      </c>
      <c r="F15" s="155" t="s">
        <v>381</v>
      </c>
      <c r="G15" s="144">
        <f t="shared" si="0"/>
        <v>233</v>
      </c>
      <c r="H15" s="142">
        <f>'D1R'!Z78</f>
        <v>80</v>
      </c>
      <c r="I15" s="142">
        <f>'D2R'!AD73</f>
        <v>73</v>
      </c>
      <c r="J15" s="142">
        <f t="shared" si="1"/>
        <v>80</v>
      </c>
      <c r="K15" s="36">
        <v>5</v>
      </c>
      <c r="L15" s="36">
        <v>4</v>
      </c>
      <c r="M15" s="36">
        <v>6</v>
      </c>
      <c r="N15" s="36">
        <v>3</v>
      </c>
      <c r="O15" s="36">
        <v>4</v>
      </c>
      <c r="P15" s="36">
        <v>3</v>
      </c>
      <c r="Q15" s="36">
        <v>3</v>
      </c>
      <c r="R15" s="36">
        <v>4</v>
      </c>
      <c r="S15" s="36">
        <v>6</v>
      </c>
      <c r="T15" s="50">
        <f t="shared" si="2"/>
        <v>38</v>
      </c>
      <c r="U15" s="49">
        <v>5</v>
      </c>
      <c r="V15" s="49">
        <v>9</v>
      </c>
      <c r="W15" s="49">
        <v>3</v>
      </c>
      <c r="X15" s="49">
        <v>5</v>
      </c>
      <c r="Y15" s="49">
        <v>4</v>
      </c>
      <c r="Z15" s="49">
        <v>5</v>
      </c>
      <c r="AA15" s="49">
        <v>3</v>
      </c>
      <c r="AB15" s="49">
        <v>4</v>
      </c>
      <c r="AC15" s="49">
        <v>4</v>
      </c>
      <c r="AD15" s="50">
        <f t="shared" si="3"/>
        <v>42</v>
      </c>
      <c r="AE15" s="51">
        <f t="shared" si="4"/>
        <v>80</v>
      </c>
      <c r="AF15" s="49">
        <f t="shared" si="5"/>
        <v>42</v>
      </c>
      <c r="AG15" s="49">
        <f t="shared" si="6"/>
        <v>25</v>
      </c>
      <c r="AH15" s="49">
        <f t="shared" si="7"/>
        <v>11</v>
      </c>
      <c r="AI15" s="49">
        <f t="shared" si="8"/>
        <v>4</v>
      </c>
    </row>
    <row r="16" spans="1:35" ht="16.5">
      <c r="A16" s="150">
        <v>6</v>
      </c>
      <c r="B16" s="93" t="s">
        <v>54</v>
      </c>
      <c r="C16" s="80" t="s">
        <v>129</v>
      </c>
      <c r="D16" s="77">
        <v>3.1</v>
      </c>
      <c r="E16" s="76" t="s">
        <v>141</v>
      </c>
      <c r="F16" s="155" t="s">
        <v>378</v>
      </c>
      <c r="G16" s="144">
        <f t="shared" si="0"/>
        <v>234</v>
      </c>
      <c r="H16" s="142">
        <f>'D1R'!Z76</f>
        <v>78</v>
      </c>
      <c r="I16" s="142">
        <f>'D2R'!AD75</f>
        <v>78</v>
      </c>
      <c r="J16" s="142">
        <f t="shared" si="1"/>
        <v>78</v>
      </c>
      <c r="K16" s="36">
        <v>4</v>
      </c>
      <c r="L16" s="36">
        <v>5</v>
      </c>
      <c r="M16" s="36">
        <v>4</v>
      </c>
      <c r="N16" s="36">
        <v>3</v>
      </c>
      <c r="O16" s="36">
        <v>5</v>
      </c>
      <c r="P16" s="36">
        <v>3</v>
      </c>
      <c r="Q16" s="36">
        <v>4</v>
      </c>
      <c r="R16" s="36">
        <v>3</v>
      </c>
      <c r="S16" s="36">
        <v>5</v>
      </c>
      <c r="T16" s="50">
        <f t="shared" si="2"/>
        <v>36</v>
      </c>
      <c r="U16" s="49">
        <v>5</v>
      </c>
      <c r="V16" s="49">
        <v>6</v>
      </c>
      <c r="W16" s="49">
        <v>2</v>
      </c>
      <c r="X16" s="49">
        <v>7</v>
      </c>
      <c r="Y16" s="49">
        <v>4</v>
      </c>
      <c r="Z16" s="49">
        <v>5</v>
      </c>
      <c r="AA16" s="49">
        <v>4</v>
      </c>
      <c r="AB16" s="49">
        <v>4</v>
      </c>
      <c r="AC16" s="49">
        <v>5</v>
      </c>
      <c r="AD16" s="50">
        <f t="shared" si="3"/>
        <v>42</v>
      </c>
      <c r="AE16" s="51">
        <f t="shared" si="4"/>
        <v>78</v>
      </c>
      <c r="AF16" s="49">
        <f t="shared" si="5"/>
        <v>42</v>
      </c>
      <c r="AG16" s="49">
        <f t="shared" si="6"/>
        <v>29</v>
      </c>
      <c r="AH16" s="49">
        <f t="shared" si="7"/>
        <v>13</v>
      </c>
      <c r="AI16" s="49">
        <f t="shared" si="8"/>
        <v>5</v>
      </c>
    </row>
    <row r="17" spans="1:35" ht="16.5">
      <c r="A17" s="150">
        <v>7</v>
      </c>
      <c r="B17" s="93" t="s">
        <v>205</v>
      </c>
      <c r="C17" s="80" t="s">
        <v>162</v>
      </c>
      <c r="D17" s="88">
        <v>14</v>
      </c>
      <c r="E17" s="80" t="s">
        <v>201</v>
      </c>
      <c r="F17" s="157" t="s">
        <v>375</v>
      </c>
      <c r="G17" s="144">
        <f t="shared" si="0"/>
        <v>236</v>
      </c>
      <c r="H17" s="142">
        <f>'D1R'!Z92</f>
        <v>75</v>
      </c>
      <c r="I17" s="142">
        <f>'D2R'!AD93</f>
        <v>85</v>
      </c>
      <c r="J17" s="142">
        <f t="shared" si="1"/>
        <v>76</v>
      </c>
      <c r="K17" s="36">
        <v>5</v>
      </c>
      <c r="L17" s="36">
        <v>4</v>
      </c>
      <c r="M17" s="36">
        <v>4</v>
      </c>
      <c r="N17" s="36">
        <v>4</v>
      </c>
      <c r="O17" s="36">
        <v>4</v>
      </c>
      <c r="P17" s="36">
        <v>3</v>
      </c>
      <c r="Q17" s="36">
        <v>4</v>
      </c>
      <c r="R17" s="36">
        <v>4</v>
      </c>
      <c r="S17" s="36">
        <v>4</v>
      </c>
      <c r="T17" s="50">
        <f t="shared" si="2"/>
        <v>36</v>
      </c>
      <c r="U17" s="49">
        <v>6</v>
      </c>
      <c r="V17" s="49">
        <v>5</v>
      </c>
      <c r="W17" s="49">
        <v>3</v>
      </c>
      <c r="X17" s="49">
        <v>3</v>
      </c>
      <c r="Y17" s="49">
        <v>5</v>
      </c>
      <c r="Z17" s="49">
        <v>5</v>
      </c>
      <c r="AA17" s="49">
        <v>4</v>
      </c>
      <c r="AB17" s="49">
        <v>4</v>
      </c>
      <c r="AC17" s="49">
        <v>5</v>
      </c>
      <c r="AD17" s="50">
        <f t="shared" si="3"/>
        <v>40</v>
      </c>
      <c r="AE17" s="51">
        <f t="shared" si="4"/>
        <v>76</v>
      </c>
      <c r="AF17" s="49">
        <f t="shared" si="5"/>
        <v>40</v>
      </c>
      <c r="AG17" s="49">
        <f t="shared" si="6"/>
        <v>26</v>
      </c>
      <c r="AH17" s="49">
        <f t="shared" si="7"/>
        <v>13</v>
      </c>
      <c r="AI17" s="49">
        <f t="shared" si="8"/>
        <v>5</v>
      </c>
    </row>
    <row r="18" spans="1:35" ht="16.5">
      <c r="A18" s="150">
        <v>8</v>
      </c>
      <c r="B18" s="93" t="s">
        <v>152</v>
      </c>
      <c r="C18" s="80" t="s">
        <v>129</v>
      </c>
      <c r="D18" s="77">
        <v>2.2</v>
      </c>
      <c r="E18" s="76" t="s">
        <v>141</v>
      </c>
      <c r="F18" s="155" t="s">
        <v>374</v>
      </c>
      <c r="G18" s="144">
        <f t="shared" si="0"/>
        <v>237</v>
      </c>
      <c r="H18" s="142">
        <f>'D1R'!Z75</f>
        <v>78</v>
      </c>
      <c r="I18" s="142">
        <f>'D2R'!AD77</f>
        <v>82</v>
      </c>
      <c r="J18" s="142">
        <f t="shared" si="1"/>
        <v>77</v>
      </c>
      <c r="K18" s="36">
        <v>5</v>
      </c>
      <c r="L18" s="36">
        <v>4</v>
      </c>
      <c r="M18" s="36">
        <v>5</v>
      </c>
      <c r="N18" s="36">
        <v>3</v>
      </c>
      <c r="O18" s="36">
        <v>5</v>
      </c>
      <c r="P18" s="36">
        <v>3</v>
      </c>
      <c r="Q18" s="36">
        <v>4</v>
      </c>
      <c r="R18" s="36">
        <v>5</v>
      </c>
      <c r="S18" s="36">
        <v>4</v>
      </c>
      <c r="T18" s="50">
        <f t="shared" si="2"/>
        <v>38</v>
      </c>
      <c r="U18" s="49">
        <v>5</v>
      </c>
      <c r="V18" s="49">
        <v>4</v>
      </c>
      <c r="W18" s="49">
        <v>3</v>
      </c>
      <c r="X18" s="49">
        <v>4</v>
      </c>
      <c r="Y18" s="49">
        <v>3</v>
      </c>
      <c r="Z18" s="49">
        <v>8</v>
      </c>
      <c r="AA18" s="49">
        <v>3</v>
      </c>
      <c r="AB18" s="49">
        <v>5</v>
      </c>
      <c r="AC18" s="49">
        <v>4</v>
      </c>
      <c r="AD18" s="50">
        <f t="shared" si="3"/>
        <v>39</v>
      </c>
      <c r="AE18" s="51">
        <f t="shared" si="4"/>
        <v>77</v>
      </c>
      <c r="AF18" s="49">
        <f t="shared" si="5"/>
        <v>39</v>
      </c>
      <c r="AG18" s="49">
        <f t="shared" si="6"/>
        <v>27</v>
      </c>
      <c r="AH18" s="49">
        <f t="shared" si="7"/>
        <v>12</v>
      </c>
      <c r="AI18" s="49">
        <f t="shared" si="8"/>
        <v>4</v>
      </c>
    </row>
    <row r="19" spans="1:35" ht="16.5">
      <c r="A19" s="150">
        <v>9</v>
      </c>
      <c r="B19" s="80" t="s">
        <v>217</v>
      </c>
      <c r="C19" s="80" t="s">
        <v>216</v>
      </c>
      <c r="D19" s="88">
        <v>3</v>
      </c>
      <c r="E19" s="80" t="s">
        <v>201</v>
      </c>
      <c r="F19" s="157" t="s">
        <v>368</v>
      </c>
      <c r="G19" s="144">
        <f t="shared" si="0"/>
        <v>240</v>
      </c>
      <c r="H19" s="142">
        <f>'D1R'!Z94</f>
        <v>77</v>
      </c>
      <c r="I19" s="142">
        <f>'D2R'!AD94</f>
        <v>84</v>
      </c>
      <c r="J19" s="142">
        <f t="shared" si="1"/>
        <v>79</v>
      </c>
      <c r="K19" s="36">
        <v>4</v>
      </c>
      <c r="L19" s="36">
        <v>5</v>
      </c>
      <c r="M19" s="36">
        <v>4</v>
      </c>
      <c r="N19" s="36">
        <v>2</v>
      </c>
      <c r="O19" s="36">
        <v>5</v>
      </c>
      <c r="P19" s="36">
        <v>3</v>
      </c>
      <c r="Q19" s="36">
        <v>3</v>
      </c>
      <c r="R19" s="36">
        <v>5</v>
      </c>
      <c r="S19" s="36">
        <v>5</v>
      </c>
      <c r="T19" s="50">
        <f t="shared" si="2"/>
        <v>36</v>
      </c>
      <c r="U19" s="49">
        <v>5</v>
      </c>
      <c r="V19" s="49">
        <v>4</v>
      </c>
      <c r="W19" s="49">
        <v>4</v>
      </c>
      <c r="X19" s="49">
        <v>4</v>
      </c>
      <c r="Y19" s="49">
        <v>4</v>
      </c>
      <c r="Z19" s="49">
        <v>8</v>
      </c>
      <c r="AA19" s="49">
        <v>3</v>
      </c>
      <c r="AB19" s="49">
        <v>6</v>
      </c>
      <c r="AC19" s="49">
        <v>5</v>
      </c>
      <c r="AD19" s="50">
        <f t="shared" si="3"/>
        <v>43</v>
      </c>
      <c r="AE19" s="51">
        <f t="shared" si="4"/>
        <v>79</v>
      </c>
      <c r="AF19" s="49">
        <f t="shared" si="5"/>
        <v>43</v>
      </c>
      <c r="AG19" s="49">
        <f t="shared" si="6"/>
        <v>30</v>
      </c>
      <c r="AH19" s="49">
        <f t="shared" si="7"/>
        <v>14</v>
      </c>
      <c r="AI19" s="49">
        <f t="shared" si="8"/>
        <v>5</v>
      </c>
    </row>
    <row r="20" spans="1:35" ht="16.5">
      <c r="A20" s="150">
        <v>10</v>
      </c>
      <c r="B20" s="93" t="s">
        <v>155</v>
      </c>
      <c r="C20" s="80" t="s">
        <v>154</v>
      </c>
      <c r="D20" s="77">
        <v>3.1</v>
      </c>
      <c r="E20" s="76" t="s">
        <v>141</v>
      </c>
      <c r="F20" s="155" t="s">
        <v>373</v>
      </c>
      <c r="G20" s="144">
        <f t="shared" si="0"/>
        <v>243</v>
      </c>
      <c r="H20" s="142">
        <f>'D1R'!Z73</f>
        <v>77</v>
      </c>
      <c r="I20" s="142">
        <f>'D2R'!AD78</f>
        <v>83</v>
      </c>
      <c r="J20" s="142">
        <f t="shared" si="1"/>
        <v>83</v>
      </c>
      <c r="K20" s="36">
        <v>4</v>
      </c>
      <c r="L20" s="36">
        <v>5</v>
      </c>
      <c r="M20" s="36">
        <v>4</v>
      </c>
      <c r="N20" s="36">
        <v>2</v>
      </c>
      <c r="O20" s="36">
        <v>5</v>
      </c>
      <c r="P20" s="36">
        <v>3</v>
      </c>
      <c r="Q20" s="36">
        <v>4</v>
      </c>
      <c r="R20" s="36">
        <v>5</v>
      </c>
      <c r="S20" s="36">
        <v>6</v>
      </c>
      <c r="T20" s="50">
        <f t="shared" si="2"/>
        <v>38</v>
      </c>
      <c r="U20" s="49">
        <v>6</v>
      </c>
      <c r="V20" s="49">
        <v>5</v>
      </c>
      <c r="W20" s="49">
        <v>4</v>
      </c>
      <c r="X20" s="49">
        <v>5</v>
      </c>
      <c r="Y20" s="49">
        <v>5</v>
      </c>
      <c r="Z20" s="49">
        <v>6</v>
      </c>
      <c r="AA20" s="49">
        <v>3</v>
      </c>
      <c r="AB20" s="49">
        <v>5</v>
      </c>
      <c r="AC20" s="49">
        <v>6</v>
      </c>
      <c r="AD20" s="50">
        <f t="shared" si="3"/>
        <v>45</v>
      </c>
      <c r="AE20" s="51">
        <f t="shared" si="4"/>
        <v>83</v>
      </c>
      <c r="AF20" s="49">
        <f t="shared" si="5"/>
        <v>45</v>
      </c>
      <c r="AG20" s="49">
        <f t="shared" si="6"/>
        <v>30</v>
      </c>
      <c r="AH20" s="49">
        <f t="shared" si="7"/>
        <v>14</v>
      </c>
      <c r="AI20" s="49">
        <f t="shared" si="8"/>
        <v>6</v>
      </c>
    </row>
    <row r="21" spans="1:35" ht="16.5">
      <c r="A21" s="150">
        <v>11</v>
      </c>
      <c r="B21" s="80" t="s">
        <v>104</v>
      </c>
      <c r="C21" s="80" t="s">
        <v>47</v>
      </c>
      <c r="D21" s="88">
        <v>5</v>
      </c>
      <c r="E21" s="80" t="s">
        <v>201</v>
      </c>
      <c r="F21" s="157" t="s">
        <v>367</v>
      </c>
      <c r="G21" s="144">
        <f t="shared" si="0"/>
        <v>249</v>
      </c>
      <c r="H21" s="142">
        <f>'D1R'!Z95</f>
        <v>80</v>
      </c>
      <c r="I21" s="142">
        <f>'D2R'!AD95</f>
        <v>85</v>
      </c>
      <c r="J21" s="142">
        <f t="shared" si="1"/>
        <v>84</v>
      </c>
      <c r="K21" s="36">
        <v>4</v>
      </c>
      <c r="L21" s="36">
        <v>6</v>
      </c>
      <c r="M21" s="36">
        <v>4</v>
      </c>
      <c r="N21" s="36">
        <v>3</v>
      </c>
      <c r="O21" s="36">
        <v>8</v>
      </c>
      <c r="P21" s="36">
        <v>4</v>
      </c>
      <c r="Q21" s="36">
        <v>5</v>
      </c>
      <c r="R21" s="36">
        <v>4</v>
      </c>
      <c r="S21" s="36">
        <v>5</v>
      </c>
      <c r="T21" s="50">
        <f t="shared" si="2"/>
        <v>43</v>
      </c>
      <c r="U21" s="49">
        <v>5</v>
      </c>
      <c r="V21" s="49">
        <v>4</v>
      </c>
      <c r="W21" s="49">
        <v>4</v>
      </c>
      <c r="X21" s="49">
        <v>4</v>
      </c>
      <c r="Y21" s="49">
        <v>5</v>
      </c>
      <c r="Z21" s="49">
        <v>5</v>
      </c>
      <c r="AA21" s="49">
        <v>3</v>
      </c>
      <c r="AB21" s="49">
        <v>6</v>
      </c>
      <c r="AC21" s="49">
        <v>5</v>
      </c>
      <c r="AD21" s="50">
        <f t="shared" si="3"/>
        <v>41</v>
      </c>
      <c r="AE21" s="51">
        <f t="shared" si="4"/>
        <v>84</v>
      </c>
      <c r="AF21" s="49">
        <f t="shared" si="5"/>
        <v>41</v>
      </c>
      <c r="AG21" s="49">
        <f t="shared" si="6"/>
        <v>28</v>
      </c>
      <c r="AH21" s="49">
        <f t="shared" si="7"/>
        <v>14</v>
      </c>
      <c r="AI21" s="49">
        <f t="shared" si="8"/>
        <v>5</v>
      </c>
    </row>
    <row r="22" spans="1:35" ht="16.5">
      <c r="A22" s="150">
        <v>12</v>
      </c>
      <c r="B22" s="80" t="s">
        <v>105</v>
      </c>
      <c r="C22" s="80" t="s">
        <v>148</v>
      </c>
      <c r="D22" s="88">
        <v>6.9</v>
      </c>
      <c r="E22" s="80" t="s">
        <v>201</v>
      </c>
      <c r="F22" s="157" t="s">
        <v>366</v>
      </c>
      <c r="G22" s="144">
        <f t="shared" si="0"/>
        <v>250</v>
      </c>
      <c r="H22" s="142">
        <f>'D1R'!Z97</f>
        <v>85</v>
      </c>
      <c r="I22" s="142">
        <f>'D2R'!AD96</f>
        <v>81</v>
      </c>
      <c r="J22" s="142">
        <f t="shared" si="1"/>
        <v>84</v>
      </c>
      <c r="K22" s="36">
        <v>5</v>
      </c>
      <c r="L22" s="36">
        <v>5</v>
      </c>
      <c r="M22" s="36">
        <v>4</v>
      </c>
      <c r="N22" s="36">
        <v>3</v>
      </c>
      <c r="O22" s="36">
        <v>5</v>
      </c>
      <c r="P22" s="36">
        <v>3</v>
      </c>
      <c r="Q22" s="36">
        <v>4</v>
      </c>
      <c r="R22" s="36">
        <v>4</v>
      </c>
      <c r="S22" s="36">
        <v>6</v>
      </c>
      <c r="T22" s="50">
        <f t="shared" si="2"/>
        <v>39</v>
      </c>
      <c r="U22" s="49">
        <v>6</v>
      </c>
      <c r="V22" s="49">
        <v>5</v>
      </c>
      <c r="W22" s="49">
        <v>4</v>
      </c>
      <c r="X22" s="49">
        <v>5</v>
      </c>
      <c r="Y22" s="49">
        <v>5</v>
      </c>
      <c r="Z22" s="49">
        <v>9</v>
      </c>
      <c r="AA22" s="49">
        <v>2</v>
      </c>
      <c r="AB22" s="49">
        <v>4</v>
      </c>
      <c r="AC22" s="49">
        <v>5</v>
      </c>
      <c r="AD22" s="50">
        <f t="shared" si="3"/>
        <v>45</v>
      </c>
      <c r="AE22" s="51">
        <f t="shared" si="4"/>
        <v>84</v>
      </c>
      <c r="AF22" s="49">
        <f t="shared" si="5"/>
        <v>45</v>
      </c>
      <c r="AG22" s="49">
        <f t="shared" si="6"/>
        <v>30</v>
      </c>
      <c r="AH22" s="49">
        <f t="shared" si="7"/>
        <v>11</v>
      </c>
      <c r="AI22" s="49">
        <f t="shared" si="8"/>
        <v>5</v>
      </c>
    </row>
    <row r="23" spans="1:35" ht="16.5">
      <c r="A23" s="150">
        <v>13</v>
      </c>
      <c r="B23" s="80" t="s">
        <v>157</v>
      </c>
      <c r="C23" s="80" t="s">
        <v>116</v>
      </c>
      <c r="D23" s="77">
        <v>5.3</v>
      </c>
      <c r="E23" s="76" t="s">
        <v>141</v>
      </c>
      <c r="F23" s="155" t="s">
        <v>364</v>
      </c>
      <c r="G23" s="144">
        <f t="shared" si="0"/>
        <v>253</v>
      </c>
      <c r="H23" s="142">
        <f>'D1R'!Z80</f>
        <v>86</v>
      </c>
      <c r="I23" s="142">
        <f>'D2R'!AD81</f>
        <v>87</v>
      </c>
      <c r="J23" s="142">
        <f t="shared" si="1"/>
        <v>80</v>
      </c>
      <c r="K23" s="36">
        <v>3</v>
      </c>
      <c r="L23" s="36">
        <v>4</v>
      </c>
      <c r="M23" s="36">
        <v>6</v>
      </c>
      <c r="N23" s="36">
        <v>3</v>
      </c>
      <c r="O23" s="36">
        <v>5</v>
      </c>
      <c r="P23" s="36">
        <v>3</v>
      </c>
      <c r="Q23" s="36">
        <v>3</v>
      </c>
      <c r="R23" s="36">
        <v>4</v>
      </c>
      <c r="S23" s="36">
        <v>5</v>
      </c>
      <c r="T23" s="50">
        <f t="shared" si="2"/>
        <v>36</v>
      </c>
      <c r="U23" s="49">
        <v>5</v>
      </c>
      <c r="V23" s="49">
        <v>4</v>
      </c>
      <c r="W23" s="49">
        <v>4</v>
      </c>
      <c r="X23" s="49">
        <v>4</v>
      </c>
      <c r="Y23" s="49">
        <v>5</v>
      </c>
      <c r="Z23" s="49">
        <v>6</v>
      </c>
      <c r="AA23" s="49">
        <v>4</v>
      </c>
      <c r="AB23" s="49">
        <v>6</v>
      </c>
      <c r="AC23" s="49">
        <v>6</v>
      </c>
      <c r="AD23" s="50">
        <f t="shared" si="3"/>
        <v>44</v>
      </c>
      <c r="AE23" s="51">
        <f t="shared" si="4"/>
        <v>80</v>
      </c>
      <c r="AF23" s="49">
        <f t="shared" si="5"/>
        <v>44</v>
      </c>
      <c r="AG23" s="49">
        <f t="shared" si="6"/>
        <v>31</v>
      </c>
      <c r="AH23" s="49">
        <f t="shared" si="7"/>
        <v>16</v>
      </c>
      <c r="AI23" s="49">
        <f t="shared" si="8"/>
        <v>6</v>
      </c>
    </row>
    <row r="24" spans="1:35" ht="16.5">
      <c r="A24" s="150">
        <v>14</v>
      </c>
      <c r="B24" s="80" t="s">
        <v>153</v>
      </c>
      <c r="C24" s="80" t="s">
        <v>128</v>
      </c>
      <c r="D24" s="77">
        <v>5.8</v>
      </c>
      <c r="E24" s="76" t="s">
        <v>141</v>
      </c>
      <c r="F24" s="155" t="s">
        <v>369</v>
      </c>
      <c r="G24" s="144">
        <f t="shared" si="0"/>
        <v>254</v>
      </c>
      <c r="H24" s="142">
        <f>'D1R'!Z79</f>
        <v>85</v>
      </c>
      <c r="I24" s="142">
        <f>'D2R'!AD79</f>
        <v>80</v>
      </c>
      <c r="J24" s="142">
        <f t="shared" si="1"/>
        <v>89</v>
      </c>
      <c r="K24" s="36">
        <v>4</v>
      </c>
      <c r="L24" s="36">
        <v>6</v>
      </c>
      <c r="M24" s="36">
        <v>5</v>
      </c>
      <c r="N24" s="36">
        <v>5</v>
      </c>
      <c r="O24" s="36">
        <v>5</v>
      </c>
      <c r="P24" s="36">
        <v>5</v>
      </c>
      <c r="Q24" s="36">
        <v>4</v>
      </c>
      <c r="R24" s="36">
        <v>3</v>
      </c>
      <c r="S24" s="36">
        <v>7</v>
      </c>
      <c r="T24" s="50">
        <f t="shared" si="2"/>
        <v>44</v>
      </c>
      <c r="U24" s="49">
        <v>5</v>
      </c>
      <c r="V24" s="49">
        <v>7</v>
      </c>
      <c r="W24" s="49">
        <v>3</v>
      </c>
      <c r="X24" s="49">
        <v>5</v>
      </c>
      <c r="Y24" s="49">
        <v>4</v>
      </c>
      <c r="Z24" s="49">
        <v>5</v>
      </c>
      <c r="AA24" s="49">
        <v>6</v>
      </c>
      <c r="AB24" s="49">
        <v>6</v>
      </c>
      <c r="AC24" s="49">
        <v>4</v>
      </c>
      <c r="AD24" s="50">
        <f t="shared" si="3"/>
        <v>45</v>
      </c>
      <c r="AE24" s="51">
        <f t="shared" si="4"/>
        <v>89</v>
      </c>
      <c r="AF24" s="49">
        <f t="shared" si="5"/>
        <v>45</v>
      </c>
      <c r="AG24" s="49">
        <f t="shared" si="6"/>
        <v>30</v>
      </c>
      <c r="AH24" s="49">
        <f t="shared" si="7"/>
        <v>16</v>
      </c>
      <c r="AI24" s="49">
        <f t="shared" si="8"/>
        <v>4</v>
      </c>
    </row>
    <row r="25" spans="1:35" ht="16.5">
      <c r="A25" s="150">
        <v>15</v>
      </c>
      <c r="B25" s="80" t="s">
        <v>207</v>
      </c>
      <c r="C25" s="80" t="s">
        <v>142</v>
      </c>
      <c r="D25" s="88">
        <v>4.4</v>
      </c>
      <c r="E25" s="80" t="s">
        <v>201</v>
      </c>
      <c r="F25" s="157" t="s">
        <v>372</v>
      </c>
      <c r="G25" s="144">
        <f t="shared" si="0"/>
        <v>256</v>
      </c>
      <c r="H25" s="142">
        <f>'D1R'!Z96</f>
        <v>82</v>
      </c>
      <c r="I25" s="142">
        <f>'D2R'!AD99</f>
        <v>93</v>
      </c>
      <c r="J25" s="142">
        <f t="shared" si="1"/>
        <v>81</v>
      </c>
      <c r="K25" s="36">
        <v>5</v>
      </c>
      <c r="L25" s="36">
        <v>5</v>
      </c>
      <c r="M25" s="36">
        <v>5</v>
      </c>
      <c r="N25" s="36">
        <v>3</v>
      </c>
      <c r="O25" s="36">
        <v>6</v>
      </c>
      <c r="P25" s="36">
        <v>2</v>
      </c>
      <c r="Q25" s="36">
        <v>4</v>
      </c>
      <c r="R25" s="36">
        <v>4</v>
      </c>
      <c r="S25" s="36">
        <v>6</v>
      </c>
      <c r="T25" s="50">
        <f t="shared" si="2"/>
        <v>40</v>
      </c>
      <c r="U25" s="49">
        <v>6</v>
      </c>
      <c r="V25" s="49">
        <v>6</v>
      </c>
      <c r="W25" s="49">
        <v>3</v>
      </c>
      <c r="X25" s="49">
        <v>4</v>
      </c>
      <c r="Y25" s="49">
        <v>6</v>
      </c>
      <c r="Z25" s="49">
        <v>5</v>
      </c>
      <c r="AA25" s="49">
        <v>3</v>
      </c>
      <c r="AB25" s="49">
        <v>4</v>
      </c>
      <c r="AC25" s="49">
        <v>4</v>
      </c>
      <c r="AD25" s="50">
        <f t="shared" si="3"/>
        <v>41</v>
      </c>
      <c r="AE25" s="51">
        <f t="shared" si="4"/>
        <v>81</v>
      </c>
      <c r="AF25" s="49">
        <f t="shared" si="5"/>
        <v>41</v>
      </c>
      <c r="AG25" s="49">
        <f t="shared" si="6"/>
        <v>26</v>
      </c>
      <c r="AH25" s="49">
        <f t="shared" si="7"/>
        <v>11</v>
      </c>
      <c r="AI25" s="49">
        <f t="shared" si="8"/>
        <v>4</v>
      </c>
    </row>
    <row r="26" spans="1:35" ht="16.5">
      <c r="A26" s="150">
        <v>16</v>
      </c>
      <c r="B26" s="80" t="s">
        <v>147</v>
      </c>
      <c r="C26" s="80" t="s">
        <v>47</v>
      </c>
      <c r="D26" s="77">
        <v>5</v>
      </c>
      <c r="E26" s="76" t="s">
        <v>141</v>
      </c>
      <c r="F26" s="155" t="s">
        <v>365</v>
      </c>
      <c r="G26" s="144">
        <f t="shared" si="0"/>
        <v>258</v>
      </c>
      <c r="H26" s="142">
        <f>'D1R'!Z82</f>
        <v>87</v>
      </c>
      <c r="I26" s="142">
        <f>'D2R'!AD80</f>
        <v>86</v>
      </c>
      <c r="J26" s="142">
        <f t="shared" si="1"/>
        <v>85</v>
      </c>
      <c r="K26" s="36">
        <v>5</v>
      </c>
      <c r="L26" s="36">
        <v>4</v>
      </c>
      <c r="M26" s="36">
        <v>4</v>
      </c>
      <c r="N26" s="36">
        <v>3</v>
      </c>
      <c r="O26" s="36">
        <v>6</v>
      </c>
      <c r="P26" s="36">
        <v>3</v>
      </c>
      <c r="Q26" s="36">
        <v>5</v>
      </c>
      <c r="R26" s="36">
        <v>7</v>
      </c>
      <c r="S26" s="36">
        <v>6</v>
      </c>
      <c r="T26" s="50">
        <f t="shared" si="2"/>
        <v>43</v>
      </c>
      <c r="U26" s="49">
        <v>5</v>
      </c>
      <c r="V26" s="49">
        <v>6</v>
      </c>
      <c r="W26" s="49">
        <v>3</v>
      </c>
      <c r="X26" s="49">
        <v>6</v>
      </c>
      <c r="Y26" s="49">
        <v>5</v>
      </c>
      <c r="Z26" s="49">
        <v>5</v>
      </c>
      <c r="AA26" s="49">
        <v>3</v>
      </c>
      <c r="AB26" s="49">
        <v>4</v>
      </c>
      <c r="AC26" s="49">
        <v>5</v>
      </c>
      <c r="AD26" s="50">
        <f t="shared" si="3"/>
        <v>42</v>
      </c>
      <c r="AE26" s="51">
        <f t="shared" si="4"/>
        <v>85</v>
      </c>
      <c r="AF26" s="49">
        <f t="shared" si="5"/>
        <v>42</v>
      </c>
      <c r="AG26" s="49">
        <f t="shared" si="6"/>
        <v>28</v>
      </c>
      <c r="AH26" s="49">
        <f t="shared" si="7"/>
        <v>12</v>
      </c>
      <c r="AI26" s="49">
        <f t="shared" si="8"/>
        <v>5</v>
      </c>
    </row>
    <row r="27" spans="1:35" ht="16.5">
      <c r="A27" s="150">
        <v>17</v>
      </c>
      <c r="B27" s="93" t="s">
        <v>218</v>
      </c>
      <c r="C27" s="80" t="s">
        <v>95</v>
      </c>
      <c r="D27" s="88">
        <v>9.5</v>
      </c>
      <c r="E27" s="80" t="s">
        <v>201</v>
      </c>
      <c r="F27" s="157" t="s">
        <v>371</v>
      </c>
      <c r="G27" s="144">
        <f t="shared" si="0"/>
        <v>259</v>
      </c>
      <c r="H27" s="142">
        <f>'D1R'!Z99</f>
        <v>87</v>
      </c>
      <c r="I27" s="142">
        <f>'D2R'!AD98</f>
        <v>88</v>
      </c>
      <c r="J27" s="142">
        <f t="shared" si="1"/>
        <v>84</v>
      </c>
      <c r="K27" s="36">
        <v>5</v>
      </c>
      <c r="L27" s="36">
        <v>5</v>
      </c>
      <c r="M27" s="36">
        <v>5</v>
      </c>
      <c r="N27" s="36">
        <v>2</v>
      </c>
      <c r="O27" s="36">
        <v>6</v>
      </c>
      <c r="P27" s="36">
        <v>3</v>
      </c>
      <c r="Q27" s="36">
        <v>4</v>
      </c>
      <c r="R27" s="36">
        <v>4</v>
      </c>
      <c r="S27" s="36">
        <v>8</v>
      </c>
      <c r="T27" s="50">
        <f t="shared" si="2"/>
        <v>42</v>
      </c>
      <c r="U27" s="49">
        <v>6</v>
      </c>
      <c r="V27" s="49">
        <v>5</v>
      </c>
      <c r="W27" s="49">
        <v>3</v>
      </c>
      <c r="X27" s="49">
        <v>5</v>
      </c>
      <c r="Y27" s="49">
        <v>4</v>
      </c>
      <c r="Z27" s="49">
        <v>5</v>
      </c>
      <c r="AA27" s="49">
        <v>4</v>
      </c>
      <c r="AB27" s="49">
        <v>5</v>
      </c>
      <c r="AC27" s="49">
        <v>5</v>
      </c>
      <c r="AD27" s="50">
        <f t="shared" si="3"/>
        <v>42</v>
      </c>
      <c r="AE27" s="51">
        <f t="shared" si="4"/>
        <v>84</v>
      </c>
      <c r="AF27" s="49">
        <f t="shared" si="5"/>
        <v>42</v>
      </c>
      <c r="AG27" s="49">
        <f t="shared" si="6"/>
        <v>28</v>
      </c>
      <c r="AH27" s="49">
        <f t="shared" si="7"/>
        <v>14</v>
      </c>
      <c r="AI27" s="49">
        <f t="shared" si="8"/>
        <v>5</v>
      </c>
    </row>
    <row r="28" spans="1:35" ht="16.5">
      <c r="A28" s="150">
        <v>18</v>
      </c>
      <c r="B28" s="80" t="s">
        <v>215</v>
      </c>
      <c r="C28" s="80" t="s">
        <v>128</v>
      </c>
      <c r="D28" s="88">
        <v>6.7</v>
      </c>
      <c r="E28" s="80" t="s">
        <v>201</v>
      </c>
      <c r="F28" s="157" t="s">
        <v>370</v>
      </c>
      <c r="G28" s="144">
        <f t="shared" si="0"/>
        <v>261</v>
      </c>
      <c r="H28" s="142">
        <f>'D1R'!Z100</f>
        <v>87</v>
      </c>
      <c r="I28" s="142">
        <f>'D2R'!AD97</f>
        <v>88</v>
      </c>
      <c r="J28" s="142">
        <f t="shared" si="1"/>
        <v>86</v>
      </c>
      <c r="K28" s="36">
        <v>4</v>
      </c>
      <c r="L28" s="36">
        <v>5</v>
      </c>
      <c r="M28" s="36">
        <v>4</v>
      </c>
      <c r="N28" s="36">
        <v>3</v>
      </c>
      <c r="O28" s="36">
        <v>5</v>
      </c>
      <c r="P28" s="36">
        <v>3</v>
      </c>
      <c r="Q28" s="36">
        <v>4</v>
      </c>
      <c r="R28" s="36">
        <v>6</v>
      </c>
      <c r="S28" s="36">
        <v>8</v>
      </c>
      <c r="T28" s="50">
        <f t="shared" si="2"/>
        <v>42</v>
      </c>
      <c r="U28" s="49">
        <v>6</v>
      </c>
      <c r="V28" s="49">
        <v>5</v>
      </c>
      <c r="W28" s="49">
        <v>3</v>
      </c>
      <c r="X28" s="49">
        <v>4</v>
      </c>
      <c r="Y28" s="49">
        <v>6</v>
      </c>
      <c r="Z28" s="49">
        <v>8</v>
      </c>
      <c r="AA28" s="49">
        <v>4</v>
      </c>
      <c r="AB28" s="49">
        <v>4</v>
      </c>
      <c r="AC28" s="49">
        <v>4</v>
      </c>
      <c r="AD28" s="50">
        <f t="shared" si="3"/>
        <v>44</v>
      </c>
      <c r="AE28" s="51">
        <f t="shared" si="4"/>
        <v>86</v>
      </c>
      <c r="AF28" s="49">
        <f t="shared" si="5"/>
        <v>44</v>
      </c>
      <c r="AG28" s="49">
        <f t="shared" si="6"/>
        <v>30</v>
      </c>
      <c r="AH28" s="49">
        <f t="shared" si="7"/>
        <v>12</v>
      </c>
      <c r="AI28" s="49">
        <f t="shared" si="8"/>
        <v>4</v>
      </c>
    </row>
    <row r="29" spans="1:35" ht="16.5">
      <c r="A29" s="150">
        <v>19</v>
      </c>
      <c r="B29" s="80" t="s">
        <v>211</v>
      </c>
      <c r="C29" s="80" t="s">
        <v>95</v>
      </c>
      <c r="D29" s="88">
        <v>11.5</v>
      </c>
      <c r="E29" s="80" t="s">
        <v>201</v>
      </c>
      <c r="F29" s="157" t="s">
        <v>385</v>
      </c>
      <c r="G29" s="144">
        <f t="shared" si="0"/>
        <v>262</v>
      </c>
      <c r="H29" s="142">
        <f>'D1R'!Z98</f>
        <v>86</v>
      </c>
      <c r="I29" s="142">
        <f>'D2R'!AD100</f>
        <v>90</v>
      </c>
      <c r="J29" s="142">
        <f t="shared" si="1"/>
        <v>86</v>
      </c>
      <c r="K29" s="36">
        <v>5</v>
      </c>
      <c r="L29" s="36">
        <v>5</v>
      </c>
      <c r="M29" s="36">
        <v>5</v>
      </c>
      <c r="N29" s="36">
        <v>3</v>
      </c>
      <c r="O29" s="36">
        <v>5</v>
      </c>
      <c r="P29" s="36">
        <v>3</v>
      </c>
      <c r="Q29" s="36">
        <v>4</v>
      </c>
      <c r="R29" s="36">
        <v>6</v>
      </c>
      <c r="S29" s="36">
        <v>7</v>
      </c>
      <c r="T29" s="50">
        <f t="shared" si="2"/>
        <v>43</v>
      </c>
      <c r="U29" s="49">
        <v>5</v>
      </c>
      <c r="V29" s="49">
        <v>6</v>
      </c>
      <c r="W29" s="49">
        <v>3</v>
      </c>
      <c r="X29" s="49">
        <v>5</v>
      </c>
      <c r="Y29" s="49">
        <v>5</v>
      </c>
      <c r="Z29" s="49">
        <v>6</v>
      </c>
      <c r="AA29" s="49">
        <v>2</v>
      </c>
      <c r="AB29" s="49">
        <v>6</v>
      </c>
      <c r="AC29" s="49">
        <v>5</v>
      </c>
      <c r="AD29" s="50">
        <f t="shared" si="3"/>
        <v>43</v>
      </c>
      <c r="AE29" s="51">
        <f t="shared" si="4"/>
        <v>86</v>
      </c>
      <c r="AF29" s="49">
        <f t="shared" si="5"/>
        <v>43</v>
      </c>
      <c r="AG29" s="49">
        <f t="shared" si="6"/>
        <v>29</v>
      </c>
      <c r="AH29" s="49">
        <f t="shared" si="7"/>
        <v>13</v>
      </c>
      <c r="AI29" s="49">
        <f t="shared" si="8"/>
        <v>5</v>
      </c>
    </row>
    <row r="30" spans="1:35" ht="16.5">
      <c r="A30" s="150">
        <v>20</v>
      </c>
      <c r="B30" s="80" t="s">
        <v>203</v>
      </c>
      <c r="C30" s="80" t="s">
        <v>202</v>
      </c>
      <c r="D30" s="88">
        <v>13.5</v>
      </c>
      <c r="E30" s="80" t="s">
        <v>201</v>
      </c>
      <c r="F30" s="157" t="s">
        <v>387</v>
      </c>
      <c r="G30" s="144">
        <f t="shared" si="0"/>
        <v>264</v>
      </c>
      <c r="H30" s="142">
        <f>'D1R'!Z103</f>
        <v>91</v>
      </c>
      <c r="I30" s="142">
        <f>'D2R'!AD101</f>
        <v>87</v>
      </c>
      <c r="J30" s="142">
        <f t="shared" si="1"/>
        <v>86</v>
      </c>
      <c r="K30" s="36">
        <v>4</v>
      </c>
      <c r="L30" s="36">
        <v>4</v>
      </c>
      <c r="M30" s="36">
        <v>5</v>
      </c>
      <c r="N30" s="36">
        <v>3</v>
      </c>
      <c r="O30" s="36">
        <v>6</v>
      </c>
      <c r="P30" s="36">
        <v>5</v>
      </c>
      <c r="Q30" s="36">
        <v>4</v>
      </c>
      <c r="R30" s="36">
        <v>5</v>
      </c>
      <c r="S30" s="36">
        <v>5</v>
      </c>
      <c r="T30" s="50">
        <f t="shared" si="2"/>
        <v>41</v>
      </c>
      <c r="U30" s="49">
        <v>5</v>
      </c>
      <c r="V30" s="49">
        <v>8</v>
      </c>
      <c r="W30" s="49">
        <v>4</v>
      </c>
      <c r="X30" s="49">
        <v>4</v>
      </c>
      <c r="Y30" s="49">
        <v>4</v>
      </c>
      <c r="Z30" s="49">
        <v>5</v>
      </c>
      <c r="AA30" s="49">
        <v>4</v>
      </c>
      <c r="AB30" s="49">
        <v>5</v>
      </c>
      <c r="AC30" s="49">
        <v>6</v>
      </c>
      <c r="AD30" s="50">
        <f t="shared" si="3"/>
        <v>45</v>
      </c>
      <c r="AE30" s="51">
        <f t="shared" si="4"/>
        <v>86</v>
      </c>
      <c r="AF30" s="49">
        <f t="shared" si="5"/>
        <v>45</v>
      </c>
      <c r="AG30" s="49">
        <f t="shared" si="6"/>
        <v>28</v>
      </c>
      <c r="AH30" s="49">
        <f t="shared" si="7"/>
        <v>15</v>
      </c>
      <c r="AI30" s="49">
        <f t="shared" si="8"/>
        <v>6</v>
      </c>
    </row>
    <row r="31" spans="1:35" ht="16.5">
      <c r="A31" s="150">
        <v>21</v>
      </c>
      <c r="B31" s="80" t="s">
        <v>208</v>
      </c>
      <c r="C31" s="80" t="s">
        <v>128</v>
      </c>
      <c r="D31" s="88">
        <v>8.3</v>
      </c>
      <c r="E31" s="80" t="s">
        <v>201</v>
      </c>
      <c r="F31" s="157" t="s">
        <v>386</v>
      </c>
      <c r="G31" s="144">
        <f t="shared" si="0"/>
        <v>273</v>
      </c>
      <c r="H31" s="142">
        <f>'D1R'!Z104</f>
        <v>92</v>
      </c>
      <c r="I31" s="142">
        <f>'D2R'!AD102</f>
        <v>90</v>
      </c>
      <c r="J31" s="142">
        <f t="shared" si="1"/>
        <v>91</v>
      </c>
      <c r="K31" s="36">
        <v>5</v>
      </c>
      <c r="L31" s="36">
        <v>5</v>
      </c>
      <c r="M31" s="36">
        <v>7</v>
      </c>
      <c r="N31" s="36">
        <v>2</v>
      </c>
      <c r="O31" s="36">
        <v>5</v>
      </c>
      <c r="P31" s="36">
        <v>3</v>
      </c>
      <c r="Q31" s="36">
        <v>5</v>
      </c>
      <c r="R31" s="36">
        <v>6</v>
      </c>
      <c r="S31" s="36">
        <v>8</v>
      </c>
      <c r="T31" s="50">
        <f t="shared" si="2"/>
        <v>46</v>
      </c>
      <c r="U31" s="49">
        <v>5</v>
      </c>
      <c r="V31" s="49">
        <v>4</v>
      </c>
      <c r="W31" s="49">
        <v>6</v>
      </c>
      <c r="X31" s="49">
        <v>5</v>
      </c>
      <c r="Y31" s="49">
        <v>5</v>
      </c>
      <c r="Z31" s="49">
        <v>7</v>
      </c>
      <c r="AA31" s="49">
        <v>4</v>
      </c>
      <c r="AB31" s="49">
        <v>4</v>
      </c>
      <c r="AC31" s="49">
        <v>5</v>
      </c>
      <c r="AD31" s="50">
        <f t="shared" si="3"/>
        <v>45</v>
      </c>
      <c r="AE31" s="51">
        <f t="shared" si="4"/>
        <v>91</v>
      </c>
      <c r="AF31" s="49">
        <f t="shared" si="5"/>
        <v>45</v>
      </c>
      <c r="AG31" s="49">
        <f t="shared" si="6"/>
        <v>30</v>
      </c>
      <c r="AH31" s="49">
        <f t="shared" si="7"/>
        <v>13</v>
      </c>
      <c r="AI31" s="49">
        <f t="shared" si="8"/>
        <v>5</v>
      </c>
    </row>
    <row r="32" spans="2:10" ht="14.25">
      <c r="B32" s="23"/>
      <c r="C32" s="85"/>
      <c r="D32" s="19"/>
      <c r="E32" s="23"/>
      <c r="F32" s="152"/>
      <c r="G32" s="147"/>
      <c r="H32" s="23"/>
      <c r="I32" s="23"/>
      <c r="J32" s="23"/>
    </row>
    <row r="33" spans="1:2" ht="14.25">
      <c r="A33" s="2"/>
      <c r="B33" s="54" t="s">
        <v>110</v>
      </c>
    </row>
    <row r="34" spans="1:37" s="2" customFormat="1" ht="14.25" hidden="1">
      <c r="A34" s="5" t="s">
        <v>3</v>
      </c>
      <c r="B34" s="6" t="s">
        <v>4</v>
      </c>
      <c r="C34" s="86"/>
      <c r="D34" s="7" t="s">
        <v>6</v>
      </c>
      <c r="E34" s="39" t="s">
        <v>5</v>
      </c>
      <c r="F34" s="154"/>
      <c r="G34" s="149"/>
      <c r="H34" s="136"/>
      <c r="I34" s="136"/>
      <c r="J34" s="136"/>
      <c r="AE34" s="21"/>
      <c r="AJ34"/>
      <c r="AK34"/>
    </row>
    <row r="35" spans="1:37" s="2" customFormat="1" ht="14.25" hidden="1">
      <c r="A35" s="8">
        <v>1</v>
      </c>
      <c r="B35" s="9" t="s">
        <v>8</v>
      </c>
      <c r="C35" s="87"/>
      <c r="D35" s="9" t="s">
        <v>2</v>
      </c>
      <c r="E35" s="40">
        <v>19.3</v>
      </c>
      <c r="F35" s="153"/>
      <c r="G35" s="148"/>
      <c r="H35" s="38"/>
      <c r="I35" s="38"/>
      <c r="J35" s="38"/>
      <c r="AE35" s="21"/>
      <c r="AJ35"/>
      <c r="AK35"/>
    </row>
    <row r="36" spans="1:37" s="2" customFormat="1" ht="14.25" hidden="1">
      <c r="A36" s="8">
        <v>2</v>
      </c>
      <c r="B36" s="9" t="s">
        <v>9</v>
      </c>
      <c r="C36" s="87"/>
      <c r="D36" s="9" t="s">
        <v>1</v>
      </c>
      <c r="E36" s="40">
        <v>13.7</v>
      </c>
      <c r="F36" s="153"/>
      <c r="G36" s="148"/>
      <c r="H36" s="38"/>
      <c r="I36" s="38"/>
      <c r="J36" s="38"/>
      <c r="AE36" s="21"/>
      <c r="AJ36"/>
      <c r="AK36"/>
    </row>
    <row r="37" spans="2:37" s="2" customFormat="1" ht="14.25" hidden="1">
      <c r="B37"/>
      <c r="C37" s="79"/>
      <c r="D37"/>
      <c r="E37" s="10"/>
      <c r="F37" s="151"/>
      <c r="G37" s="143"/>
      <c r="H37" s="10"/>
      <c r="I37" s="10"/>
      <c r="J37" s="10"/>
      <c r="AE37" s="21"/>
      <c r="AJ37"/>
      <c r="AK37"/>
    </row>
    <row r="38" spans="2:37" s="2" customFormat="1" ht="14.25">
      <c r="B38" s="24" t="s">
        <v>220</v>
      </c>
      <c r="C38" s="79"/>
      <c r="D38"/>
      <c r="E38" s="10"/>
      <c r="F38" s="151"/>
      <c r="G38" s="143"/>
      <c r="H38" s="10"/>
      <c r="I38" s="10"/>
      <c r="J38" s="10"/>
      <c r="AE38" s="21"/>
      <c r="AJ38"/>
      <c r="AK38"/>
    </row>
    <row r="39" spans="2:37" s="2" customFormat="1" ht="14.25">
      <c r="B39" s="24" t="s">
        <v>111</v>
      </c>
      <c r="C39" s="79"/>
      <c r="D39"/>
      <c r="E39" s="10"/>
      <c r="F39" s="151"/>
      <c r="G39" s="143"/>
      <c r="H39" s="10"/>
      <c r="I39" s="10"/>
      <c r="J39" s="10"/>
      <c r="AE39" s="21"/>
      <c r="AJ39"/>
      <c r="AK39"/>
    </row>
    <row r="40" spans="2:37" s="2" customFormat="1" ht="14.25">
      <c r="B40"/>
      <c r="C40" s="79"/>
      <c r="D40"/>
      <c r="E40" s="10"/>
      <c r="F40" s="151"/>
      <c r="G40" s="143"/>
      <c r="H40" s="10"/>
      <c r="I40" s="10"/>
      <c r="J40" s="10"/>
      <c r="AE40" s="21"/>
      <c r="AJ40"/>
      <c r="AK40"/>
    </row>
    <row r="41" spans="2:37" s="2" customFormat="1" ht="14.25">
      <c r="B41"/>
      <c r="C41" s="79"/>
      <c r="D41"/>
      <c r="E41" s="10"/>
      <c r="F41" s="151"/>
      <c r="G41" s="143"/>
      <c r="H41" s="10"/>
      <c r="I41" s="10"/>
      <c r="J41" s="10"/>
      <c r="AE41" s="21"/>
      <c r="AJ41"/>
      <c r="AK41"/>
    </row>
    <row r="42" spans="2:37" s="2" customFormat="1" ht="14.25">
      <c r="B42"/>
      <c r="C42" s="79"/>
      <c r="D42"/>
      <c r="E42" s="10"/>
      <c r="F42" s="151"/>
      <c r="G42" s="143"/>
      <c r="H42" s="10"/>
      <c r="I42" s="10"/>
      <c r="J42" s="10"/>
      <c r="AE42" s="21"/>
      <c r="AJ42"/>
      <c r="AK42"/>
    </row>
    <row r="43" spans="2:37" s="2" customFormat="1" ht="14.25">
      <c r="B43"/>
      <c r="C43" s="79"/>
      <c r="D43"/>
      <c r="E43" s="10"/>
      <c r="F43" s="151"/>
      <c r="G43" s="143"/>
      <c r="H43" s="10"/>
      <c r="I43" s="10"/>
      <c r="J43" s="10"/>
      <c r="AE43" s="21"/>
      <c r="AJ43"/>
      <c r="AK43"/>
    </row>
    <row r="44" spans="2:37" s="2" customFormat="1" ht="14.25">
      <c r="B44"/>
      <c r="C44" s="79"/>
      <c r="D44"/>
      <c r="E44" s="10"/>
      <c r="F44" s="151"/>
      <c r="G44" s="143"/>
      <c r="H44" s="10"/>
      <c r="I44" s="10"/>
      <c r="J44" s="10"/>
      <c r="AE44" s="21"/>
      <c r="AJ44"/>
      <c r="AK44"/>
    </row>
    <row r="45" spans="2:37" s="2" customFormat="1" ht="14.25">
      <c r="B45"/>
      <c r="C45" s="79"/>
      <c r="D45"/>
      <c r="E45" s="10"/>
      <c r="F45" s="151"/>
      <c r="G45" s="143"/>
      <c r="H45" s="10"/>
      <c r="I45" s="10"/>
      <c r="J45" s="10"/>
      <c r="AE45" s="21"/>
      <c r="AJ45"/>
      <c r="AK45"/>
    </row>
    <row r="46" spans="2:37" s="2" customFormat="1" ht="14.25">
      <c r="B46"/>
      <c r="C46" s="79"/>
      <c r="D46"/>
      <c r="E46" s="10"/>
      <c r="F46" s="151"/>
      <c r="G46" s="143"/>
      <c r="H46" s="10"/>
      <c r="I46" s="10"/>
      <c r="J46" s="10"/>
      <c r="AE46" s="21"/>
      <c r="AJ46"/>
      <c r="AK46"/>
    </row>
    <row r="47" spans="2:37" s="2" customFormat="1" ht="14.25">
      <c r="B47"/>
      <c r="C47" s="79"/>
      <c r="D47"/>
      <c r="E47" s="10"/>
      <c r="F47" s="151"/>
      <c r="G47" s="143"/>
      <c r="H47" s="10"/>
      <c r="I47" s="10"/>
      <c r="J47" s="10"/>
      <c r="AE47" s="21"/>
      <c r="AJ47"/>
      <c r="AK47"/>
    </row>
    <row r="48" spans="2:37" s="2" customFormat="1" ht="14.25">
      <c r="B48"/>
      <c r="C48" s="79"/>
      <c r="D48"/>
      <c r="E48" s="10"/>
      <c r="F48" s="151"/>
      <c r="G48" s="143"/>
      <c r="H48" s="10"/>
      <c r="I48" s="10"/>
      <c r="J48" s="10"/>
      <c r="AE48" s="21"/>
      <c r="AJ48"/>
      <c r="AK48"/>
    </row>
    <row r="49" spans="2:37" s="2" customFormat="1" ht="14.25">
      <c r="B49"/>
      <c r="C49" s="79"/>
      <c r="D49"/>
      <c r="E49" s="10"/>
      <c r="F49" s="151"/>
      <c r="G49" s="143"/>
      <c r="H49" s="10"/>
      <c r="I49" s="10"/>
      <c r="J49" s="10"/>
      <c r="AE49" s="21"/>
      <c r="AJ49"/>
      <c r="AK49"/>
    </row>
    <row r="50" ht="14.25">
      <c r="A50" s="2"/>
    </row>
    <row r="51" ht="14.25">
      <c r="A51" s="2"/>
    </row>
    <row r="52" ht="14.25">
      <c r="A52" s="2"/>
    </row>
    <row r="53" ht="14.25">
      <c r="A53" s="2"/>
    </row>
    <row r="54" ht="14.25">
      <c r="A54" s="2"/>
    </row>
    <row r="55" ht="14.25">
      <c r="A55" s="2"/>
    </row>
    <row r="56" ht="14.25">
      <c r="A56" s="2"/>
    </row>
    <row r="57" ht="14.25">
      <c r="A57" s="2"/>
    </row>
    <row r="58" ht="14.25">
      <c r="A58" s="2"/>
    </row>
    <row r="59" ht="14.25">
      <c r="A59" s="2"/>
    </row>
    <row r="60" ht="14.25">
      <c r="A60" s="2"/>
    </row>
    <row r="61" ht="14.25">
      <c r="A61" s="2"/>
    </row>
    <row r="62" ht="14.25">
      <c r="A62" s="2"/>
    </row>
    <row r="63" ht="14.25">
      <c r="A63" s="2"/>
    </row>
    <row r="64" ht="14.25">
      <c r="A64" s="2"/>
    </row>
    <row r="65" ht="14.25">
      <c r="A65" s="2"/>
    </row>
    <row r="66" ht="14.25">
      <c r="A66" s="2"/>
    </row>
    <row r="67" ht="14.25">
      <c r="A67" s="2"/>
    </row>
    <row r="68" ht="14.25">
      <c r="A68" s="2"/>
    </row>
    <row r="69" ht="14.25">
      <c r="A69" s="2"/>
    </row>
    <row r="70" ht="14.25">
      <c r="A70" s="2"/>
    </row>
    <row r="71" ht="14.25">
      <c r="A71" s="2"/>
    </row>
    <row r="72" ht="14.25">
      <c r="A72" s="2"/>
    </row>
    <row r="73" ht="14.25">
      <c r="A73" s="2"/>
    </row>
    <row r="74" ht="14.25">
      <c r="A74" s="2"/>
    </row>
    <row r="75" ht="14.25">
      <c r="A75" s="2"/>
    </row>
    <row r="76" ht="14.25">
      <c r="A76" s="2"/>
    </row>
  </sheetData>
  <sheetProtection password="CE28" sheet="1"/>
  <mergeCells count="2">
    <mergeCell ref="A5:B5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6.28125" style="0" customWidth="1"/>
    <col min="2" max="2" width="26.7109375" style="0" customWidth="1"/>
    <col min="6" max="7" width="11.00390625" style="0" customWidth="1"/>
    <col min="9" max="10" width="9.140625" style="0" customWidth="1"/>
  </cols>
  <sheetData>
    <row r="1" spans="1:9" ht="24.75">
      <c r="A1" s="1" t="s">
        <v>113</v>
      </c>
      <c r="I1" s="24"/>
    </row>
    <row r="2" spans="1:9" ht="18">
      <c r="A2" s="3" t="s">
        <v>44</v>
      </c>
      <c r="I2" s="24"/>
    </row>
    <row r="3" spans="1:9" ht="18">
      <c r="A3" s="3" t="s">
        <v>112</v>
      </c>
      <c r="I3" s="24"/>
    </row>
    <row r="4" ht="12.75">
      <c r="I4" s="24"/>
    </row>
    <row r="5" spans="1:10" ht="19.5">
      <c r="A5" s="28" t="s">
        <v>82</v>
      </c>
      <c r="I5" s="53"/>
      <c r="J5" s="53"/>
    </row>
    <row r="6" ht="12.75">
      <c r="I6" s="24"/>
    </row>
    <row r="7" spans="1:7" ht="14.25">
      <c r="A7" s="29" t="s">
        <v>85</v>
      </c>
      <c r="B7" s="29" t="s">
        <v>86</v>
      </c>
      <c r="C7" s="29" t="s">
        <v>87</v>
      </c>
      <c r="D7" s="29" t="s">
        <v>88</v>
      </c>
      <c r="E7" s="29" t="s">
        <v>89</v>
      </c>
      <c r="F7" s="29" t="s">
        <v>90</v>
      </c>
      <c r="G7" s="29" t="s">
        <v>91</v>
      </c>
    </row>
    <row r="8" spans="1:7" ht="15.75">
      <c r="A8" s="41" t="s">
        <v>84</v>
      </c>
      <c r="B8" s="44" t="s">
        <v>238</v>
      </c>
      <c r="C8" s="32">
        <v>73</v>
      </c>
      <c r="D8" s="52">
        <v>83</v>
      </c>
      <c r="E8" s="52">
        <v>76</v>
      </c>
      <c r="F8" s="232">
        <f>C10+D10+E10</f>
        <v>454</v>
      </c>
      <c r="G8" s="229"/>
    </row>
    <row r="9" spans="1:7" ht="15.75">
      <c r="A9" s="42" t="s">
        <v>222</v>
      </c>
      <c r="B9" s="45" t="s">
        <v>156</v>
      </c>
      <c r="C9" s="33">
        <v>75</v>
      </c>
      <c r="D9" s="46">
        <v>69</v>
      </c>
      <c r="E9" s="46">
        <v>78</v>
      </c>
      <c r="F9" s="233"/>
      <c r="G9" s="230"/>
    </row>
    <row r="10" spans="1:9" ht="15.75">
      <c r="A10" s="43"/>
      <c r="B10" s="30" t="s">
        <v>92</v>
      </c>
      <c r="C10" s="34">
        <f>C8+C9</f>
        <v>148</v>
      </c>
      <c r="D10" s="34">
        <f>D8+D9</f>
        <v>152</v>
      </c>
      <c r="E10" s="34">
        <f>E8+E9</f>
        <v>154</v>
      </c>
      <c r="F10" s="234"/>
      <c r="G10" s="231"/>
      <c r="I10" s="24"/>
    </row>
    <row r="11" spans="1:9" ht="15.75">
      <c r="A11" s="35"/>
      <c r="B11" s="26"/>
      <c r="C11" s="31"/>
      <c r="D11" s="31"/>
      <c r="E11" s="31"/>
      <c r="F11" s="25"/>
      <c r="G11" s="25"/>
      <c r="I11" s="24"/>
    </row>
    <row r="12" spans="1:9" ht="15.75">
      <c r="A12" s="41" t="s">
        <v>223</v>
      </c>
      <c r="B12" s="44" t="s">
        <v>229</v>
      </c>
      <c r="C12" s="32">
        <v>75</v>
      </c>
      <c r="D12" s="32">
        <v>76</v>
      </c>
      <c r="E12" s="32">
        <v>73</v>
      </c>
      <c r="F12" s="232">
        <f>C14+D14+E14</f>
        <v>457</v>
      </c>
      <c r="G12" s="235"/>
      <c r="I12" s="24"/>
    </row>
    <row r="13" spans="1:9" ht="15.75">
      <c r="A13" s="42" t="s">
        <v>224</v>
      </c>
      <c r="B13" s="45" t="s">
        <v>103</v>
      </c>
      <c r="C13" s="33">
        <v>80</v>
      </c>
      <c r="D13" s="33">
        <v>73</v>
      </c>
      <c r="E13" s="33">
        <v>80</v>
      </c>
      <c r="F13" s="233"/>
      <c r="G13" s="236"/>
      <c r="I13" s="24"/>
    </row>
    <row r="14" spans="1:7" ht="15.75">
      <c r="A14" s="43"/>
      <c r="B14" s="30" t="s">
        <v>92</v>
      </c>
      <c r="C14" s="34">
        <f>C12+C13</f>
        <v>155</v>
      </c>
      <c r="D14" s="34">
        <f>D12+D13</f>
        <v>149</v>
      </c>
      <c r="E14" s="34">
        <f>E12+E13</f>
        <v>153</v>
      </c>
      <c r="F14" s="234"/>
      <c r="G14" s="237"/>
    </row>
    <row r="16" spans="1:7" ht="15.75">
      <c r="A16" s="41" t="s">
        <v>221</v>
      </c>
      <c r="B16" s="44" t="s">
        <v>136</v>
      </c>
      <c r="C16" s="32">
        <v>81</v>
      </c>
      <c r="D16" s="32">
        <v>77</v>
      </c>
      <c r="E16" s="32">
        <v>74</v>
      </c>
      <c r="F16" s="232">
        <f>C18+D18+E18</f>
        <v>461</v>
      </c>
      <c r="G16" s="235"/>
    </row>
    <row r="17" spans="1:7" ht="15.75">
      <c r="A17" s="42" t="s">
        <v>222</v>
      </c>
      <c r="B17" s="45" t="s">
        <v>52</v>
      </c>
      <c r="C17" s="33">
        <v>77</v>
      </c>
      <c r="D17" s="33">
        <v>77</v>
      </c>
      <c r="E17" s="33">
        <v>75</v>
      </c>
      <c r="F17" s="233"/>
      <c r="G17" s="236"/>
    </row>
    <row r="18" spans="1:7" ht="15.75">
      <c r="A18" s="43"/>
      <c r="B18" s="30" t="s">
        <v>92</v>
      </c>
      <c r="C18" s="34">
        <f>C16+C17</f>
        <v>158</v>
      </c>
      <c r="D18" s="34">
        <f>D16+D17</f>
        <v>154</v>
      </c>
      <c r="E18" s="34">
        <f>E16+E17</f>
        <v>149</v>
      </c>
      <c r="F18" s="234"/>
      <c r="G18" s="237"/>
    </row>
    <row r="20" spans="1:7" ht="15.75">
      <c r="A20" s="41" t="s">
        <v>84</v>
      </c>
      <c r="B20" s="44" t="s">
        <v>138</v>
      </c>
      <c r="C20" s="32">
        <v>75</v>
      </c>
      <c r="D20" s="52">
        <v>84</v>
      </c>
      <c r="E20" s="52">
        <v>75</v>
      </c>
      <c r="F20" s="232">
        <f>C22+D22+E22</f>
        <v>464</v>
      </c>
      <c r="G20" s="229"/>
    </row>
    <row r="21" spans="1:7" ht="15.75">
      <c r="A21" s="42" t="s">
        <v>224</v>
      </c>
      <c r="B21" s="89" t="s">
        <v>159</v>
      </c>
      <c r="C21" s="33">
        <v>78</v>
      </c>
      <c r="D21" s="46">
        <v>78</v>
      </c>
      <c r="E21" s="46">
        <v>74</v>
      </c>
      <c r="F21" s="233"/>
      <c r="G21" s="230"/>
    </row>
    <row r="22" spans="1:7" ht="15.75">
      <c r="A22" s="43"/>
      <c r="B22" s="30" t="s">
        <v>92</v>
      </c>
      <c r="C22" s="34">
        <f>C20+C21</f>
        <v>153</v>
      </c>
      <c r="D22" s="34">
        <f>D20+D21</f>
        <v>162</v>
      </c>
      <c r="E22" s="34">
        <f>E20+E21</f>
        <v>149</v>
      </c>
      <c r="F22" s="234"/>
      <c r="G22" s="231"/>
    </row>
    <row r="24" spans="1:7" ht="15.75">
      <c r="A24" s="41" t="s">
        <v>221</v>
      </c>
      <c r="B24" s="44" t="s">
        <v>231</v>
      </c>
      <c r="C24" s="32">
        <v>79</v>
      </c>
      <c r="D24" s="32">
        <v>70</v>
      </c>
      <c r="E24" s="32">
        <v>78</v>
      </c>
      <c r="F24" s="232">
        <f>C26+D26+E26</f>
        <v>464</v>
      </c>
      <c r="G24" s="229"/>
    </row>
    <row r="25" spans="1:7" ht="15.75">
      <c r="A25" s="42" t="s">
        <v>226</v>
      </c>
      <c r="B25" s="45" t="s">
        <v>152</v>
      </c>
      <c r="C25" s="33">
        <v>78</v>
      </c>
      <c r="D25" s="33">
        <v>82</v>
      </c>
      <c r="E25" s="33">
        <v>77</v>
      </c>
      <c r="F25" s="233"/>
      <c r="G25" s="230"/>
    </row>
    <row r="26" spans="1:7" ht="15.75">
      <c r="A26" s="43"/>
      <c r="B26" s="30" t="s">
        <v>92</v>
      </c>
      <c r="C26" s="34">
        <f>C24+C25</f>
        <v>157</v>
      </c>
      <c r="D26" s="34">
        <f>D24+D25</f>
        <v>152</v>
      </c>
      <c r="E26" s="34">
        <f>E24+E25</f>
        <v>155</v>
      </c>
      <c r="F26" s="234"/>
      <c r="G26" s="231"/>
    </row>
    <row r="28" spans="1:7" ht="15.75">
      <c r="A28" s="41" t="s">
        <v>221</v>
      </c>
      <c r="B28" s="44" t="s">
        <v>99</v>
      </c>
      <c r="C28" s="32">
        <v>79</v>
      </c>
      <c r="D28" s="32">
        <v>79</v>
      </c>
      <c r="E28" s="32">
        <v>80</v>
      </c>
      <c r="F28" s="232">
        <f>C30+D30+E30</f>
        <v>472</v>
      </c>
      <c r="G28" s="229"/>
    </row>
    <row r="29" spans="1:7" ht="15.75">
      <c r="A29" s="42" t="s">
        <v>227</v>
      </c>
      <c r="B29" s="45" t="s">
        <v>232</v>
      </c>
      <c r="C29" s="33">
        <v>78</v>
      </c>
      <c r="D29" s="33">
        <v>78</v>
      </c>
      <c r="E29" s="33">
        <v>78</v>
      </c>
      <c r="F29" s="233"/>
      <c r="G29" s="230"/>
    </row>
    <row r="30" spans="1:7" ht="15.75">
      <c r="A30" s="43"/>
      <c r="B30" s="30" t="s">
        <v>92</v>
      </c>
      <c r="C30" s="34">
        <f>C28+C29</f>
        <v>157</v>
      </c>
      <c r="D30" s="34">
        <f>D28+D29</f>
        <v>157</v>
      </c>
      <c r="E30" s="34">
        <f>E28+E29</f>
        <v>158</v>
      </c>
      <c r="F30" s="234"/>
      <c r="G30" s="231"/>
    </row>
    <row r="32" spans="1:7" ht="15.75">
      <c r="A32" s="41" t="s">
        <v>221</v>
      </c>
      <c r="B32" s="44" t="s">
        <v>230</v>
      </c>
      <c r="C32" s="32">
        <v>78</v>
      </c>
      <c r="D32" s="32">
        <v>80</v>
      </c>
      <c r="E32" s="32">
        <v>82</v>
      </c>
      <c r="F32" s="232">
        <f>C34+D34+E34</f>
        <v>483</v>
      </c>
      <c r="G32" s="229"/>
    </row>
    <row r="33" spans="1:7" ht="15.75">
      <c r="A33" s="42" t="s">
        <v>225</v>
      </c>
      <c r="B33" s="45" t="s">
        <v>43</v>
      </c>
      <c r="C33" s="33">
        <v>77</v>
      </c>
      <c r="D33" s="33">
        <v>83</v>
      </c>
      <c r="E33" s="33">
        <v>83</v>
      </c>
      <c r="F33" s="233"/>
      <c r="G33" s="230"/>
    </row>
    <row r="34" spans="1:7" ht="15.75">
      <c r="A34" s="43"/>
      <c r="B34" s="30" t="s">
        <v>92</v>
      </c>
      <c r="C34" s="34">
        <f>C32+C33</f>
        <v>155</v>
      </c>
      <c r="D34" s="34">
        <f>D32+D33</f>
        <v>163</v>
      </c>
      <c r="E34" s="34">
        <f>E32+E33</f>
        <v>165</v>
      </c>
      <c r="F34" s="234"/>
      <c r="G34" s="231"/>
    </row>
    <row r="36" spans="1:7" ht="15.75">
      <c r="A36" s="41" t="s">
        <v>228</v>
      </c>
      <c r="B36" s="44" t="s">
        <v>163</v>
      </c>
      <c r="C36" s="32">
        <v>95</v>
      </c>
      <c r="D36" s="52">
        <v>93</v>
      </c>
      <c r="E36" s="52">
        <v>84</v>
      </c>
      <c r="F36" s="232">
        <f>C38+D38+E38</f>
        <v>508</v>
      </c>
      <c r="G36" s="229"/>
    </row>
    <row r="37" spans="1:7" ht="15.75">
      <c r="A37" s="42"/>
      <c r="B37" s="45" t="s">
        <v>233</v>
      </c>
      <c r="C37" s="33">
        <v>75</v>
      </c>
      <c r="D37" s="46">
        <v>85</v>
      </c>
      <c r="E37" s="46">
        <v>76</v>
      </c>
      <c r="F37" s="233"/>
      <c r="G37" s="230"/>
    </row>
    <row r="38" spans="1:7" ht="15.75">
      <c r="A38" s="43"/>
      <c r="B38" s="30" t="s">
        <v>92</v>
      </c>
      <c r="C38" s="34">
        <f>C36+C37</f>
        <v>170</v>
      </c>
      <c r="D38" s="34">
        <f>D36+D37</f>
        <v>178</v>
      </c>
      <c r="E38" s="34">
        <f>E36+E37</f>
        <v>160</v>
      </c>
      <c r="F38" s="234"/>
      <c r="G38" s="231"/>
    </row>
    <row r="40" spans="1:7" ht="15.75">
      <c r="A40" s="41" t="s">
        <v>108</v>
      </c>
      <c r="B40" s="44" t="s">
        <v>123</v>
      </c>
      <c r="C40" s="32">
        <v>79</v>
      </c>
      <c r="D40" s="52">
        <v>93</v>
      </c>
      <c r="E40" s="52">
        <v>83</v>
      </c>
      <c r="F40" s="232">
        <f>C42+D42+E42</f>
        <v>514</v>
      </c>
      <c r="G40" s="229"/>
    </row>
    <row r="41" spans="1:7" ht="15.75">
      <c r="A41" s="42"/>
      <c r="B41" s="90" t="s">
        <v>218</v>
      </c>
      <c r="C41" s="33">
        <v>87</v>
      </c>
      <c r="D41" s="46">
        <v>88</v>
      </c>
      <c r="E41" s="46">
        <v>84</v>
      </c>
      <c r="F41" s="233"/>
      <c r="G41" s="230"/>
    </row>
    <row r="42" spans="1:7" ht="15.75">
      <c r="A42" s="43"/>
      <c r="B42" s="30" t="s">
        <v>92</v>
      </c>
      <c r="C42" s="34">
        <f>C40+C41</f>
        <v>166</v>
      </c>
      <c r="D42" s="34">
        <f>D40+D41</f>
        <v>181</v>
      </c>
      <c r="E42" s="34">
        <f>E40+E41</f>
        <v>167</v>
      </c>
      <c r="F42" s="234"/>
      <c r="G42" s="231"/>
    </row>
  </sheetData>
  <sheetProtection password="CE28" sheet="1"/>
  <mergeCells count="18">
    <mergeCell ref="F40:F42"/>
    <mergeCell ref="G40:G42"/>
    <mergeCell ref="F36:F38"/>
    <mergeCell ref="G36:G38"/>
    <mergeCell ref="G32:G34"/>
    <mergeCell ref="G8:G10"/>
    <mergeCell ref="G12:G14"/>
    <mergeCell ref="G16:G18"/>
    <mergeCell ref="G24:G26"/>
    <mergeCell ref="G28:G30"/>
    <mergeCell ref="G20:G22"/>
    <mergeCell ref="F28:F30"/>
    <mergeCell ref="F32:F34"/>
    <mergeCell ref="F24:F26"/>
    <mergeCell ref="F8:F10"/>
    <mergeCell ref="F16:F18"/>
    <mergeCell ref="F12:F14"/>
    <mergeCell ref="F20:F22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4"/>
  <sheetViews>
    <sheetView zoomScalePageLayoutView="0" workbookViewId="0" topLeftCell="A1">
      <selection activeCell="A5" sqref="A5:G5"/>
    </sheetView>
  </sheetViews>
  <sheetFormatPr defaultColWidth="9.140625" defaultRowHeight="12.75"/>
  <cols>
    <col min="1" max="1" width="38.7109375" style="26" customWidth="1"/>
    <col min="2" max="2" width="11.00390625" style="26" customWidth="1"/>
    <col min="3" max="3" width="31.7109375" style="35" customWidth="1"/>
    <col min="4" max="4" width="18.7109375" style="26" customWidth="1"/>
    <col min="5" max="6" width="7.8515625" style="26" customWidth="1"/>
    <col min="7" max="7" width="16.28125" style="26" customWidth="1"/>
    <col min="8" max="16384" width="9.140625" style="26" customWidth="1"/>
  </cols>
  <sheetData>
    <row r="1" spans="1:7" ht="25.5">
      <c r="A1" s="238" t="s">
        <v>113</v>
      </c>
      <c r="B1" s="238"/>
      <c r="C1" s="238"/>
      <c r="D1" s="238"/>
      <c r="E1" s="238"/>
      <c r="F1" s="238"/>
      <c r="G1" s="238"/>
    </row>
    <row r="2" spans="1:7" ht="19.5">
      <c r="A2" s="239" t="s">
        <v>44</v>
      </c>
      <c r="B2" s="239"/>
      <c r="C2" s="239"/>
      <c r="D2" s="239"/>
      <c r="E2" s="239"/>
      <c r="F2" s="239"/>
      <c r="G2" s="239"/>
    </row>
    <row r="3" spans="1:7" ht="19.5">
      <c r="A3" s="239" t="s">
        <v>112</v>
      </c>
      <c r="B3" s="239"/>
      <c r="C3" s="239"/>
      <c r="D3" s="239"/>
      <c r="E3" s="239"/>
      <c r="F3" s="239"/>
      <c r="G3" s="239"/>
    </row>
    <row r="4" spans="1:7" ht="15.75">
      <c r="A4" s="27"/>
      <c r="B4" s="27"/>
      <c r="C4" s="222"/>
      <c r="D4" s="27"/>
      <c r="E4" s="27"/>
      <c r="F4" s="27"/>
      <c r="G4" s="27"/>
    </row>
    <row r="5" spans="1:7" ht="19.5">
      <c r="A5" s="240" t="s">
        <v>83</v>
      </c>
      <c r="B5" s="240"/>
      <c r="C5" s="240"/>
      <c r="D5" s="240"/>
      <c r="E5" s="240"/>
      <c r="F5" s="240"/>
      <c r="G5" s="240"/>
    </row>
    <row r="7" spans="1:7" ht="17.25">
      <c r="A7" s="56" t="s">
        <v>55</v>
      </c>
      <c r="B7" s="57" t="s">
        <v>56</v>
      </c>
      <c r="C7" s="60" t="s">
        <v>34</v>
      </c>
      <c r="D7" s="58" t="s">
        <v>109</v>
      </c>
      <c r="E7" s="58" t="s">
        <v>94</v>
      </c>
      <c r="F7" s="58" t="s">
        <v>114</v>
      </c>
      <c r="G7" s="58" t="s">
        <v>57</v>
      </c>
    </row>
    <row r="8" spans="1:7" s="55" customFormat="1" ht="23.25" customHeight="1">
      <c r="A8" s="59" t="s">
        <v>58</v>
      </c>
      <c r="B8" s="60"/>
      <c r="C8" s="76" t="s">
        <v>38</v>
      </c>
      <c r="D8" s="80" t="s">
        <v>134</v>
      </c>
      <c r="E8" s="78" t="s">
        <v>137</v>
      </c>
      <c r="F8" s="76" t="s">
        <v>115</v>
      </c>
      <c r="G8" s="155" t="s">
        <v>414</v>
      </c>
    </row>
    <row r="9" spans="1:7" s="55" customFormat="1" ht="23.25" customHeight="1">
      <c r="A9" s="61" t="s">
        <v>59</v>
      </c>
      <c r="B9" s="62"/>
      <c r="C9" s="76" t="s">
        <v>132</v>
      </c>
      <c r="D9" s="80" t="s">
        <v>47</v>
      </c>
      <c r="E9" s="77">
        <v>0</v>
      </c>
      <c r="F9" s="76" t="s">
        <v>115</v>
      </c>
      <c r="G9" s="155" t="s">
        <v>419</v>
      </c>
    </row>
    <row r="10" spans="1:7" s="55" customFormat="1" ht="23.25" customHeight="1">
      <c r="A10" s="63" t="s">
        <v>60</v>
      </c>
      <c r="B10" s="64" t="s">
        <v>55</v>
      </c>
      <c r="C10" s="76" t="s">
        <v>0</v>
      </c>
      <c r="D10" s="80" t="s">
        <v>134</v>
      </c>
      <c r="E10" s="78" t="s">
        <v>133</v>
      </c>
      <c r="F10" s="76" t="s">
        <v>115</v>
      </c>
      <c r="G10" s="155" t="s">
        <v>418</v>
      </c>
    </row>
    <row r="11" spans="1:7" s="55" customFormat="1" ht="23.25" customHeight="1">
      <c r="A11" s="59" t="s">
        <v>61</v>
      </c>
      <c r="B11" s="60"/>
      <c r="C11" s="206" t="s">
        <v>156</v>
      </c>
      <c r="D11" s="206" t="s">
        <v>47</v>
      </c>
      <c r="E11" s="209">
        <v>0</v>
      </c>
      <c r="F11" s="208" t="s">
        <v>141</v>
      </c>
      <c r="G11" s="208" t="s">
        <v>379</v>
      </c>
    </row>
    <row r="12" spans="1:7" s="55" customFormat="1" ht="23.25" customHeight="1">
      <c r="A12" s="61" t="s">
        <v>62</v>
      </c>
      <c r="B12" s="62"/>
      <c r="C12" s="62"/>
      <c r="D12" s="65"/>
      <c r="E12" s="65"/>
      <c r="F12" s="65"/>
      <c r="G12" s="65"/>
    </row>
    <row r="13" spans="1:7" s="55" customFormat="1" ht="23.25" customHeight="1">
      <c r="A13" s="63" t="s">
        <v>63</v>
      </c>
      <c r="B13" s="64"/>
      <c r="C13" s="206" t="s">
        <v>209</v>
      </c>
      <c r="D13" s="206" t="s">
        <v>47</v>
      </c>
      <c r="E13" s="210">
        <v>0</v>
      </c>
      <c r="F13" s="206" t="s">
        <v>201</v>
      </c>
      <c r="G13" s="206" t="s">
        <v>380</v>
      </c>
    </row>
    <row r="14" spans="1:7" s="55" customFormat="1" ht="23.25" customHeight="1">
      <c r="A14" s="59" t="s">
        <v>64</v>
      </c>
      <c r="B14" s="60"/>
      <c r="C14" s="76" t="s">
        <v>38</v>
      </c>
      <c r="D14" s="80" t="s">
        <v>134</v>
      </c>
      <c r="E14" s="78" t="s">
        <v>137</v>
      </c>
      <c r="F14" s="76" t="s">
        <v>115</v>
      </c>
      <c r="G14" s="155" t="s">
        <v>414</v>
      </c>
    </row>
    <row r="15" spans="1:7" s="55" customFormat="1" ht="23.25" customHeight="1">
      <c r="A15" s="63" t="s">
        <v>65</v>
      </c>
      <c r="B15" s="64"/>
      <c r="C15" s="64"/>
      <c r="D15" s="64"/>
      <c r="E15" s="64"/>
      <c r="F15" s="64"/>
      <c r="G15" s="64"/>
    </row>
    <row r="16" spans="1:7" s="55" customFormat="1" ht="23.25" customHeight="1">
      <c r="A16" s="59" t="s">
        <v>66</v>
      </c>
      <c r="B16" s="60" t="s">
        <v>67</v>
      </c>
      <c r="C16" s="76" t="s">
        <v>132</v>
      </c>
      <c r="D16" s="80" t="s">
        <v>47</v>
      </c>
      <c r="E16" s="77">
        <v>0</v>
      </c>
      <c r="F16" s="76" t="s">
        <v>115</v>
      </c>
      <c r="G16" s="155" t="s">
        <v>419</v>
      </c>
    </row>
    <row r="17" spans="1:7" s="55" customFormat="1" ht="23.25" customHeight="1">
      <c r="A17" s="61" t="s">
        <v>68</v>
      </c>
      <c r="B17" s="62" t="s">
        <v>55</v>
      </c>
      <c r="C17" s="76" t="s">
        <v>136</v>
      </c>
      <c r="D17" s="80" t="s">
        <v>134</v>
      </c>
      <c r="E17" s="76">
        <v>0.1</v>
      </c>
      <c r="F17" s="76" t="s">
        <v>115</v>
      </c>
      <c r="G17" s="155" t="s">
        <v>421</v>
      </c>
    </row>
    <row r="18" spans="1:7" s="55" customFormat="1" ht="23.25" customHeight="1">
      <c r="A18" s="61" t="s">
        <v>66</v>
      </c>
      <c r="B18" s="62" t="s">
        <v>69</v>
      </c>
      <c r="C18" s="80" t="s">
        <v>199</v>
      </c>
      <c r="D18" s="80" t="s">
        <v>46</v>
      </c>
      <c r="E18" s="77">
        <v>3</v>
      </c>
      <c r="F18" s="76" t="s">
        <v>160</v>
      </c>
      <c r="G18" s="155" t="s">
        <v>420</v>
      </c>
    </row>
    <row r="19" spans="1:7" s="55" customFormat="1" ht="23.25" customHeight="1">
      <c r="A19" s="63" t="s">
        <v>68</v>
      </c>
      <c r="B19" s="64" t="s">
        <v>55</v>
      </c>
      <c r="C19" s="80" t="s">
        <v>190</v>
      </c>
      <c r="D19" s="80" t="s">
        <v>166</v>
      </c>
      <c r="E19" s="77">
        <v>2</v>
      </c>
      <c r="F19" s="76" t="s">
        <v>160</v>
      </c>
      <c r="G19" s="155" t="s">
        <v>413</v>
      </c>
    </row>
    <row r="20" spans="1:7" s="55" customFormat="1" ht="23.25" customHeight="1">
      <c r="A20" s="59" t="s">
        <v>70</v>
      </c>
      <c r="B20" s="60" t="s">
        <v>67</v>
      </c>
      <c r="C20" s="206" t="s">
        <v>52</v>
      </c>
      <c r="D20" s="206" t="s">
        <v>158</v>
      </c>
      <c r="E20" s="207" t="s">
        <v>137</v>
      </c>
      <c r="F20" s="208" t="s">
        <v>141</v>
      </c>
      <c r="G20" s="208" t="s">
        <v>376</v>
      </c>
    </row>
    <row r="21" spans="1:7" s="55" customFormat="1" ht="23.25" customHeight="1">
      <c r="A21" s="61" t="s">
        <v>71</v>
      </c>
      <c r="B21" s="62" t="s">
        <v>55</v>
      </c>
      <c r="C21" s="206" t="s">
        <v>159</v>
      </c>
      <c r="D21" s="206" t="s">
        <v>47</v>
      </c>
      <c r="E21" s="207" t="s">
        <v>140</v>
      </c>
      <c r="F21" s="208" t="s">
        <v>141</v>
      </c>
      <c r="G21" s="208" t="s">
        <v>377</v>
      </c>
    </row>
    <row r="22" spans="1:7" s="55" customFormat="1" ht="23.25" customHeight="1">
      <c r="A22" s="61" t="s">
        <v>70</v>
      </c>
      <c r="B22" s="62" t="s">
        <v>69</v>
      </c>
      <c r="C22" s="206" t="s">
        <v>205</v>
      </c>
      <c r="D22" s="206" t="s">
        <v>162</v>
      </c>
      <c r="E22" s="210">
        <v>14</v>
      </c>
      <c r="F22" s="206" t="s">
        <v>201</v>
      </c>
      <c r="G22" s="206" t="s">
        <v>375</v>
      </c>
    </row>
    <row r="23" spans="1:7" s="55" customFormat="1" ht="23.25" customHeight="1">
      <c r="A23" s="63" t="s">
        <v>71</v>
      </c>
      <c r="B23" s="64" t="s">
        <v>55</v>
      </c>
      <c r="C23" s="206" t="s">
        <v>217</v>
      </c>
      <c r="D23" s="206" t="s">
        <v>216</v>
      </c>
      <c r="E23" s="210">
        <v>3</v>
      </c>
      <c r="F23" s="206" t="s">
        <v>201</v>
      </c>
      <c r="G23" s="206" t="s">
        <v>368</v>
      </c>
    </row>
    <row r="24" spans="1:7" s="55" customFormat="1" ht="23.25" customHeight="1">
      <c r="A24" s="56" t="s">
        <v>72</v>
      </c>
      <c r="B24" s="57" t="s">
        <v>67</v>
      </c>
      <c r="C24" s="60"/>
      <c r="D24" s="66"/>
      <c r="E24" s="66"/>
      <c r="F24" s="66"/>
      <c r="G24" s="66"/>
    </row>
    <row r="25" spans="1:7" s="55" customFormat="1" ht="23.25" customHeight="1">
      <c r="A25" s="67" t="s">
        <v>73</v>
      </c>
      <c r="B25" s="68"/>
      <c r="C25" s="205" t="s">
        <v>238</v>
      </c>
      <c r="D25" s="206" t="s">
        <v>47</v>
      </c>
      <c r="E25" s="207" t="s">
        <v>219</v>
      </c>
      <c r="F25" s="208" t="s">
        <v>115</v>
      </c>
      <c r="G25" s="65">
        <v>73</v>
      </c>
    </row>
    <row r="26" spans="1:7" s="55" customFormat="1" ht="23.25" customHeight="1">
      <c r="A26" s="67" t="s">
        <v>74</v>
      </c>
      <c r="B26" s="68"/>
      <c r="C26" s="208" t="s">
        <v>0</v>
      </c>
      <c r="D26" s="206" t="s">
        <v>134</v>
      </c>
      <c r="E26" s="207" t="s">
        <v>133</v>
      </c>
      <c r="F26" s="208" t="s">
        <v>115</v>
      </c>
      <c r="G26" s="65">
        <v>70</v>
      </c>
    </row>
    <row r="27" spans="1:7" s="55" customFormat="1" ht="23.25" customHeight="1">
      <c r="A27" s="69" t="s">
        <v>75</v>
      </c>
      <c r="B27" s="70"/>
      <c r="C27" s="76" t="s">
        <v>38</v>
      </c>
      <c r="D27" s="80" t="s">
        <v>134</v>
      </c>
      <c r="E27" s="78" t="s">
        <v>137</v>
      </c>
      <c r="F27" s="76" t="s">
        <v>115</v>
      </c>
      <c r="G27" s="71">
        <v>73</v>
      </c>
    </row>
    <row r="28" spans="1:7" s="55" customFormat="1" ht="23.25" customHeight="1">
      <c r="A28" s="56" t="s">
        <v>72</v>
      </c>
      <c r="B28" s="57" t="s">
        <v>69</v>
      </c>
      <c r="C28" s="60"/>
      <c r="D28" s="66"/>
      <c r="E28" s="66"/>
      <c r="F28" s="66"/>
      <c r="G28" s="66"/>
    </row>
    <row r="29" spans="1:7" s="55" customFormat="1" ht="23.25" customHeight="1">
      <c r="A29" s="67" t="s">
        <v>73</v>
      </c>
      <c r="B29" s="68"/>
      <c r="C29" s="206" t="s">
        <v>199</v>
      </c>
      <c r="D29" s="206" t="s">
        <v>46</v>
      </c>
      <c r="E29" s="209">
        <v>3</v>
      </c>
      <c r="F29" s="208" t="s">
        <v>160</v>
      </c>
      <c r="G29" s="65">
        <v>76</v>
      </c>
    </row>
    <row r="30" spans="1:7" s="55" customFormat="1" ht="23.25" customHeight="1">
      <c r="A30" s="67" t="s">
        <v>74</v>
      </c>
      <c r="B30" s="68"/>
      <c r="C30" s="206" t="s">
        <v>199</v>
      </c>
      <c r="D30" s="206" t="s">
        <v>46</v>
      </c>
      <c r="E30" s="209">
        <v>3</v>
      </c>
      <c r="F30" s="208" t="s">
        <v>160</v>
      </c>
      <c r="G30" s="65">
        <v>75</v>
      </c>
    </row>
    <row r="31" spans="1:7" s="55" customFormat="1" ht="23.25" customHeight="1">
      <c r="A31" s="69" t="s">
        <v>75</v>
      </c>
      <c r="B31" s="70"/>
      <c r="C31" s="80" t="s">
        <v>165</v>
      </c>
      <c r="D31" s="80" t="s">
        <v>164</v>
      </c>
      <c r="E31" s="77">
        <v>12.3</v>
      </c>
      <c r="F31" s="76" t="s">
        <v>160</v>
      </c>
      <c r="G31" s="71">
        <v>76</v>
      </c>
    </row>
    <row r="32" spans="1:7" s="55" customFormat="1" ht="23.25" customHeight="1">
      <c r="A32" s="56" t="s">
        <v>76</v>
      </c>
      <c r="B32" s="57" t="s">
        <v>77</v>
      </c>
      <c r="C32" s="60"/>
      <c r="D32" s="66"/>
      <c r="E32" s="66"/>
      <c r="F32" s="66"/>
      <c r="G32" s="66"/>
    </row>
    <row r="33" spans="1:7" s="55" customFormat="1" ht="23.25" customHeight="1">
      <c r="A33" s="67" t="s">
        <v>73</v>
      </c>
      <c r="B33" s="68"/>
      <c r="C33" s="206" t="s">
        <v>156</v>
      </c>
      <c r="D33" s="206" t="s">
        <v>47</v>
      </c>
      <c r="E33" s="209">
        <v>0</v>
      </c>
      <c r="F33" s="208" t="s">
        <v>141</v>
      </c>
      <c r="G33" s="65">
        <v>75</v>
      </c>
    </row>
    <row r="34" spans="1:7" s="55" customFormat="1" ht="23.25" customHeight="1">
      <c r="A34" s="67" t="s">
        <v>74</v>
      </c>
      <c r="B34" s="68"/>
      <c r="C34" s="206" t="s">
        <v>156</v>
      </c>
      <c r="D34" s="206" t="s">
        <v>47</v>
      </c>
      <c r="E34" s="209">
        <v>0</v>
      </c>
      <c r="F34" s="208" t="s">
        <v>141</v>
      </c>
      <c r="G34" s="208">
        <v>69</v>
      </c>
    </row>
    <row r="35" spans="1:7" s="55" customFormat="1" ht="23.25" customHeight="1">
      <c r="A35" s="72" t="s">
        <v>81</v>
      </c>
      <c r="B35" s="70"/>
      <c r="C35" s="206" t="s">
        <v>159</v>
      </c>
      <c r="D35" s="206" t="s">
        <v>47</v>
      </c>
      <c r="E35" s="207" t="s">
        <v>140</v>
      </c>
      <c r="F35" s="208" t="s">
        <v>141</v>
      </c>
      <c r="G35" s="211">
        <v>74</v>
      </c>
    </row>
    <row r="36" spans="1:7" s="55" customFormat="1" ht="23.25" customHeight="1">
      <c r="A36" s="56" t="s">
        <v>76</v>
      </c>
      <c r="B36" s="57" t="s">
        <v>69</v>
      </c>
      <c r="C36" s="60"/>
      <c r="D36" s="212"/>
      <c r="E36" s="212"/>
      <c r="F36" s="212"/>
      <c r="G36" s="212"/>
    </row>
    <row r="37" spans="1:7" s="55" customFormat="1" ht="23.25" customHeight="1">
      <c r="A37" s="67" t="s">
        <v>73</v>
      </c>
      <c r="B37" s="68"/>
      <c r="C37" s="206" t="s">
        <v>205</v>
      </c>
      <c r="D37" s="206" t="s">
        <v>162</v>
      </c>
      <c r="E37" s="210">
        <v>14</v>
      </c>
      <c r="F37" s="206" t="s">
        <v>201</v>
      </c>
      <c r="G37" s="65">
        <v>75</v>
      </c>
    </row>
    <row r="38" spans="1:7" s="55" customFormat="1" ht="23.25" customHeight="1">
      <c r="A38" s="67" t="s">
        <v>74</v>
      </c>
      <c r="B38" s="68"/>
      <c r="C38" s="206" t="s">
        <v>209</v>
      </c>
      <c r="D38" s="206" t="s">
        <v>47</v>
      </c>
      <c r="E38" s="210">
        <v>0</v>
      </c>
      <c r="F38" s="206" t="s">
        <v>201</v>
      </c>
      <c r="G38" s="65">
        <v>74</v>
      </c>
    </row>
    <row r="39" spans="1:7" s="55" customFormat="1" ht="23.25" customHeight="1">
      <c r="A39" s="72" t="s">
        <v>81</v>
      </c>
      <c r="B39" s="70"/>
      <c r="C39" s="206" t="s">
        <v>209</v>
      </c>
      <c r="D39" s="206" t="s">
        <v>47</v>
      </c>
      <c r="E39" s="210">
        <v>0</v>
      </c>
      <c r="F39" s="206" t="s">
        <v>201</v>
      </c>
      <c r="G39" s="211">
        <v>73</v>
      </c>
    </row>
    <row r="40" spans="1:7" s="55" customFormat="1" ht="23.25" customHeight="1">
      <c r="A40" s="56" t="s">
        <v>78</v>
      </c>
      <c r="B40" s="57"/>
      <c r="C40" s="60"/>
      <c r="D40" s="66"/>
      <c r="E40" s="66"/>
      <c r="F40" s="66"/>
      <c r="G40" s="66"/>
    </row>
    <row r="41" spans="1:7" s="55" customFormat="1" ht="23.25" customHeight="1">
      <c r="A41" s="67" t="s">
        <v>79</v>
      </c>
      <c r="B41" s="68"/>
      <c r="C41" s="223" t="s">
        <v>238</v>
      </c>
      <c r="D41" s="41" t="s">
        <v>84</v>
      </c>
      <c r="E41" s="73"/>
      <c r="F41" s="73"/>
      <c r="G41" s="241">
        <v>454</v>
      </c>
    </row>
    <row r="42" spans="1:7" s="55" customFormat="1" ht="23.25" customHeight="1">
      <c r="A42" s="67"/>
      <c r="B42" s="68"/>
      <c r="C42" s="224" t="s">
        <v>156</v>
      </c>
      <c r="D42" s="42" t="s">
        <v>222</v>
      </c>
      <c r="E42" s="74"/>
      <c r="F42" s="74"/>
      <c r="G42" s="242"/>
    </row>
    <row r="43" spans="1:7" s="55" customFormat="1" ht="23.25" customHeight="1">
      <c r="A43" s="67" t="s">
        <v>80</v>
      </c>
      <c r="B43" s="68"/>
      <c r="C43" s="223" t="s">
        <v>229</v>
      </c>
      <c r="D43" s="41" t="s">
        <v>223</v>
      </c>
      <c r="E43" s="73"/>
      <c r="F43" s="73"/>
      <c r="G43" s="241">
        <v>457</v>
      </c>
    </row>
    <row r="44" spans="1:7" s="55" customFormat="1" ht="23.25" customHeight="1">
      <c r="A44" s="69"/>
      <c r="B44" s="70"/>
      <c r="C44" s="225" t="s">
        <v>103</v>
      </c>
      <c r="D44" s="43" t="s">
        <v>224</v>
      </c>
      <c r="E44" s="75"/>
      <c r="F44" s="75"/>
      <c r="G44" s="242"/>
    </row>
  </sheetData>
  <sheetProtection password="CE28" sheet="1"/>
  <mergeCells count="6">
    <mergeCell ref="A1:G1"/>
    <mergeCell ref="A2:G2"/>
    <mergeCell ref="A3:G3"/>
    <mergeCell ref="A5:G5"/>
    <mergeCell ref="G41:G42"/>
    <mergeCell ref="G43:G44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Singapore Golf Assn</dc:creator>
  <cp:keywords/>
  <dc:description/>
  <cp:lastModifiedBy>Heidi</cp:lastModifiedBy>
  <cp:lastPrinted>2013-06-06T06:31:46Z</cp:lastPrinted>
  <dcterms:created xsi:type="dcterms:W3CDTF">1996-10-14T23:33:28Z</dcterms:created>
  <dcterms:modified xsi:type="dcterms:W3CDTF">2014-06-09T01:33:11Z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