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15" windowHeight="7770" activeTab="0"/>
  </bookViews>
  <sheets>
    <sheet name="成績表2" sheetId="1" r:id="rId1"/>
  </sheets>
  <externalReferences>
    <externalReference r:id="rId4"/>
  </externalReferences>
  <definedNames>
    <definedName name="_xlnm.Print_Area" localSheetId="0">'成績表2'!$A$1:$AF$132</definedName>
    <definedName name="_xlnm.Print_Titles" localSheetId="0">'成績表2'!$1:$4</definedName>
  </definedNames>
  <calcPr fullCalcOnLoad="1"/>
</workbook>
</file>

<file path=xl/sharedStrings.xml><?xml version="1.0" encoding="utf-8"?>
<sst xmlns="http://schemas.openxmlformats.org/spreadsheetml/2006/main" count="277" uniqueCount="134">
  <si>
    <t>比賽日期:103年11月05日</t>
  </si>
  <si>
    <t>名次</t>
  </si>
  <si>
    <t>編號</t>
  </si>
  <si>
    <t>組別</t>
  </si>
  <si>
    <t>姓 名</t>
  </si>
  <si>
    <t>第一回合</t>
  </si>
  <si>
    <t>第二回合</t>
  </si>
  <si>
    <t>總桿</t>
  </si>
  <si>
    <r>
      <t xml:space="preserve">備註         </t>
    </r>
    <r>
      <rPr>
        <sz val="10"/>
        <rFont val="標楷體"/>
        <family val="4"/>
      </rPr>
      <t xml:space="preserve"> No..18.17.16.15…</t>
    </r>
  </si>
  <si>
    <t>前九</t>
  </si>
  <si>
    <t>後九</t>
  </si>
  <si>
    <t>總桿</t>
  </si>
  <si>
    <t>後六</t>
  </si>
  <si>
    <t>後三</t>
  </si>
  <si>
    <t>1</t>
  </si>
  <si>
    <t>男A組</t>
  </si>
  <si>
    <t>呂承學</t>
  </si>
  <si>
    <t>2</t>
  </si>
  <si>
    <t>林則甫</t>
  </si>
  <si>
    <t>3</t>
  </si>
  <si>
    <t>王文暘</t>
  </si>
  <si>
    <t>4</t>
  </si>
  <si>
    <t>黃韋豪</t>
  </si>
  <si>
    <t>5</t>
  </si>
  <si>
    <t>戴陽庭</t>
  </si>
  <si>
    <t>6</t>
  </si>
  <si>
    <t>史哲宇</t>
  </si>
  <si>
    <t>7</t>
  </si>
  <si>
    <t>吳心瑋</t>
  </si>
  <si>
    <t>8</t>
  </si>
  <si>
    <t>黃紹恩</t>
  </si>
  <si>
    <t>9</t>
  </si>
  <si>
    <t>謝品濬</t>
  </si>
  <si>
    <t>10</t>
  </si>
  <si>
    <t>方柏評</t>
  </si>
  <si>
    <t>11</t>
  </si>
  <si>
    <t>陳俊佑</t>
  </si>
  <si>
    <t>12</t>
  </si>
  <si>
    <t>洪子傑</t>
  </si>
  <si>
    <t>13</t>
  </si>
  <si>
    <t>何昱震</t>
  </si>
  <si>
    <t>14</t>
  </si>
  <si>
    <t>15</t>
  </si>
  <si>
    <t>16</t>
  </si>
  <si>
    <t>17</t>
  </si>
  <si>
    <t>18</t>
  </si>
  <si>
    <t>19</t>
  </si>
  <si>
    <t>20</t>
  </si>
  <si>
    <t>男B組</t>
  </si>
  <si>
    <t>林義淵</t>
  </si>
  <si>
    <t>2</t>
  </si>
  <si>
    <t>蘇柏瑋</t>
  </si>
  <si>
    <t>陳宗揚</t>
  </si>
  <si>
    <t>林宸駒</t>
  </si>
  <si>
    <t>林家睿</t>
  </si>
  <si>
    <t>許柏舜</t>
  </si>
  <si>
    <t>林洪鈺</t>
  </si>
  <si>
    <t>薛惟隆</t>
  </si>
  <si>
    <t>吳伊恩</t>
  </si>
  <si>
    <t>許柏堯</t>
  </si>
  <si>
    <t>蔡士詮</t>
  </si>
  <si>
    <t>洪之奇</t>
  </si>
  <si>
    <t>顏國湘</t>
  </si>
  <si>
    <t>王小忠</t>
  </si>
  <si>
    <t>吳睿東</t>
  </si>
  <si>
    <t>李柏緯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</si>
  <si>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</si>
  <si>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</si>
  <si>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</si>
  <si>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</si>
  <si>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</si>
  <si>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</si>
  <si>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</si>
  <si>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</si>
  <si>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</si>
  <si>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</si>
  <si>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男C組</t>
  </si>
  <si>
    <t>柯亮宇</t>
  </si>
  <si>
    <t>高宜群</t>
  </si>
  <si>
    <t>陳芃翰</t>
  </si>
  <si>
    <t>李尚融</t>
  </si>
  <si>
    <t>顏國翔</t>
  </si>
  <si>
    <t>吳俊翰</t>
  </si>
  <si>
    <t>李威廷</t>
  </si>
  <si>
    <t>男D組</t>
  </si>
  <si>
    <t>李長祐</t>
  </si>
  <si>
    <t>簡士閔</t>
  </si>
  <si>
    <t>蘇  頎</t>
  </si>
  <si>
    <t>陳柏睿</t>
  </si>
  <si>
    <t>吳秉駿</t>
  </si>
  <si>
    <t>請假</t>
  </si>
  <si>
    <t>女A組</t>
  </si>
  <si>
    <t>黃婉萍</t>
  </si>
  <si>
    <t>吳芷昀</t>
  </si>
  <si>
    <t>吳曉玲</t>
  </si>
  <si>
    <t>黃郁心</t>
  </si>
  <si>
    <t>張  慈</t>
  </si>
  <si>
    <t>黃妤蓉</t>
  </si>
  <si>
    <t>謝欣玫</t>
  </si>
  <si>
    <t>女B組</t>
  </si>
  <si>
    <t>曾彩晴</t>
  </si>
  <si>
    <t>馮立顏</t>
  </si>
  <si>
    <t>葉芯霈</t>
  </si>
  <si>
    <t>楊玉婷</t>
  </si>
  <si>
    <t>鄭昕然</t>
  </si>
  <si>
    <t>林薇妮</t>
  </si>
  <si>
    <t>1</t>
  </si>
  <si>
    <t>女C組</t>
  </si>
  <si>
    <t>郭瑜恬</t>
  </si>
  <si>
    <t>楊雅安</t>
  </si>
  <si>
    <t>女D組</t>
  </si>
  <si>
    <t>吳純葳</t>
  </si>
  <si>
    <t>廖信淳</t>
  </si>
  <si>
    <t>甄試及不計名次人員</t>
  </si>
  <si>
    <t>宋奕賢</t>
  </si>
  <si>
    <t>曾譯慶</t>
  </si>
  <si>
    <t>甄試男A</t>
  </si>
  <si>
    <t>王閩富</t>
  </si>
  <si>
    <t>曾理愃</t>
  </si>
  <si>
    <t>甄試男B</t>
  </si>
  <si>
    <t>陳伯奕</t>
  </si>
  <si>
    <t>甄試男C</t>
  </si>
  <si>
    <t>蕭敏之</t>
  </si>
  <si>
    <t>王二忠</t>
  </si>
  <si>
    <t>呂欣擇</t>
  </si>
  <si>
    <t>賴繹鈞</t>
  </si>
  <si>
    <t>楊子逸</t>
  </si>
  <si>
    <t>甄試男D</t>
  </si>
  <si>
    <t>徐雋詠</t>
  </si>
  <si>
    <t>甄試女B</t>
  </si>
  <si>
    <t>張卉妤</t>
  </si>
  <si>
    <t>楊惠伃</t>
  </si>
  <si>
    <t>甄試女C</t>
  </si>
  <si>
    <t>楊惠心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</si>
</sst>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e/mm/dd;@"/>
    <numFmt numFmtId="178" formatCode="#,###;\-#,##0,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2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1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78" fontId="44" fillId="34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34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idi\Downloads\103&#24180;&#22025;&#21335;&#26376;&#36093;&#25104;&#32318;\2014110405&#21335;&#23542;&#26376;&#20363;&#36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滿18歲之名單"/>
      <sheetName val="收據"/>
      <sheetName val="請假函(橫) (2)"/>
      <sheetName val="橫式信封(C45)"/>
      <sheetName val="編組表1"/>
      <sheetName val="成績表1"/>
      <sheetName val="編組表2"/>
      <sheetName val="成績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請假名單"/>
    </sheetNames>
    <sheetDataSet>
      <sheetData sheetId="0">
        <row r="2">
          <cell r="A2" t="str">
            <v>編號</v>
          </cell>
          <cell r="B2" t="str">
            <v>組別</v>
          </cell>
          <cell r="C2" t="str">
            <v>姓 名</v>
          </cell>
          <cell r="D2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性別</v>
          </cell>
          <cell r="F2" t="str">
            <v>出生日期</v>
          </cell>
          <cell r="G2">
            <v>41946</v>
          </cell>
          <cell r="H2" t="str">
            <v>培訓球場</v>
          </cell>
          <cell r="I2" t="str">
            <v>所屬縣市</v>
          </cell>
          <cell r="J2" t="str">
            <v>學校</v>
          </cell>
          <cell r="K2" t="str">
            <v>年級</v>
          </cell>
          <cell r="L2" t="str">
            <v>電  話</v>
          </cell>
          <cell r="M2" t="str">
            <v>行動電話</v>
          </cell>
          <cell r="N2" t="str">
            <v>地址</v>
          </cell>
          <cell r="O2" t="str">
            <v>E-mail</v>
          </cell>
          <cell r="P2" t="str">
            <v>培訓證號</v>
          </cell>
        </row>
        <row r="3">
          <cell r="A3">
            <v>1</v>
          </cell>
          <cell r="B3" t="str">
            <v>男A組</v>
          </cell>
          <cell r="C3" t="str">
            <v>陳威任</v>
          </cell>
          <cell r="D3" t="str">
            <v>陳威任(男A組)</v>
          </cell>
          <cell r="E3" t="str">
            <v>男</v>
          </cell>
          <cell r="F3">
            <v>35402</v>
          </cell>
          <cell r="G3" t="str">
            <v>17歲11月0日</v>
          </cell>
          <cell r="I3" t="str">
            <v>高雄</v>
          </cell>
          <cell r="J3" t="str">
            <v>三民高中</v>
          </cell>
          <cell r="K3" t="str">
            <v>1</v>
          </cell>
          <cell r="L3" t="str">
            <v>07-3722966</v>
          </cell>
          <cell r="M3" t="str">
            <v>0970-650670</v>
          </cell>
          <cell r="N3" t="str">
            <v>814  高雄市仁武區文武里新庄巷117之1號</v>
          </cell>
          <cell r="P3" t="str">
            <v>SM102127</v>
          </cell>
        </row>
        <row r="4">
          <cell r="A4">
            <v>2</v>
          </cell>
          <cell r="B4" t="str">
            <v>男A組</v>
          </cell>
          <cell r="C4" t="str">
            <v>顏志儒</v>
          </cell>
          <cell r="D4" t="str">
            <v>顏志儒(男A組)</v>
          </cell>
          <cell r="E4" t="str">
            <v>男</v>
          </cell>
          <cell r="F4">
            <v>35464</v>
          </cell>
          <cell r="G4" t="str">
            <v>17歲9月0日</v>
          </cell>
          <cell r="I4" t="str">
            <v>台南</v>
          </cell>
          <cell r="J4" t="str">
            <v>崇明國中</v>
          </cell>
          <cell r="K4" t="str">
            <v>3</v>
          </cell>
          <cell r="L4" t="str">
            <v>0989712984</v>
          </cell>
          <cell r="M4" t="str">
            <v>06-2361840</v>
          </cell>
          <cell r="N4" t="str">
            <v>700  台南市東光路二段121巷51號3樓</v>
          </cell>
          <cell r="P4" t="str">
            <v>SM102128</v>
          </cell>
        </row>
        <row r="5">
          <cell r="A5">
            <v>3</v>
          </cell>
          <cell r="B5" t="str">
            <v>男A組</v>
          </cell>
          <cell r="C5" t="str">
            <v>劉永華</v>
          </cell>
          <cell r="D5" t="str">
            <v>劉永華(男A組)</v>
          </cell>
          <cell r="E5" t="str">
            <v>男</v>
          </cell>
          <cell r="F5">
            <v>35465</v>
          </cell>
          <cell r="G5" t="str">
            <v>17歲8月29日</v>
          </cell>
          <cell r="H5" t="str">
            <v>信誼球場</v>
          </cell>
          <cell r="I5" t="str">
            <v>屏東</v>
          </cell>
          <cell r="J5" t="str">
            <v>三民高中</v>
          </cell>
          <cell r="K5" t="str">
            <v>2</v>
          </cell>
          <cell r="L5" t="str">
            <v>08-8720888</v>
          </cell>
          <cell r="M5" t="str">
            <v>0935-004921母         0924111156</v>
          </cell>
          <cell r="N5" t="str">
            <v>807 高雄市三民區鼎新路199號11樓-3</v>
          </cell>
          <cell r="P5" t="str">
            <v>SM102129</v>
          </cell>
        </row>
        <row r="6">
          <cell r="A6">
            <v>4</v>
          </cell>
          <cell r="B6" t="str">
            <v>男A組</v>
          </cell>
          <cell r="C6" t="str">
            <v>謝主典</v>
          </cell>
          <cell r="D6" t="str">
            <v>謝主典(男A組)</v>
          </cell>
          <cell r="E6" t="str">
            <v>男</v>
          </cell>
          <cell r="F6">
            <v>35473</v>
          </cell>
          <cell r="G6" t="str">
            <v>17歲8月21日</v>
          </cell>
          <cell r="H6" t="str">
            <v>觀音山球場</v>
          </cell>
          <cell r="I6" t="str">
            <v>高雄</v>
          </cell>
          <cell r="J6" t="str">
            <v>高苑工商</v>
          </cell>
          <cell r="K6" t="str">
            <v>2</v>
          </cell>
          <cell r="L6" t="str">
            <v>07-8225779
FAX:07-8225377</v>
          </cell>
          <cell r="M6" t="str">
            <v>0915432777父       0930552262</v>
          </cell>
          <cell r="N6" t="str">
            <v>80662 高雄市前鎮區鎮興路69號</v>
          </cell>
          <cell r="P6" t="str">
            <v>SM102130</v>
          </cell>
        </row>
        <row r="7">
          <cell r="A7">
            <v>5</v>
          </cell>
          <cell r="B7" t="str">
            <v>男A組</v>
          </cell>
          <cell r="C7" t="str">
            <v>陳俊佑</v>
          </cell>
          <cell r="D7" t="str">
            <v>陳俊佑(男A組)</v>
          </cell>
          <cell r="E7" t="str">
            <v>男</v>
          </cell>
          <cell r="F7">
            <v>35479</v>
          </cell>
          <cell r="G7" t="str">
            <v>17歲8月15日</v>
          </cell>
          <cell r="H7" t="str">
            <v>新化球場</v>
          </cell>
          <cell r="I7" t="str">
            <v>台南</v>
          </cell>
          <cell r="J7" t="str">
            <v>新化高工</v>
          </cell>
          <cell r="K7" t="str">
            <v>3</v>
          </cell>
          <cell r="L7" t="str">
            <v>06-2315794
F:06-2034699</v>
          </cell>
          <cell r="M7" t="str">
            <v>0975111125
0932701225父</v>
          </cell>
          <cell r="N7" t="str">
            <v>710 台南市永康區中山北路164巷114號-1(2樓)</v>
          </cell>
          <cell r="O7" t="str">
            <v>F:06-2034699</v>
          </cell>
        </row>
        <row r="8">
          <cell r="A8">
            <v>6</v>
          </cell>
          <cell r="B8" t="str">
            <v>男A組</v>
          </cell>
          <cell r="C8" t="str">
            <v>王晟合</v>
          </cell>
          <cell r="D8" t="str">
            <v>王晟合(男A組)</v>
          </cell>
          <cell r="E8" t="str">
            <v>男</v>
          </cell>
          <cell r="F8">
            <v>35562</v>
          </cell>
          <cell r="G8" t="str">
            <v>17歲5月21日</v>
          </cell>
          <cell r="H8" t="str">
            <v>大崗山</v>
          </cell>
          <cell r="I8" t="str">
            <v>高雄</v>
          </cell>
          <cell r="J8" t="str">
            <v>道明高中</v>
          </cell>
          <cell r="K8" t="str">
            <v>3</v>
          </cell>
          <cell r="L8" t="str">
            <v>07-7529886
FAX:07-7522052</v>
          </cell>
          <cell r="M8" t="str">
            <v>0932065313母     </v>
          </cell>
          <cell r="N8" t="str">
            <v>83063 高雄市鳳山區曹公里開明街20號</v>
          </cell>
          <cell r="O8" t="str">
            <v>ireneliou@hotmail.com</v>
          </cell>
          <cell r="P8" t="str">
            <v>SM102131</v>
          </cell>
        </row>
        <row r="9">
          <cell r="A9">
            <v>7</v>
          </cell>
          <cell r="B9" t="str">
            <v>男A組</v>
          </cell>
          <cell r="C9" t="str">
            <v>林辛豪</v>
          </cell>
          <cell r="D9" t="str">
            <v>林辛豪(男A組)</v>
          </cell>
          <cell r="E9" t="str">
            <v>男</v>
          </cell>
          <cell r="F9">
            <v>35609</v>
          </cell>
          <cell r="G9" t="str">
            <v>17歲4月5日</v>
          </cell>
          <cell r="H9" t="str">
            <v>高雄球場</v>
          </cell>
          <cell r="I9" t="str">
            <v>高雄</v>
          </cell>
          <cell r="J9" t="str">
            <v>七賢國中</v>
          </cell>
          <cell r="K9" t="str">
            <v>3</v>
          </cell>
          <cell r="L9" t="str">
            <v>白天07-5225471  </v>
          </cell>
          <cell r="M9" t="str">
            <v>0983-234552   0920-910628</v>
          </cell>
          <cell r="N9" t="str">
            <v>804 高雄市鼓山區美術東四路293號4樓</v>
          </cell>
          <cell r="P9" t="str">
            <v>SM102132</v>
          </cell>
        </row>
        <row r="10">
          <cell r="A10">
            <v>8</v>
          </cell>
          <cell r="B10" t="str">
            <v>男A組</v>
          </cell>
          <cell r="C10" t="str">
            <v>周  豪</v>
          </cell>
          <cell r="D10" t="str">
            <v>周   豪(男A組)</v>
          </cell>
          <cell r="E10" t="str">
            <v>男</v>
          </cell>
          <cell r="F10">
            <v>35634</v>
          </cell>
          <cell r="G10" t="str">
            <v>17歲3月10日</v>
          </cell>
          <cell r="I10" t="str">
            <v>屏東</v>
          </cell>
          <cell r="J10" t="str">
            <v>三民高中</v>
          </cell>
          <cell r="K10" t="str">
            <v>1</v>
          </cell>
          <cell r="L10" t="str">
            <v>08-8862177
傳真-8862177</v>
          </cell>
          <cell r="M10" t="str">
            <v>0935-838567父            0920-476259母</v>
          </cell>
          <cell r="N10" t="str">
            <v>946 屏東縣恆春鎮墾丁里墾丁路201號</v>
          </cell>
          <cell r="O10" t="str">
            <v>0920476259母</v>
          </cell>
          <cell r="P10" t="str">
            <v>SM102133</v>
          </cell>
        </row>
        <row r="11">
          <cell r="A11">
            <v>9</v>
          </cell>
          <cell r="B11" t="str">
            <v>男A組</v>
          </cell>
          <cell r="C11" t="str">
            <v>周威丞</v>
          </cell>
          <cell r="D11" t="str">
            <v>周威丞(男A組)</v>
          </cell>
          <cell r="E11" t="str">
            <v>男</v>
          </cell>
          <cell r="F11">
            <v>35655</v>
          </cell>
          <cell r="G11" t="str">
            <v>17歲2月20日</v>
          </cell>
          <cell r="H11" t="str">
            <v>無</v>
          </cell>
          <cell r="I11" t="str">
            <v>台南</v>
          </cell>
          <cell r="J11" t="str">
            <v>長榮中學</v>
          </cell>
          <cell r="K11" t="str">
            <v>2</v>
          </cell>
          <cell r="L11" t="str">
            <v>06-2562608</v>
          </cell>
          <cell r="M11" t="str">
            <v>0918081396        0937335560張教練</v>
          </cell>
          <cell r="N11" t="str">
            <v>70958 台南市安南區安和路一段159巷12號</v>
          </cell>
          <cell r="O11" t="str">
            <v>ch2562608@yahoo.com</v>
          </cell>
          <cell r="P11" t="str">
            <v>SM102134</v>
          </cell>
        </row>
        <row r="12">
          <cell r="A12">
            <v>10</v>
          </cell>
          <cell r="B12" t="str">
            <v>男A組</v>
          </cell>
          <cell r="C12" t="str">
            <v>洪昭鑫</v>
          </cell>
          <cell r="D12" t="str">
            <v>洪昭鑫(男A組)</v>
          </cell>
          <cell r="E12" t="str">
            <v>男</v>
          </cell>
          <cell r="F12">
            <v>35683</v>
          </cell>
          <cell r="G12" t="str">
            <v>17歲1月23日</v>
          </cell>
          <cell r="H12" t="str">
            <v>永安球場</v>
          </cell>
          <cell r="I12" t="str">
            <v>雲林</v>
          </cell>
          <cell r="J12" t="str">
            <v>民生國中</v>
          </cell>
          <cell r="K12" t="str">
            <v>3</v>
          </cell>
          <cell r="L12" t="str">
            <v>0928165440
0929-156689</v>
          </cell>
          <cell r="M12" t="str">
            <v>0935622911陳文楨</v>
          </cell>
          <cell r="N12" t="str">
            <v>600 嘉義市新建街8巷17號4樓之1</v>
          </cell>
          <cell r="O12" t="str">
            <v>a0928165440@yahoo.com.tw</v>
          </cell>
          <cell r="P12" t="str">
            <v>SM102135</v>
          </cell>
        </row>
        <row r="13">
          <cell r="A13">
            <v>11</v>
          </cell>
          <cell r="B13" t="str">
            <v>男A組</v>
          </cell>
          <cell r="C13" t="str">
            <v>許閎軒</v>
          </cell>
          <cell r="D13" t="str">
            <v>許閎軒(男A組)</v>
          </cell>
          <cell r="E13" t="str">
            <v>男</v>
          </cell>
          <cell r="F13">
            <v>35703</v>
          </cell>
          <cell r="G13" t="str">
            <v>17歲1月3日</v>
          </cell>
          <cell r="H13" t="str">
            <v>無</v>
          </cell>
          <cell r="I13" t="str">
            <v>高雄</v>
          </cell>
          <cell r="J13" t="str">
            <v>潮寮國中</v>
          </cell>
          <cell r="K13" t="str">
            <v>1</v>
          </cell>
          <cell r="L13" t="str">
            <v>07-7211250(白)
07-7534524(晚)          </v>
          </cell>
          <cell r="M13" t="str">
            <v>FAX:07-8062900  0916301259父</v>
          </cell>
          <cell r="N13" t="str">
            <v>80647 高市前鎮區瑞文街54號</v>
          </cell>
          <cell r="O13" t="str">
            <v>may@honglon.com.tw</v>
          </cell>
          <cell r="P13" t="str">
            <v>SM102136</v>
          </cell>
        </row>
        <row r="14">
          <cell r="A14">
            <v>12</v>
          </cell>
          <cell r="B14" t="str">
            <v>男A組</v>
          </cell>
          <cell r="C14" t="str">
            <v>何昱震</v>
          </cell>
          <cell r="D14" t="str">
            <v>何昱震(男A組)</v>
          </cell>
          <cell r="E14" t="str">
            <v>男</v>
          </cell>
          <cell r="F14">
            <v>35711</v>
          </cell>
          <cell r="G14" t="str">
            <v>17歲0月25日</v>
          </cell>
          <cell r="I14" t="str">
            <v>高雄</v>
          </cell>
          <cell r="J14" t="str">
            <v>中正高中</v>
          </cell>
          <cell r="K14" t="str">
            <v>1</v>
          </cell>
          <cell r="L14" t="str">
            <v>07-7557766</v>
          </cell>
          <cell r="M14" t="str">
            <v>0929-896166</v>
          </cell>
          <cell r="N14" t="str">
            <v>830 高雄市鳳山區中崙四路86號</v>
          </cell>
        </row>
        <row r="15">
          <cell r="A15">
            <v>13</v>
          </cell>
          <cell r="B15" t="str">
            <v>男A組</v>
          </cell>
          <cell r="C15" t="str">
            <v>黃韋豪</v>
          </cell>
          <cell r="D15" t="str">
            <v>黃韋豪(男A組)</v>
          </cell>
          <cell r="E15" t="str">
            <v>男</v>
          </cell>
          <cell r="F15">
            <v>35733</v>
          </cell>
          <cell r="G15" t="str">
            <v>17歲0月3日</v>
          </cell>
          <cell r="H15" t="str">
            <v>高雄球場</v>
          </cell>
          <cell r="I15" t="str">
            <v>高雄</v>
          </cell>
          <cell r="J15" t="str">
            <v>中正高中</v>
          </cell>
          <cell r="K15" t="str">
            <v>2</v>
          </cell>
          <cell r="L15" t="str">
            <v>(白)07-7969667
</v>
          </cell>
          <cell r="M15">
            <v>931120067</v>
          </cell>
          <cell r="N15" t="str">
            <v>83093 高雄市鳳山區頂庄路358號</v>
          </cell>
          <cell r="O15" t="str">
            <v>F:07-7969606</v>
          </cell>
          <cell r="P15" t="str">
            <v>SM102137</v>
          </cell>
        </row>
        <row r="16">
          <cell r="A16">
            <v>14</v>
          </cell>
          <cell r="B16" t="str">
            <v>男A組</v>
          </cell>
          <cell r="C16" t="str">
            <v>劉至遠</v>
          </cell>
          <cell r="D16" t="str">
            <v>劉至遠(男A組)</v>
          </cell>
          <cell r="E16" t="str">
            <v>男</v>
          </cell>
          <cell r="F16">
            <v>35734</v>
          </cell>
          <cell r="G16" t="str">
            <v>17歲0月2日</v>
          </cell>
          <cell r="H16" t="str">
            <v>無</v>
          </cell>
          <cell r="I16" t="str">
            <v>嘉義</v>
          </cell>
          <cell r="J16" t="str">
            <v>民雄國中</v>
          </cell>
          <cell r="K16" t="str">
            <v>1</v>
          </cell>
          <cell r="L16" t="str">
            <v>(白)05-2720411*51107    (晚)05-2268001</v>
          </cell>
          <cell r="M16" t="str">
            <v>0922570824父</v>
          </cell>
          <cell r="N16" t="str">
            <v>62143 嘉義縣民雄鄉頂崙村崙仔頂21-2號</v>
          </cell>
          <cell r="O16" t="str">
            <v>890014tw@yahoo.com.tw</v>
          </cell>
          <cell r="P16" t="str">
            <v>SM102138</v>
          </cell>
        </row>
        <row r="17">
          <cell r="A17">
            <v>15</v>
          </cell>
          <cell r="B17" t="str">
            <v>男A組</v>
          </cell>
          <cell r="C17" t="str">
            <v>顏宏源</v>
          </cell>
          <cell r="D17" t="str">
            <v>顏宏源(男A組)</v>
          </cell>
          <cell r="E17" t="str">
            <v>男</v>
          </cell>
          <cell r="F17">
            <v>35768</v>
          </cell>
          <cell r="G17" t="str">
            <v>16歲10月29日</v>
          </cell>
          <cell r="I17" t="str">
            <v>嘉義</v>
          </cell>
          <cell r="J17" t="str">
            <v>七賢國中</v>
          </cell>
          <cell r="K17" t="str">
            <v>1</v>
          </cell>
          <cell r="L17" t="str">
            <v> 07-5557712 
 07-5531313</v>
          </cell>
          <cell r="M17" t="str">
            <v>0916631588父</v>
          </cell>
          <cell r="N17" t="str">
            <v>804 高雄市鼓山區明誠四路308號11樓</v>
          </cell>
          <cell r="P17" t="str">
            <v>SM102139</v>
          </cell>
        </row>
        <row r="18">
          <cell r="A18">
            <v>16</v>
          </cell>
          <cell r="B18" t="str">
            <v>男A組</v>
          </cell>
          <cell r="C18" t="str">
            <v>張  群</v>
          </cell>
          <cell r="D18" t="str">
            <v>張  群(男A組)</v>
          </cell>
          <cell r="E18" t="str">
            <v>男</v>
          </cell>
          <cell r="F18">
            <v>35853</v>
          </cell>
          <cell r="G18" t="str">
            <v>16歲8月6日</v>
          </cell>
          <cell r="H18" t="str">
            <v>永安球場</v>
          </cell>
          <cell r="I18" t="str">
            <v>台南</v>
          </cell>
          <cell r="J18" t="str">
            <v>白河商工</v>
          </cell>
          <cell r="K18" t="str">
            <v>1</v>
          </cell>
          <cell r="L18" t="str">
            <v>日:06-6861426
晚:06-6861124</v>
          </cell>
          <cell r="M18" t="str">
            <v>0956-160227</v>
          </cell>
          <cell r="N18" t="str">
            <v>73350  台南市東山區南勢里大洋1鄰8號</v>
          </cell>
          <cell r="P18" t="str">
            <v>SM102203</v>
          </cell>
        </row>
        <row r="19">
          <cell r="A19">
            <v>17</v>
          </cell>
          <cell r="B19" t="str">
            <v>男A組</v>
          </cell>
          <cell r="C19" t="str">
            <v>呂承學</v>
          </cell>
          <cell r="D19" t="str">
            <v>呂承學(男A組)</v>
          </cell>
          <cell r="E19" t="str">
            <v>男</v>
          </cell>
          <cell r="F19">
            <v>35897</v>
          </cell>
          <cell r="G19" t="str">
            <v>16歲6月21日</v>
          </cell>
          <cell r="H19" t="str">
            <v>大崗山</v>
          </cell>
          <cell r="I19" t="str">
            <v>高雄</v>
          </cell>
          <cell r="J19" t="str">
            <v>中正高中</v>
          </cell>
          <cell r="K19" t="str">
            <v>2</v>
          </cell>
          <cell r="L19" t="str">
            <v>07-2356929</v>
          </cell>
          <cell r="M19">
            <v>933323747</v>
          </cell>
          <cell r="N19" t="str">
            <v>80053 高雄市新興區南華橫二路81號</v>
          </cell>
          <cell r="O19" t="str">
            <v>F:07-2353792</v>
          </cell>
          <cell r="P19" t="str">
            <v>SM102204</v>
          </cell>
        </row>
        <row r="20">
          <cell r="A20">
            <v>18</v>
          </cell>
          <cell r="B20" t="str">
            <v>男A組</v>
          </cell>
          <cell r="C20" t="str">
            <v>戴陽庭</v>
          </cell>
          <cell r="D20" t="str">
            <v>戴陽庭(男A組)</v>
          </cell>
          <cell r="E20" t="str">
            <v>男</v>
          </cell>
          <cell r="F20">
            <v>35898</v>
          </cell>
          <cell r="G20" t="str">
            <v>16歲6月20日</v>
          </cell>
          <cell r="H20" t="str">
            <v>無</v>
          </cell>
          <cell r="I20" t="str">
            <v>高雄</v>
          </cell>
          <cell r="J20" t="str">
            <v>福山國中</v>
          </cell>
          <cell r="K20" t="str">
            <v>1</v>
          </cell>
          <cell r="L20" t="str">
            <v>07-8714077</v>
          </cell>
          <cell r="M20" t="str">
            <v>0929555065</v>
          </cell>
          <cell r="N20" t="str">
            <v>812  高雄市小港區山明路431-3號4樓</v>
          </cell>
          <cell r="P20" t="str">
            <v>SM102205</v>
          </cell>
        </row>
        <row r="21">
          <cell r="A21">
            <v>19</v>
          </cell>
          <cell r="B21" t="str">
            <v>男A組</v>
          </cell>
          <cell r="C21" t="str">
            <v>李俊翰</v>
          </cell>
          <cell r="D21" t="str">
            <v>李俊翰(男A組)</v>
          </cell>
          <cell r="E21" t="str">
            <v>男</v>
          </cell>
          <cell r="F21">
            <v>35933</v>
          </cell>
          <cell r="G21" t="str">
            <v>16歲5月15日</v>
          </cell>
          <cell r="H21" t="str">
            <v>永安球場</v>
          </cell>
          <cell r="I21" t="str">
            <v>嘉義</v>
          </cell>
          <cell r="J21" t="str">
            <v>民生國中</v>
          </cell>
          <cell r="K21" t="str">
            <v>1</v>
          </cell>
          <cell r="L21" t="str">
            <v>0922870518     </v>
          </cell>
          <cell r="M21" t="str">
            <v>0935622911陳文楨</v>
          </cell>
          <cell r="N21" t="str">
            <v>600 嘉義市大富路大富西街20號</v>
          </cell>
          <cell r="O21" t="str">
            <v>superchen1120@yahoo.com.tw</v>
          </cell>
          <cell r="P21" t="str">
            <v>SM102206</v>
          </cell>
        </row>
        <row r="22">
          <cell r="A22">
            <v>20</v>
          </cell>
          <cell r="B22" t="str">
            <v>男A組</v>
          </cell>
          <cell r="C22" t="str">
            <v>周  德</v>
          </cell>
          <cell r="D22" t="str">
            <v>周   德(男A組)</v>
          </cell>
          <cell r="E22" t="str">
            <v>男</v>
          </cell>
          <cell r="F22">
            <v>35937</v>
          </cell>
          <cell r="G22" t="str">
            <v>16歲5月11日</v>
          </cell>
          <cell r="H22" t="str">
            <v>南一球場</v>
          </cell>
          <cell r="I22" t="str">
            <v>台南</v>
          </cell>
          <cell r="L22" t="str">
            <v>07-350-3924</v>
          </cell>
          <cell r="M22">
            <v>970556415</v>
          </cell>
          <cell r="N22" t="str">
            <v>813 高雄市左營區文奇路110巷27號</v>
          </cell>
          <cell r="P22" t="str">
            <v>SM102207</v>
          </cell>
        </row>
        <row r="23">
          <cell r="A23">
            <v>21</v>
          </cell>
          <cell r="B23" t="str">
            <v>男A組</v>
          </cell>
          <cell r="C23" t="str">
            <v>黃柏叡87</v>
          </cell>
          <cell r="D23" t="str">
            <v>黃柏叡(男A組)</v>
          </cell>
          <cell r="E23" t="str">
            <v>男</v>
          </cell>
          <cell r="F23">
            <v>35965</v>
          </cell>
          <cell r="G23" t="str">
            <v>16歲4月14日</v>
          </cell>
          <cell r="H23" t="str">
            <v>高雄球場</v>
          </cell>
          <cell r="I23" t="str">
            <v>高雄</v>
          </cell>
          <cell r="J23" t="str">
            <v>中正高中</v>
          </cell>
          <cell r="K23" t="str">
            <v>2</v>
          </cell>
          <cell r="L23" t="str">
            <v>07-3870855</v>
          </cell>
          <cell r="M23">
            <v>929606506</v>
          </cell>
          <cell r="N23" t="str">
            <v>807 高雄市三民區陽明路65號4樓之1</v>
          </cell>
          <cell r="P23" t="str">
            <v>SM102208</v>
          </cell>
        </row>
        <row r="24">
          <cell r="A24">
            <v>22</v>
          </cell>
          <cell r="B24" t="str">
            <v>男A組</v>
          </cell>
          <cell r="C24" t="str">
            <v>王文暘</v>
          </cell>
          <cell r="D24" t="str">
            <v>王文暘(男A組)</v>
          </cell>
          <cell r="E24" t="str">
            <v>男</v>
          </cell>
          <cell r="F24">
            <v>36006</v>
          </cell>
          <cell r="G24" t="str">
            <v>16歲3月3日</v>
          </cell>
          <cell r="H24" t="str">
            <v>高雄球場</v>
          </cell>
          <cell r="I24" t="str">
            <v>高雄</v>
          </cell>
          <cell r="J24" t="str">
            <v>三民高中</v>
          </cell>
          <cell r="K24" t="str">
            <v>2</v>
          </cell>
          <cell r="L24" t="str">
            <v>07-3503205</v>
          </cell>
          <cell r="M24" t="str">
            <v>0927227155     
0960-332132</v>
          </cell>
          <cell r="N24" t="str">
            <v>813 高雄市左營區新莊一路135號13樓之5</v>
          </cell>
          <cell r="O24" t="str">
            <v>tcwang0806@yahoo.com.tw</v>
          </cell>
          <cell r="P24" t="str">
            <v>SM102209</v>
          </cell>
        </row>
        <row r="25">
          <cell r="A25">
            <v>23</v>
          </cell>
          <cell r="B25" t="str">
            <v>男A組</v>
          </cell>
          <cell r="C25" t="str">
            <v>林則甫</v>
          </cell>
          <cell r="D25" t="str">
            <v>林則甫(男A組)</v>
          </cell>
          <cell r="E25" t="str">
            <v>男</v>
          </cell>
          <cell r="F25">
            <v>36006</v>
          </cell>
          <cell r="G25" t="str">
            <v>16歲3月3日</v>
          </cell>
          <cell r="H25" t="str">
            <v>高雄球場</v>
          </cell>
          <cell r="I25" t="str">
            <v>高雄</v>
          </cell>
          <cell r="J25" t="str">
            <v>三民高中</v>
          </cell>
          <cell r="K25" t="str">
            <v>2</v>
          </cell>
          <cell r="L25" t="str">
            <v>07-5580459</v>
          </cell>
          <cell r="M25">
            <v>975236453</v>
          </cell>
          <cell r="N25" t="str">
            <v>813 高雄市左營區博愛二路450號28樓之1</v>
          </cell>
          <cell r="P25" t="str">
            <v>SM102210</v>
          </cell>
        </row>
        <row r="26">
          <cell r="A26">
            <v>24</v>
          </cell>
          <cell r="B26" t="str">
            <v>男A組</v>
          </cell>
          <cell r="C26" t="str">
            <v>陳嘉隆</v>
          </cell>
          <cell r="D26" t="str">
            <v>陳嘉隆(男A組)</v>
          </cell>
          <cell r="E26" t="str">
            <v>男</v>
          </cell>
          <cell r="F26">
            <v>36047</v>
          </cell>
          <cell r="G26" t="str">
            <v>16歲1月24日</v>
          </cell>
          <cell r="I26" t="str">
            <v>高雄</v>
          </cell>
          <cell r="J26" t="str">
            <v>七賢國中</v>
          </cell>
          <cell r="K26" t="str">
            <v>2</v>
          </cell>
          <cell r="L26" t="str">
            <v>07-5333340</v>
          </cell>
          <cell r="M26" t="str">
            <v>0930-776786</v>
          </cell>
          <cell r="N26" t="str">
            <v>804  高雄市鼓山區青海路82號9樓</v>
          </cell>
          <cell r="P26" t="str">
            <v>SM102211</v>
          </cell>
        </row>
        <row r="27">
          <cell r="A27">
            <v>25</v>
          </cell>
          <cell r="B27" t="str">
            <v>男A組</v>
          </cell>
          <cell r="C27" t="str">
            <v>王力偉</v>
          </cell>
          <cell r="D27" t="str">
            <v>王力偉(男A組)</v>
          </cell>
          <cell r="E27" t="str">
            <v>男</v>
          </cell>
          <cell r="F27">
            <v>36049</v>
          </cell>
          <cell r="G27" t="str">
            <v>16歲1月22日</v>
          </cell>
          <cell r="I27" t="str">
            <v>高雄</v>
          </cell>
          <cell r="J27" t="str">
            <v>五福國中</v>
          </cell>
          <cell r="K27" t="str">
            <v>3</v>
          </cell>
          <cell r="L27" t="str">
            <v>07-2368861</v>
          </cell>
          <cell r="M27" t="str">
            <v>0988-923508        0935404780黃振豐</v>
          </cell>
          <cell r="N27" t="str">
            <v>800 高雄市新興區七賢一路301號7樓之1</v>
          </cell>
          <cell r="P27" t="str">
            <v>SM102212</v>
          </cell>
        </row>
        <row r="28">
          <cell r="A28">
            <v>26</v>
          </cell>
          <cell r="B28" t="str">
            <v>男A組</v>
          </cell>
          <cell r="C28" t="str">
            <v>蔡証皓</v>
          </cell>
          <cell r="D28" t="str">
            <v>蔡証皓(男A組)</v>
          </cell>
          <cell r="E28" t="str">
            <v>男</v>
          </cell>
          <cell r="F28">
            <v>36062</v>
          </cell>
          <cell r="G28" t="str">
            <v>16歲1月9日</v>
          </cell>
          <cell r="H28" t="str">
            <v>永安球場</v>
          </cell>
          <cell r="I28" t="str">
            <v>台南</v>
          </cell>
          <cell r="J28" t="str">
            <v>東原國中</v>
          </cell>
          <cell r="K28" t="str">
            <v>2</v>
          </cell>
          <cell r="L28" t="str">
            <v>0937-660667</v>
          </cell>
          <cell r="M28" t="str">
            <v>0937-660667</v>
          </cell>
          <cell r="N28" t="str">
            <v>720 台南市官田區南部里107-1號</v>
          </cell>
          <cell r="P28" t="str">
            <v>SM102248</v>
          </cell>
        </row>
        <row r="29">
          <cell r="A29">
            <v>27</v>
          </cell>
          <cell r="B29" t="str">
            <v>男A組</v>
          </cell>
          <cell r="C29" t="str">
            <v>鄭嵩育</v>
          </cell>
          <cell r="D29" t="str">
            <v>鄭嵩育(男A組)</v>
          </cell>
          <cell r="E29" t="str">
            <v>男</v>
          </cell>
          <cell r="F29">
            <v>36065</v>
          </cell>
          <cell r="G29" t="str">
            <v>16歲1月6日</v>
          </cell>
          <cell r="I29" t="str">
            <v>屏東</v>
          </cell>
          <cell r="K29" t="str">
            <v>1</v>
          </cell>
          <cell r="L29" t="str">
            <v>0913350981</v>
          </cell>
          <cell r="M29" t="str">
            <v>08-7370803     </v>
          </cell>
          <cell r="N29" t="str">
            <v>900  屏東市公裕街383巷39弄6號</v>
          </cell>
          <cell r="P29" t="str">
            <v>SM102213</v>
          </cell>
        </row>
        <row r="30">
          <cell r="A30">
            <v>28</v>
          </cell>
          <cell r="B30" t="str">
            <v>男A組</v>
          </cell>
          <cell r="C30" t="str">
            <v>邱昱嘉</v>
          </cell>
          <cell r="D30" t="str">
            <v>邱昱嘉(男A組)</v>
          </cell>
          <cell r="E30" t="str">
            <v>男</v>
          </cell>
          <cell r="F30">
            <v>36076</v>
          </cell>
          <cell r="G30" t="str">
            <v>16歲0月25日</v>
          </cell>
          <cell r="I30" t="str">
            <v>嘉義</v>
          </cell>
          <cell r="J30" t="str">
            <v>嘉華中學</v>
          </cell>
          <cell r="K30" t="str">
            <v>3</v>
          </cell>
          <cell r="L30" t="str">
            <v>05-2233389            F:05-2252093</v>
          </cell>
          <cell r="M30" t="str">
            <v>0932773828     0921117797</v>
          </cell>
          <cell r="N30" t="str">
            <v>600 嘉義市興業新村41號</v>
          </cell>
        </row>
        <row r="31">
          <cell r="A31">
            <v>29</v>
          </cell>
          <cell r="B31" t="str">
            <v>男A組</v>
          </cell>
          <cell r="C31" t="str">
            <v>劉昭廷</v>
          </cell>
          <cell r="D31" t="str">
            <v>劉昭廷(男A組)</v>
          </cell>
          <cell r="E31" t="str">
            <v>男</v>
          </cell>
          <cell r="F31">
            <v>36077</v>
          </cell>
          <cell r="G31" t="str">
            <v>16歲0月24日</v>
          </cell>
          <cell r="I31" t="str">
            <v>嘉義</v>
          </cell>
          <cell r="J31" t="str">
            <v>同濟中學</v>
          </cell>
          <cell r="K31" t="str">
            <v>1</v>
          </cell>
          <cell r="L31" t="str">
            <v>0939815536</v>
          </cell>
          <cell r="M31" t="str">
            <v>05-2657425    </v>
          </cell>
          <cell r="N31" t="str">
            <v>600  嘉義縣大林鎮中興路282之11號</v>
          </cell>
          <cell r="P31" t="str">
            <v>SM102214</v>
          </cell>
        </row>
        <row r="32">
          <cell r="A32">
            <v>30</v>
          </cell>
          <cell r="B32" t="str">
            <v>男A組</v>
          </cell>
          <cell r="C32" t="str">
            <v>吳心瑋</v>
          </cell>
          <cell r="D32" t="str">
            <v>吳心瑋(男A組)</v>
          </cell>
          <cell r="E32" t="str">
            <v>男</v>
          </cell>
          <cell r="F32">
            <v>36150</v>
          </cell>
          <cell r="G32" t="str">
            <v>15歲10月12日</v>
          </cell>
          <cell r="H32" t="str">
            <v>信誼球場</v>
          </cell>
          <cell r="I32" t="str">
            <v>高雄</v>
          </cell>
          <cell r="J32" t="str">
            <v>三信家商</v>
          </cell>
          <cell r="K32" t="str">
            <v>1</v>
          </cell>
          <cell r="L32" t="str">
            <v>07-3415353</v>
          </cell>
          <cell r="M32">
            <v>960218012</v>
          </cell>
          <cell r="N32" t="str">
            <v>81365 高雄市左營區政德路800號</v>
          </cell>
          <cell r="P32" t="str">
            <v>SM102216</v>
          </cell>
        </row>
        <row r="33">
          <cell r="A33">
            <v>31</v>
          </cell>
          <cell r="B33" t="str">
            <v>男A組</v>
          </cell>
          <cell r="C33" t="str">
            <v>何亭翰</v>
          </cell>
          <cell r="D33" t="str">
            <v>何亭翰(男A組)</v>
          </cell>
          <cell r="E33" t="str">
            <v>男</v>
          </cell>
          <cell r="F33">
            <v>36164</v>
          </cell>
          <cell r="G33" t="str">
            <v>15歲9月29日</v>
          </cell>
          <cell r="I33" t="str">
            <v>台南</v>
          </cell>
          <cell r="J33" t="str">
            <v>東原國中</v>
          </cell>
          <cell r="K33" t="str">
            <v>4</v>
          </cell>
          <cell r="L33" t="str">
            <v>0919226139</v>
          </cell>
          <cell r="M33" t="str">
            <v>06-6861009</v>
          </cell>
          <cell r="N33" t="str">
            <v>734  台南市東山區東原里20鄰瓦厝子49號之14</v>
          </cell>
          <cell r="P33" t="str">
            <v>SM102217</v>
          </cell>
        </row>
        <row r="34">
          <cell r="A34">
            <v>32</v>
          </cell>
          <cell r="B34" t="str">
            <v>男A組</v>
          </cell>
          <cell r="C34" t="str">
            <v>曾昶峰</v>
          </cell>
          <cell r="D34" t="str">
            <v>曾昶峰(男A組)</v>
          </cell>
          <cell r="E34" t="str">
            <v>男</v>
          </cell>
          <cell r="F34">
            <v>36165</v>
          </cell>
          <cell r="G34" t="str">
            <v>15歲9月28日</v>
          </cell>
          <cell r="I34" t="str">
            <v>台南</v>
          </cell>
          <cell r="J34" t="str">
            <v>中山國中</v>
          </cell>
          <cell r="K34" t="str">
            <v>3</v>
          </cell>
          <cell r="L34" t="str">
            <v>06-2139499
06-2132255</v>
          </cell>
          <cell r="M34" t="str">
            <v>0929-605899       0975-125558</v>
          </cell>
          <cell r="N34" t="str">
            <v>701  台南市中西區南門路259巷2號3樓</v>
          </cell>
          <cell r="P34" t="str">
            <v>SM102218</v>
          </cell>
        </row>
        <row r="35">
          <cell r="A35">
            <v>33</v>
          </cell>
          <cell r="B35" t="str">
            <v>男A組</v>
          </cell>
          <cell r="C35" t="str">
            <v>周佑任</v>
          </cell>
          <cell r="D35" t="str">
            <v>周佑任(男A組)</v>
          </cell>
          <cell r="E35" t="str">
            <v>男</v>
          </cell>
          <cell r="F35">
            <v>36190</v>
          </cell>
          <cell r="G35" t="str">
            <v>15歲9月3日</v>
          </cell>
          <cell r="I35" t="str">
            <v>高雄</v>
          </cell>
          <cell r="J35" t="str">
            <v>高雄市立龍華國中</v>
          </cell>
          <cell r="K35" t="str">
            <v>2</v>
          </cell>
          <cell r="L35" t="str">
            <v>07-5565638</v>
          </cell>
          <cell r="M35" t="str">
            <v>0915-815118          0915-568968</v>
          </cell>
          <cell r="N35" t="str">
            <v>813 高雄市左營區大順一路320號4樓</v>
          </cell>
          <cell r="P35" t="str">
            <v>SM102245</v>
          </cell>
        </row>
        <row r="36">
          <cell r="A36">
            <v>34</v>
          </cell>
          <cell r="B36" t="str">
            <v>男A組</v>
          </cell>
          <cell r="C36" t="str">
            <v>蔡旻秩</v>
          </cell>
          <cell r="D36" t="str">
            <v>蔡旻秩(男A組)</v>
          </cell>
          <cell r="E36" t="str">
            <v>男</v>
          </cell>
          <cell r="F36">
            <v>36277</v>
          </cell>
          <cell r="G36" t="str">
            <v>15歲6月6日</v>
          </cell>
          <cell r="H36" t="str">
            <v>十全練習場</v>
          </cell>
          <cell r="I36" t="str">
            <v>高雄</v>
          </cell>
          <cell r="J36" t="str">
            <v>明華國中</v>
          </cell>
          <cell r="K36" t="str">
            <v>3</v>
          </cell>
          <cell r="L36" t="str">
            <v>07-3758698(日)      FAX:07-3758696</v>
          </cell>
          <cell r="M36" t="str">
            <v>0937395098 0925727378</v>
          </cell>
          <cell r="N36" t="str">
            <v>804 高雄市鼓山區文信路218號7樓之1</v>
          </cell>
          <cell r="O36" t="str">
            <v> </v>
          </cell>
          <cell r="P36" t="str">
            <v>SM102247</v>
          </cell>
        </row>
        <row r="37">
          <cell r="A37">
            <v>35</v>
          </cell>
          <cell r="B37" t="str">
            <v>男A組</v>
          </cell>
          <cell r="C37" t="str">
            <v>方柏評</v>
          </cell>
          <cell r="D37" t="str">
            <v>方柏評(男A組)</v>
          </cell>
          <cell r="E37" t="str">
            <v>男</v>
          </cell>
          <cell r="F37">
            <v>36301</v>
          </cell>
          <cell r="G37" t="str">
            <v>15歲5月12日</v>
          </cell>
          <cell r="I37" t="str">
            <v>嘉義</v>
          </cell>
          <cell r="J37" t="str">
            <v>嘉華中學</v>
          </cell>
          <cell r="K37" t="str">
            <v>3</v>
          </cell>
          <cell r="L37" t="str">
            <v>05-2319030</v>
          </cell>
          <cell r="M37" t="str">
            <v>0988-610807         0986-303171</v>
          </cell>
          <cell r="N37" t="str">
            <v>600  嘉義市友愛路494號6樓之1</v>
          </cell>
          <cell r="P37" t="str">
            <v>SM102219</v>
          </cell>
        </row>
        <row r="38">
          <cell r="A38">
            <v>36</v>
          </cell>
          <cell r="B38" t="str">
            <v>男A組</v>
          </cell>
          <cell r="C38" t="str">
            <v>謝品濬</v>
          </cell>
          <cell r="D38" t="str">
            <v>謝品濬(男A組)</v>
          </cell>
          <cell r="E38" t="str">
            <v>男</v>
          </cell>
          <cell r="F38">
            <v>36303</v>
          </cell>
          <cell r="G38" t="str">
            <v>15歲5月10日</v>
          </cell>
          <cell r="I38" t="str">
            <v>高雄</v>
          </cell>
          <cell r="J38" t="str">
            <v>福山國中</v>
          </cell>
          <cell r="K38" t="str">
            <v>3</v>
          </cell>
          <cell r="L38" t="str">
            <v>(白)07-3896992</v>
          </cell>
          <cell r="M38" t="str">
            <v>0955-180533</v>
          </cell>
          <cell r="N38" t="str">
            <v>807 高雄市三民區義德路85號7F</v>
          </cell>
          <cell r="P38" t="str">
            <v>SM102220</v>
          </cell>
        </row>
        <row r="39">
          <cell r="A39">
            <v>37</v>
          </cell>
          <cell r="B39" t="str">
            <v>男A組</v>
          </cell>
          <cell r="C39" t="str">
            <v>吳育愷</v>
          </cell>
          <cell r="D39" t="str">
            <v>吳育愷(男A組)</v>
          </cell>
          <cell r="E39" t="str">
            <v>男</v>
          </cell>
          <cell r="F39">
            <v>36323</v>
          </cell>
          <cell r="G39" t="str">
            <v>15歲4月21日</v>
          </cell>
          <cell r="H39" t="str">
            <v>南一球場</v>
          </cell>
          <cell r="I39" t="str">
            <v>台南</v>
          </cell>
          <cell r="J39" t="str">
            <v>歸仁國中</v>
          </cell>
          <cell r="K39" t="str">
            <v>3</v>
          </cell>
          <cell r="L39" t="str">
            <v>白天06-5958118
晚上06-5965358</v>
          </cell>
          <cell r="M39" t="str">
            <v>0932829369
張教練0937335560</v>
          </cell>
          <cell r="N39" t="str">
            <v>718 台南市關廟區五甲里五義街67號</v>
          </cell>
          <cell r="P39" t="str">
            <v>SM102221</v>
          </cell>
        </row>
        <row r="40">
          <cell r="A40">
            <v>38</v>
          </cell>
          <cell r="B40" t="str">
            <v>男A組</v>
          </cell>
          <cell r="C40" t="str">
            <v>史哲宇</v>
          </cell>
          <cell r="D40" t="str">
            <v>史哲宇(男A組)</v>
          </cell>
          <cell r="E40" t="str">
            <v>男</v>
          </cell>
          <cell r="F40">
            <v>36330</v>
          </cell>
          <cell r="G40" t="str">
            <v>15歲4月14日</v>
          </cell>
          <cell r="I40" t="str">
            <v>高雄</v>
          </cell>
          <cell r="J40" t="str">
            <v>七賢國中</v>
          </cell>
          <cell r="K40" t="str">
            <v>3</v>
          </cell>
          <cell r="L40" t="str">
            <v>07-7677529</v>
          </cell>
          <cell r="M40" t="str">
            <v>0986-529619</v>
          </cell>
          <cell r="N40" t="str">
            <v>屏東市建國路405巷78號</v>
          </cell>
          <cell r="O40" t="str">
            <v>paris20082008@yahoo.com.tw</v>
          </cell>
          <cell r="P40" t="str">
            <v>SM102222</v>
          </cell>
        </row>
        <row r="41">
          <cell r="A41">
            <v>39</v>
          </cell>
          <cell r="B41" t="str">
            <v>男A組</v>
          </cell>
          <cell r="C41" t="str">
            <v>蘇喬維</v>
          </cell>
          <cell r="D41" t="str">
            <v>蘇喬維(男A組)</v>
          </cell>
          <cell r="E41" t="str">
            <v>男</v>
          </cell>
          <cell r="F41">
            <v>36351</v>
          </cell>
          <cell r="G41" t="str">
            <v>15歲3月23日</v>
          </cell>
          <cell r="I41" t="str">
            <v>高雄</v>
          </cell>
          <cell r="J41" t="str">
            <v>七賢國中</v>
          </cell>
          <cell r="K41" t="str">
            <v>2</v>
          </cell>
          <cell r="L41" t="str">
            <v>0976453356     0928723355</v>
          </cell>
          <cell r="M41" t="str">
            <v>07-555-0781    </v>
          </cell>
          <cell r="N41" t="str">
            <v>804  高雄市鼓山區美術東二路46號13樓之1</v>
          </cell>
          <cell r="P41" t="str">
            <v>SM102223</v>
          </cell>
        </row>
        <row r="42">
          <cell r="A42">
            <v>40</v>
          </cell>
          <cell r="B42" t="str">
            <v>男A組</v>
          </cell>
          <cell r="C42" t="str">
            <v>盧彥融</v>
          </cell>
          <cell r="D42" t="str">
            <v>盧彥融(男A組)</v>
          </cell>
          <cell r="E42" t="str">
            <v>男</v>
          </cell>
          <cell r="F42">
            <v>36387</v>
          </cell>
          <cell r="G42" t="str">
            <v>15歲2月18日</v>
          </cell>
          <cell r="I42" t="str">
            <v>台東</v>
          </cell>
          <cell r="J42" t="str">
            <v>公東高工</v>
          </cell>
          <cell r="K42" t="str">
            <v>1</v>
          </cell>
          <cell r="L42" t="str">
            <v>089-223161</v>
          </cell>
          <cell r="M42">
            <v>912223161</v>
          </cell>
          <cell r="N42" t="str">
            <v>95050 台東市更生路849巷10號</v>
          </cell>
          <cell r="O42" t="str">
            <v>senayan0515@yahoo.com.tw</v>
          </cell>
          <cell r="P42" t="str">
            <v>SM102225</v>
          </cell>
        </row>
        <row r="43">
          <cell r="A43">
            <v>41</v>
          </cell>
          <cell r="B43" t="str">
            <v>男A組</v>
          </cell>
          <cell r="C43" t="str">
            <v>洪子傑</v>
          </cell>
          <cell r="D43" t="str">
            <v>洪子傑(男A組)</v>
          </cell>
          <cell r="E43" t="str">
            <v>男</v>
          </cell>
          <cell r="F43">
            <v>36419</v>
          </cell>
          <cell r="G43" t="str">
            <v>15歲1月17日</v>
          </cell>
          <cell r="I43" t="str">
            <v>高雄</v>
          </cell>
          <cell r="J43" t="str">
            <v>七賢國中</v>
          </cell>
          <cell r="K43" t="str">
            <v>3</v>
          </cell>
          <cell r="L43" t="str">
            <v>07-5833358       
F:07-5873352</v>
          </cell>
          <cell r="M43">
            <v>937693623</v>
          </cell>
          <cell r="N43" t="str">
            <v>804 高雄市鼓山區逢甲路231號</v>
          </cell>
          <cell r="P43" t="str">
            <v>SM102244</v>
          </cell>
        </row>
        <row r="44">
          <cell r="A44">
            <v>42</v>
          </cell>
          <cell r="B44" t="str">
            <v>男A組</v>
          </cell>
          <cell r="C44" t="str">
            <v>王偉軒</v>
          </cell>
          <cell r="D44" t="str">
            <v>王偉軒(男A組)</v>
          </cell>
          <cell r="E44" t="str">
            <v>男</v>
          </cell>
          <cell r="F44">
            <v>36430</v>
          </cell>
          <cell r="G44" t="str">
            <v>15歲1月6日</v>
          </cell>
          <cell r="H44" t="str">
            <v>無</v>
          </cell>
          <cell r="I44" t="str">
            <v>高雄</v>
          </cell>
          <cell r="J44" t="str">
            <v>中正國中</v>
          </cell>
          <cell r="K44" t="str">
            <v>2</v>
          </cell>
          <cell r="L44" t="str">
            <v>07-7417111          F:07-7411695</v>
          </cell>
          <cell r="M44" t="str">
            <v>0931-872266       0929288366林教練</v>
          </cell>
          <cell r="N44" t="str">
            <v>83064 高雄市鳳山區光遠路155巷73號</v>
          </cell>
          <cell r="O44" t="str">
            <v>db841206@yahoo.com.tw</v>
          </cell>
          <cell r="P44" t="str">
            <v>SM102226</v>
          </cell>
        </row>
        <row r="45">
          <cell r="A45">
            <v>43</v>
          </cell>
          <cell r="B45" t="str">
            <v>男A組</v>
          </cell>
          <cell r="C45" t="str">
            <v>黃紹恩</v>
          </cell>
          <cell r="D45" t="str">
            <v>黃紹恩(男A組)</v>
          </cell>
          <cell r="E45" t="str">
            <v>男</v>
          </cell>
          <cell r="F45">
            <v>36441</v>
          </cell>
          <cell r="G45" t="str">
            <v>15歲0月25日</v>
          </cell>
          <cell r="H45" t="str">
            <v>新化球場
揮展練習場</v>
          </cell>
          <cell r="I45" t="str">
            <v>台南</v>
          </cell>
          <cell r="J45" t="str">
            <v>海佃國中</v>
          </cell>
          <cell r="K45" t="str">
            <v>3</v>
          </cell>
          <cell r="L45" t="str">
            <v>06-2451866白              F:06-2463082</v>
          </cell>
          <cell r="M45" t="str">
            <v>0937-493126母</v>
          </cell>
          <cell r="N45" t="str">
            <v>709 台南市本原街一段97巷93弄28-1號</v>
          </cell>
          <cell r="P45" t="str">
            <v>SM102227</v>
          </cell>
        </row>
        <row r="46">
          <cell r="A46">
            <v>44</v>
          </cell>
          <cell r="B46" t="str">
            <v>男B組</v>
          </cell>
          <cell r="C46" t="str">
            <v>黃曜霆</v>
          </cell>
          <cell r="D46" t="str">
            <v>黃曜霆(男B組)</v>
          </cell>
          <cell r="E46" t="str">
            <v>男</v>
          </cell>
          <cell r="F46">
            <v>36478</v>
          </cell>
          <cell r="G46" t="str">
            <v>14歲11月19日</v>
          </cell>
          <cell r="I46" t="str">
            <v>高雄</v>
          </cell>
          <cell r="J46" t="str">
            <v>高雄美國學校</v>
          </cell>
          <cell r="K46" t="str">
            <v>8</v>
          </cell>
          <cell r="L46" t="str">
            <v>07-2354249           F:07-2368879</v>
          </cell>
          <cell r="M46" t="str">
            <v>0919-274487父     0932-723036母</v>
          </cell>
          <cell r="N46" t="str">
            <v>800 高雄市新興區中正三路158號6樓之1</v>
          </cell>
          <cell r="P46" t="str">
            <v>SM102249</v>
          </cell>
        </row>
        <row r="47">
          <cell r="A47">
            <v>45</v>
          </cell>
          <cell r="B47" t="str">
            <v>男B組</v>
          </cell>
          <cell r="C47" t="str">
            <v>陳定睿</v>
          </cell>
          <cell r="D47" t="str">
            <v>陳定睿(男B組)</v>
          </cell>
          <cell r="E47" t="str">
            <v>男</v>
          </cell>
          <cell r="F47">
            <v>36482</v>
          </cell>
          <cell r="G47" t="str">
            <v>14歲11月15日</v>
          </cell>
          <cell r="I47" t="str">
            <v>高雄</v>
          </cell>
          <cell r="J47" t="str">
            <v>大同國小</v>
          </cell>
          <cell r="K47" t="str">
            <v>6</v>
          </cell>
          <cell r="L47" t="str">
            <v>0936150718</v>
          </cell>
          <cell r="M47" t="str">
            <v>07-2221010</v>
          </cell>
          <cell r="N47" t="str">
            <v>800 高雄市新興區民生一路208號9樓</v>
          </cell>
          <cell r="O47" t="str">
            <v>atsu.chen@msa.hinet.net</v>
          </cell>
          <cell r="P47" t="str">
            <v>SM102228</v>
          </cell>
        </row>
        <row r="48">
          <cell r="A48">
            <v>46</v>
          </cell>
          <cell r="B48" t="str">
            <v>男B組</v>
          </cell>
          <cell r="C48" t="str">
            <v>王晸諺</v>
          </cell>
          <cell r="D48" t="str">
            <v>王晸諺(男B組)</v>
          </cell>
          <cell r="E48" t="str">
            <v>男</v>
          </cell>
          <cell r="F48">
            <v>36529</v>
          </cell>
          <cell r="G48" t="str">
            <v>14歲9月29日</v>
          </cell>
          <cell r="H48" t="str">
            <v>永安球場</v>
          </cell>
          <cell r="I48" t="str">
            <v>台南</v>
          </cell>
          <cell r="J48" t="str">
            <v>東原國中</v>
          </cell>
          <cell r="K48" t="str">
            <v>2</v>
          </cell>
          <cell r="M48" t="str">
            <v>0989-629143</v>
          </cell>
          <cell r="N48" t="str">
            <v>733 台南市下營區甲中里1-1號</v>
          </cell>
        </row>
        <row r="49">
          <cell r="A49">
            <v>47</v>
          </cell>
          <cell r="B49" t="str">
            <v>男B組</v>
          </cell>
          <cell r="C49" t="str">
            <v>黃柏祐</v>
          </cell>
          <cell r="D49" t="str">
            <v>黃柏祐(男B組)</v>
          </cell>
          <cell r="E49" t="str">
            <v>男</v>
          </cell>
          <cell r="F49">
            <v>36532</v>
          </cell>
          <cell r="G49" t="str">
            <v>14歲9月26日</v>
          </cell>
          <cell r="I49" t="str">
            <v>屏東</v>
          </cell>
          <cell r="J49" t="str">
            <v>明正國中</v>
          </cell>
          <cell r="K49" t="str">
            <v>1</v>
          </cell>
          <cell r="L49" t="str">
            <v>08-7222575</v>
          </cell>
          <cell r="M49" t="str">
            <v>0929-433730</v>
          </cell>
          <cell r="N49" t="str">
            <v>900  屏東市歸仁路79之16號</v>
          </cell>
          <cell r="P49" t="str">
            <v>SM102229</v>
          </cell>
        </row>
        <row r="50">
          <cell r="A50">
            <v>48</v>
          </cell>
          <cell r="B50" t="str">
            <v>男B組</v>
          </cell>
          <cell r="C50" t="str">
            <v>黃柏叡89</v>
          </cell>
          <cell r="D50" t="str">
            <v>黃柏叡89(男B組)</v>
          </cell>
          <cell r="E50" t="str">
            <v>男</v>
          </cell>
          <cell r="F50">
            <v>36536</v>
          </cell>
          <cell r="G50" t="str">
            <v>14歲9月22日</v>
          </cell>
          <cell r="H50" t="str">
            <v>港都練習場</v>
          </cell>
          <cell r="I50" t="str">
            <v>高雄</v>
          </cell>
          <cell r="J50" t="str">
            <v>道明中學</v>
          </cell>
          <cell r="K50" t="str">
            <v>2</v>
          </cell>
          <cell r="L50" t="str">
            <v>07-3531616          07-3525233</v>
          </cell>
          <cell r="M50" t="str">
            <v>FAX;07-3526262 0973331881</v>
          </cell>
          <cell r="N50" t="str">
            <v>815 高雄市大社區金龍路324號</v>
          </cell>
          <cell r="P50" t="str">
            <v>SM102230</v>
          </cell>
        </row>
        <row r="51">
          <cell r="A51">
            <v>49</v>
          </cell>
          <cell r="B51" t="str">
            <v>男B組</v>
          </cell>
          <cell r="C51" t="str">
            <v>王裕傑</v>
          </cell>
          <cell r="D51" t="str">
            <v>王裕傑(男B組)</v>
          </cell>
          <cell r="E51" t="str">
            <v>男</v>
          </cell>
          <cell r="F51">
            <v>36583</v>
          </cell>
          <cell r="G51" t="str">
            <v>14歲8月6日</v>
          </cell>
          <cell r="H51" t="str">
            <v>永安球場</v>
          </cell>
          <cell r="I51" t="str">
            <v>台南</v>
          </cell>
          <cell r="J51" t="str">
            <v>東原國中</v>
          </cell>
          <cell r="K51" t="str">
            <v>2</v>
          </cell>
          <cell r="M51">
            <v>933354149</v>
          </cell>
          <cell r="N51" t="str">
            <v>733台南市下營區甲中里1-1號</v>
          </cell>
        </row>
        <row r="52">
          <cell r="A52">
            <v>50</v>
          </cell>
          <cell r="B52" t="str">
            <v>男B組</v>
          </cell>
          <cell r="C52" t="str">
            <v>黃順亘</v>
          </cell>
          <cell r="D52" t="str">
            <v>黃順亘(男B組)</v>
          </cell>
          <cell r="E52" t="str">
            <v>男</v>
          </cell>
          <cell r="F52">
            <v>36624</v>
          </cell>
          <cell r="G52" t="str">
            <v>14歲6月25日</v>
          </cell>
          <cell r="H52" t="str">
            <v>永新練習場</v>
          </cell>
          <cell r="I52" t="str">
            <v>台南</v>
          </cell>
          <cell r="J52" t="str">
            <v>後甲國中</v>
          </cell>
          <cell r="K52" t="str">
            <v>1</v>
          </cell>
          <cell r="L52" t="str">
            <v>06-2336842晚:2039858</v>
          </cell>
          <cell r="M52" t="str">
            <v>0963-221-222父    0932-700363陳教練</v>
          </cell>
          <cell r="N52" t="str">
            <v>710 台南市永康區國華街136巷13號</v>
          </cell>
        </row>
        <row r="53">
          <cell r="A53">
            <v>51</v>
          </cell>
          <cell r="B53" t="str">
            <v>男B組</v>
          </cell>
          <cell r="C53" t="str">
            <v>陳伯豪</v>
          </cell>
          <cell r="D53" t="str">
            <v>陳伯豪(男B組)</v>
          </cell>
          <cell r="E53" t="str">
            <v>男</v>
          </cell>
          <cell r="F53">
            <v>36641</v>
          </cell>
          <cell r="G53" t="str">
            <v>14歲6月8日</v>
          </cell>
          <cell r="H53" t="str">
            <v>永安球場</v>
          </cell>
          <cell r="I53" t="str">
            <v>台南</v>
          </cell>
          <cell r="J53" t="str">
            <v>民德國中</v>
          </cell>
          <cell r="K53" t="str">
            <v>2</v>
          </cell>
          <cell r="L53" t="str">
            <v>06-3131487</v>
          </cell>
          <cell r="M53" t="str">
            <v>0988-736254</v>
          </cell>
          <cell r="N53" t="str">
            <v>714 台南市永康區復國二路108巷7-1號</v>
          </cell>
          <cell r="P53" t="str">
            <v>SM102231</v>
          </cell>
        </row>
        <row r="54">
          <cell r="A54">
            <v>52</v>
          </cell>
          <cell r="B54" t="str">
            <v>男B組</v>
          </cell>
          <cell r="C54" t="str">
            <v>陳敬方</v>
          </cell>
          <cell r="D54" t="str">
            <v>陳敬方(男B組)</v>
          </cell>
          <cell r="E54" t="str">
            <v>男</v>
          </cell>
          <cell r="F54">
            <v>36664</v>
          </cell>
          <cell r="G54" t="str">
            <v>14歲5月15日</v>
          </cell>
          <cell r="H54" t="str">
            <v>無</v>
          </cell>
          <cell r="I54" t="str">
            <v>屏東</v>
          </cell>
          <cell r="J54" t="str">
            <v>明正國中</v>
          </cell>
          <cell r="K54" t="str">
            <v>2</v>
          </cell>
          <cell r="L54" t="str">
            <v>08-7326282          (家)08-7662328</v>
          </cell>
          <cell r="M54" t="str">
            <v>0932-808929        0922720668鄭恆昌</v>
          </cell>
          <cell r="N54" t="str">
            <v>900 屏東市公正四街128號7樓</v>
          </cell>
          <cell r="P54" t="str">
            <v>SM102232</v>
          </cell>
        </row>
        <row r="55">
          <cell r="A55">
            <v>53</v>
          </cell>
          <cell r="B55" t="str">
            <v>男B組</v>
          </cell>
          <cell r="C55" t="str">
            <v>陳敬仁</v>
          </cell>
          <cell r="D55" t="str">
            <v>陳敬仁(男B組)</v>
          </cell>
          <cell r="E55" t="str">
            <v>男</v>
          </cell>
          <cell r="F55">
            <v>36664</v>
          </cell>
          <cell r="G55" t="str">
            <v>14歲5月15日</v>
          </cell>
          <cell r="H55" t="str">
            <v>無</v>
          </cell>
          <cell r="I55" t="str">
            <v>屏東</v>
          </cell>
          <cell r="J55" t="str">
            <v>明正國中</v>
          </cell>
          <cell r="K55" t="str">
            <v>2</v>
          </cell>
          <cell r="L55" t="str">
            <v>08-7326282          (家)08-7662328</v>
          </cell>
          <cell r="M55" t="str">
            <v>0932-808929        0922720668鄭恆昌</v>
          </cell>
          <cell r="N55" t="str">
            <v>900 屏東市公正四街128號7樓</v>
          </cell>
          <cell r="P55" t="str">
            <v>SM102233</v>
          </cell>
        </row>
        <row r="56">
          <cell r="A56">
            <v>54</v>
          </cell>
          <cell r="B56" t="str">
            <v>男B組</v>
          </cell>
          <cell r="C56" t="str">
            <v>陳敬文</v>
          </cell>
          <cell r="D56" t="str">
            <v>陳敬文(男B組)</v>
          </cell>
          <cell r="E56" t="str">
            <v>男</v>
          </cell>
          <cell r="F56">
            <v>36664</v>
          </cell>
          <cell r="G56" t="str">
            <v>14歲5月15日</v>
          </cell>
          <cell r="I56" t="str">
            <v>屏東</v>
          </cell>
          <cell r="J56" t="str">
            <v>明正國中</v>
          </cell>
          <cell r="K56" t="str">
            <v>2</v>
          </cell>
          <cell r="L56" t="str">
            <v>08-7326282          (家)08-7662328</v>
          </cell>
          <cell r="M56" t="str">
            <v>0932-808929        0922720668鄭恆昌</v>
          </cell>
          <cell r="N56" t="str">
            <v>900 屏東市公正四街128號7樓</v>
          </cell>
          <cell r="P56" t="str">
            <v>SM102234</v>
          </cell>
        </row>
        <row r="57">
          <cell r="A57">
            <v>55</v>
          </cell>
          <cell r="B57" t="str">
            <v>男B組</v>
          </cell>
          <cell r="C57" t="str">
            <v>劉昱廷</v>
          </cell>
          <cell r="D57" t="str">
            <v>劉昱廷(男B組)</v>
          </cell>
          <cell r="E57" t="str">
            <v>男</v>
          </cell>
          <cell r="F57">
            <v>36670</v>
          </cell>
          <cell r="G57" t="str">
            <v>14歲5月9日</v>
          </cell>
          <cell r="H57" t="str">
            <v>高雄球場</v>
          </cell>
          <cell r="I57" t="str">
            <v>高雄</v>
          </cell>
          <cell r="J57" t="str">
            <v>七賢國小</v>
          </cell>
          <cell r="K57" t="str">
            <v>2</v>
          </cell>
          <cell r="L57" t="str">
            <v>07-7159500</v>
          </cell>
          <cell r="M57" t="str">
            <v>0932763243        0933270664黃錦鵬</v>
          </cell>
          <cell r="N57" t="str">
            <v>802 高雄市苓雅區建國一路111號</v>
          </cell>
        </row>
        <row r="58">
          <cell r="A58">
            <v>56</v>
          </cell>
          <cell r="B58" t="str">
            <v>男B組</v>
          </cell>
          <cell r="C58" t="str">
            <v>周柏霖</v>
          </cell>
          <cell r="D58" t="str">
            <v>周柏霖(男B組)</v>
          </cell>
          <cell r="E58" t="str">
            <v>男</v>
          </cell>
          <cell r="F58">
            <v>36706</v>
          </cell>
          <cell r="G58" t="str">
            <v>14歲4月4日</v>
          </cell>
          <cell r="I58" t="str">
            <v>高雄</v>
          </cell>
          <cell r="J58" t="str">
            <v>高雄市立龍華國中</v>
          </cell>
          <cell r="K58" t="str">
            <v>2</v>
          </cell>
          <cell r="L58" t="str">
            <v>07-5565638</v>
          </cell>
          <cell r="M58" t="str">
            <v>0915-815118</v>
          </cell>
          <cell r="N58" t="str">
            <v>813 高雄市左營區大順一路320號4樓</v>
          </cell>
          <cell r="P58" t="str">
            <v>SM102246</v>
          </cell>
        </row>
        <row r="59">
          <cell r="A59">
            <v>57</v>
          </cell>
          <cell r="B59" t="str">
            <v>男B組</v>
          </cell>
          <cell r="C59" t="str">
            <v>林洪鈺</v>
          </cell>
          <cell r="D59" t="str">
            <v>林洪鈺(男B組)</v>
          </cell>
          <cell r="E59" t="str">
            <v>男</v>
          </cell>
          <cell r="F59">
            <v>36764</v>
          </cell>
          <cell r="G59" t="str">
            <v>14歲2月7日</v>
          </cell>
          <cell r="I59" t="str">
            <v>高雄</v>
          </cell>
          <cell r="J59" t="str">
            <v>道明中學</v>
          </cell>
          <cell r="K59" t="str">
            <v>3</v>
          </cell>
          <cell r="L59" t="str">
            <v>(白)07-7109925   
(晚)07-3462943</v>
          </cell>
          <cell r="M59" t="str">
            <v>0932734821 </v>
          </cell>
          <cell r="N59" t="str">
            <v>81362 高雄市左營區榮總路203巷16號11樓</v>
          </cell>
          <cell r="O59" t="str">
            <v>uj.king@msa.hinet.net</v>
          </cell>
          <cell r="P59" t="str">
            <v>SM102235</v>
          </cell>
        </row>
        <row r="60">
          <cell r="A60">
            <v>58</v>
          </cell>
          <cell r="B60" t="str">
            <v>男B組</v>
          </cell>
          <cell r="C60" t="str">
            <v>吳伊恩</v>
          </cell>
          <cell r="D60" t="str">
            <v>吳伊恩(男B組)</v>
          </cell>
          <cell r="E60" t="str">
            <v>男</v>
          </cell>
          <cell r="F60">
            <v>36779</v>
          </cell>
          <cell r="G60" t="str">
            <v>14歲1月23日</v>
          </cell>
          <cell r="I60" t="str">
            <v>高雄</v>
          </cell>
          <cell r="J60" t="str">
            <v>陽明國小</v>
          </cell>
          <cell r="K60" t="str">
            <v>4</v>
          </cell>
          <cell r="L60" t="str">
            <v>0931-911993</v>
          </cell>
          <cell r="M60" t="str">
            <v>07-3868367       07-3826201</v>
          </cell>
          <cell r="N60" t="str">
            <v>807  高雄市三民區義明街2號16樓</v>
          </cell>
          <cell r="P60" t="str">
            <v>SM102236</v>
          </cell>
        </row>
        <row r="61">
          <cell r="A61">
            <v>59</v>
          </cell>
          <cell r="B61" t="str">
            <v>男B組</v>
          </cell>
          <cell r="C61" t="str">
            <v>蘇宥睿</v>
          </cell>
          <cell r="D61" t="str">
            <v>蘇宥睿(男B組)</v>
          </cell>
          <cell r="E61" t="str">
            <v>男</v>
          </cell>
          <cell r="F61">
            <v>36786</v>
          </cell>
          <cell r="G61" t="str">
            <v>14歲1月16日</v>
          </cell>
          <cell r="I61" t="str">
            <v>高雄</v>
          </cell>
          <cell r="J61" t="str">
            <v>七賢國中</v>
          </cell>
          <cell r="K61" t="str">
            <v>1</v>
          </cell>
          <cell r="L61" t="str">
            <v>07-3135568  FAX:(07)3130086</v>
          </cell>
          <cell r="M61" t="str">
            <v>0937-329923</v>
          </cell>
          <cell r="N61" t="str">
            <v>80752 高雄市三民區遼北街177號</v>
          </cell>
          <cell r="O61" t="str">
            <v>kaach177@yahoo.com.tw</v>
          </cell>
          <cell r="P61" t="str">
            <v>SM102237</v>
          </cell>
        </row>
        <row r="62">
          <cell r="A62">
            <v>60</v>
          </cell>
          <cell r="B62" t="str">
            <v>男B組</v>
          </cell>
          <cell r="C62" t="str">
            <v>李維哲</v>
          </cell>
          <cell r="D62" t="str">
            <v>李維哲(男B組)</v>
          </cell>
          <cell r="E62" t="str">
            <v>男</v>
          </cell>
          <cell r="F62">
            <v>36795</v>
          </cell>
          <cell r="G62" t="str">
            <v>14歲1月7日</v>
          </cell>
          <cell r="J62" t="str">
            <v>七賢國中</v>
          </cell>
          <cell r="K62" t="str">
            <v>1</v>
          </cell>
          <cell r="M62" t="str">
            <v>0953-472345</v>
          </cell>
          <cell r="N62" t="str">
            <v>高雄市鼓山區明傳路24巷5號9樓</v>
          </cell>
        </row>
        <row r="63">
          <cell r="A63">
            <v>61</v>
          </cell>
          <cell r="B63" t="str">
            <v>男B組</v>
          </cell>
          <cell r="C63" t="str">
            <v>鄭丞宏</v>
          </cell>
          <cell r="D63" t="str">
            <v>鄭丞宏(男B組)</v>
          </cell>
          <cell r="E63" t="str">
            <v>男</v>
          </cell>
          <cell r="F63">
            <v>36804</v>
          </cell>
          <cell r="G63" t="str">
            <v>14歲0月28日</v>
          </cell>
          <cell r="I63" t="str">
            <v>高雄</v>
          </cell>
          <cell r="J63" t="str">
            <v>五福國中</v>
          </cell>
          <cell r="K63" t="str">
            <v>1</v>
          </cell>
          <cell r="L63" t="str">
            <v>07-2228631</v>
          </cell>
          <cell r="M63" t="str">
            <v>0933-797193       0931-701600</v>
          </cell>
          <cell r="N63" t="str">
            <v>800 高雄市新興區民生一路201號5F之3</v>
          </cell>
          <cell r="P63" t="str">
            <v>SM102238</v>
          </cell>
        </row>
        <row r="64">
          <cell r="A64">
            <v>62</v>
          </cell>
          <cell r="B64" t="str">
            <v>男B組</v>
          </cell>
          <cell r="C64" t="str">
            <v>薛惟隆</v>
          </cell>
          <cell r="D64" t="str">
            <v>薛惟隆(男B組)</v>
          </cell>
          <cell r="E64" t="str">
            <v>男</v>
          </cell>
          <cell r="F64">
            <v>36813</v>
          </cell>
          <cell r="G64" t="str">
            <v>14歲0月19日</v>
          </cell>
          <cell r="I64" t="str">
            <v>屏東</v>
          </cell>
          <cell r="J64" t="str">
            <v>文華國小</v>
          </cell>
          <cell r="K64" t="str">
            <v>6</v>
          </cell>
          <cell r="L64" t="str">
            <v>08-7234531</v>
          </cell>
          <cell r="M64" t="str">
            <v>0929-981998父  0918-057578母</v>
          </cell>
          <cell r="N64" t="str">
            <v>83044 高雄市鳳山區文化西路67號4樓</v>
          </cell>
          <cell r="P64" t="str">
            <v>SM102239</v>
          </cell>
        </row>
        <row r="65">
          <cell r="A65">
            <v>63</v>
          </cell>
          <cell r="B65" t="str">
            <v>男B組</v>
          </cell>
          <cell r="C65" t="str">
            <v>林義淵</v>
          </cell>
          <cell r="D65" t="str">
            <v>林義淵(男B組)</v>
          </cell>
          <cell r="E65" t="str">
            <v>男</v>
          </cell>
          <cell r="F65">
            <v>36822</v>
          </cell>
          <cell r="G65" t="str">
            <v>14歲0月10日</v>
          </cell>
          <cell r="I65" t="str">
            <v>台南</v>
          </cell>
          <cell r="J65" t="str">
            <v>新化國中</v>
          </cell>
          <cell r="K65" t="str">
            <v>1</v>
          </cell>
          <cell r="L65" t="str">
            <v>06-5983597              0981-141513</v>
          </cell>
          <cell r="M65" t="str">
            <v>0958-100525母          0935-942568父   </v>
          </cell>
          <cell r="N65" t="str">
            <v>71250  台南市新化區太平街134巷70號</v>
          </cell>
          <cell r="O65" t="str">
            <v>lin_0912@yahoo.com.tw</v>
          </cell>
          <cell r="P65" t="str">
            <v>SM102241</v>
          </cell>
        </row>
        <row r="66">
          <cell r="A66">
            <v>64</v>
          </cell>
          <cell r="B66" t="str">
            <v>男B組</v>
          </cell>
          <cell r="C66" t="str">
            <v>劉丞恩</v>
          </cell>
          <cell r="D66" t="str">
            <v>劉丞恩(男B組)</v>
          </cell>
          <cell r="E66" t="str">
            <v>男</v>
          </cell>
          <cell r="F66">
            <v>36828</v>
          </cell>
          <cell r="G66" t="str">
            <v>14歲0月4日</v>
          </cell>
          <cell r="H66" t="str">
            <v>港都練習場</v>
          </cell>
          <cell r="I66" t="str">
            <v>高雄</v>
          </cell>
          <cell r="J66" t="str">
            <v>青年國中</v>
          </cell>
          <cell r="K66" t="str">
            <v>1</v>
          </cell>
          <cell r="L66" t="str">
            <v>07-7356276         FAX:07-7356293</v>
          </cell>
          <cell r="M66" t="str">
            <v>0981-616391</v>
          </cell>
          <cell r="N66" t="str">
            <v>833 高雄市鳥松區美山路37號</v>
          </cell>
          <cell r="O66" t="str">
            <v>jhliu731@gmail.com</v>
          </cell>
          <cell r="P66" t="str">
            <v>SM102242</v>
          </cell>
        </row>
        <row r="67">
          <cell r="A67">
            <v>65</v>
          </cell>
          <cell r="B67" t="str">
            <v>男B組</v>
          </cell>
          <cell r="C67" t="str">
            <v>陳嘉霖</v>
          </cell>
          <cell r="D67" t="str">
            <v>陳嘉霖(男B組)</v>
          </cell>
          <cell r="E67" t="str">
            <v>男</v>
          </cell>
          <cell r="F67">
            <v>36871</v>
          </cell>
          <cell r="G67" t="str">
            <v>13歲10月22日</v>
          </cell>
          <cell r="I67" t="str">
            <v>高雄</v>
          </cell>
          <cell r="J67" t="str">
            <v>七賢國小</v>
          </cell>
          <cell r="K67" t="str">
            <v>4</v>
          </cell>
          <cell r="L67" t="str">
            <v>0929145168</v>
          </cell>
          <cell r="M67" t="str">
            <v>07-2353574</v>
          </cell>
          <cell r="N67" t="str">
            <v>800  高雄市新興區新田路96號6樓之2</v>
          </cell>
          <cell r="P67" t="str">
            <v>SM102243</v>
          </cell>
        </row>
        <row r="68">
          <cell r="A68">
            <v>66</v>
          </cell>
          <cell r="B68" t="str">
            <v>男B組</v>
          </cell>
          <cell r="C68" t="str">
            <v>陳亦成</v>
          </cell>
          <cell r="D68" t="str">
            <v>陳亦成(男B組)</v>
          </cell>
          <cell r="E68" t="str">
            <v>男</v>
          </cell>
          <cell r="F68">
            <v>36897</v>
          </cell>
          <cell r="G68" t="str">
            <v>13歲9月27日</v>
          </cell>
          <cell r="I68" t="str">
            <v>台南</v>
          </cell>
          <cell r="J68" t="str">
            <v>青山國小</v>
          </cell>
          <cell r="K68" t="str">
            <v>5</v>
          </cell>
          <cell r="L68" t="str">
            <v>0927659679</v>
          </cell>
          <cell r="M68" t="str">
            <v>07-6861279</v>
          </cell>
          <cell r="N68" t="str">
            <v>733   台南市東山區高原里131號</v>
          </cell>
          <cell r="P68" t="str">
            <v>SM102301</v>
          </cell>
        </row>
        <row r="69">
          <cell r="A69">
            <v>67</v>
          </cell>
          <cell r="B69" t="str">
            <v>男B組</v>
          </cell>
          <cell r="C69" t="str">
            <v>許柏堯</v>
          </cell>
          <cell r="D69" t="str">
            <v>許柏堯(男B組)</v>
          </cell>
          <cell r="E69" t="str">
            <v>男</v>
          </cell>
          <cell r="F69">
            <v>36918</v>
          </cell>
          <cell r="G69" t="str">
            <v>13歲9月6日</v>
          </cell>
          <cell r="I69" t="str">
            <v>高雄</v>
          </cell>
          <cell r="J69" t="str">
            <v>七賢國中</v>
          </cell>
          <cell r="K69" t="str">
            <v>1</v>
          </cell>
          <cell r="L69" t="str">
            <v>07-5362220</v>
          </cell>
          <cell r="M69" t="str">
            <v>0932809768母</v>
          </cell>
          <cell r="N69" t="str">
            <v>804 高雄市鼓山區美術東四路382號3樓</v>
          </cell>
          <cell r="P69" t="str">
            <v>SM102302</v>
          </cell>
        </row>
        <row r="70">
          <cell r="A70">
            <v>68</v>
          </cell>
          <cell r="B70" t="str">
            <v>男B組</v>
          </cell>
          <cell r="C70" t="str">
            <v>許柏舜</v>
          </cell>
          <cell r="D70" t="str">
            <v>許柏舜(男B組)</v>
          </cell>
          <cell r="E70" t="str">
            <v>男</v>
          </cell>
          <cell r="F70">
            <v>36918</v>
          </cell>
          <cell r="G70" t="str">
            <v>13歲9月6日</v>
          </cell>
          <cell r="I70" t="str">
            <v>高雄</v>
          </cell>
          <cell r="J70" t="str">
            <v>七賢國中</v>
          </cell>
          <cell r="K70" t="str">
            <v>1</v>
          </cell>
          <cell r="L70" t="str">
            <v>07-5362220</v>
          </cell>
          <cell r="M70" t="str">
            <v>0932809768母</v>
          </cell>
          <cell r="N70" t="str">
            <v>804 高雄市鼓山區美術東四路382號3樓</v>
          </cell>
          <cell r="P70" t="str">
            <v>SM102303</v>
          </cell>
        </row>
        <row r="71">
          <cell r="A71">
            <v>69</v>
          </cell>
          <cell r="B71" t="str">
            <v>男B組</v>
          </cell>
          <cell r="C71" t="str">
            <v>邱士恩</v>
          </cell>
          <cell r="D71" t="str">
            <v>邱士恩(男B組)</v>
          </cell>
          <cell r="E71" t="str">
            <v>男</v>
          </cell>
          <cell r="F71">
            <v>36993</v>
          </cell>
          <cell r="G71" t="str">
            <v>13歲6月21日</v>
          </cell>
          <cell r="H71" t="str">
            <v>永安球場</v>
          </cell>
          <cell r="I71" t="str">
            <v>台南</v>
          </cell>
          <cell r="J71" t="str">
            <v>東原國中</v>
          </cell>
          <cell r="K71" t="str">
            <v>1</v>
          </cell>
          <cell r="L71" t="str">
            <v>06-30253711</v>
          </cell>
          <cell r="M71" t="str">
            <v>0927-885898母     </v>
          </cell>
          <cell r="N71" t="str">
            <v>710 台南市永康區中山東路177號</v>
          </cell>
          <cell r="P71" t="str">
            <v>SM102306</v>
          </cell>
        </row>
        <row r="72">
          <cell r="A72">
            <v>70</v>
          </cell>
          <cell r="B72" t="str">
            <v>男B組</v>
          </cell>
          <cell r="C72" t="str">
            <v>林家睿</v>
          </cell>
          <cell r="D72" t="str">
            <v>林家睿(男B組)</v>
          </cell>
          <cell r="E72" t="str">
            <v>男</v>
          </cell>
          <cell r="F72">
            <v>37019</v>
          </cell>
          <cell r="G72" t="str">
            <v>13歲5月25日</v>
          </cell>
          <cell r="I72" t="str">
            <v>高雄</v>
          </cell>
          <cell r="J72" t="str">
            <v>福山國中</v>
          </cell>
          <cell r="K72" t="str">
            <v>1</v>
          </cell>
          <cell r="L72" t="str">
            <v>07-5615485</v>
          </cell>
          <cell r="M72" t="str">
            <v>0983001198        0929-150508</v>
          </cell>
          <cell r="N72" t="str">
            <v>804 高雄市鼓山區九如四路933號6樓</v>
          </cell>
          <cell r="P72" t="str">
            <v>SM102204</v>
          </cell>
        </row>
        <row r="73">
          <cell r="A73">
            <v>71</v>
          </cell>
          <cell r="B73" t="str">
            <v>男B組</v>
          </cell>
          <cell r="C73" t="str">
            <v>王小忠</v>
          </cell>
          <cell r="D73" t="str">
            <v>王小忠(男B組)</v>
          </cell>
          <cell r="E73" t="str">
            <v>男</v>
          </cell>
          <cell r="F73">
            <v>37019</v>
          </cell>
          <cell r="G73" t="str">
            <v>13歲5月25日</v>
          </cell>
          <cell r="I73" t="str">
            <v>高雄</v>
          </cell>
          <cell r="J73" t="str">
            <v>福山國中</v>
          </cell>
          <cell r="K73" t="str">
            <v>1</v>
          </cell>
          <cell r="L73" t="str">
            <v>07-3108940</v>
          </cell>
          <cell r="M73" t="str">
            <v>0939-059781</v>
          </cell>
          <cell r="N73" t="str">
            <v>807 高雄市三民區鼎昌街53-1號9樓</v>
          </cell>
        </row>
        <row r="74">
          <cell r="A74">
            <v>72</v>
          </cell>
          <cell r="B74" t="str">
            <v>男B組</v>
          </cell>
          <cell r="C74" t="str">
            <v>簡振宇</v>
          </cell>
          <cell r="D74" t="str">
            <v>簡振宇(男B組)</v>
          </cell>
          <cell r="E74" t="str">
            <v>男</v>
          </cell>
          <cell r="F74">
            <v>37044</v>
          </cell>
          <cell r="G74" t="str">
            <v>13歲5月1日</v>
          </cell>
          <cell r="I74" t="str">
            <v>高雄</v>
          </cell>
          <cell r="J74" t="str">
            <v>大華國小</v>
          </cell>
          <cell r="K74" t="str">
            <v>5</v>
          </cell>
          <cell r="M74">
            <v>939938739</v>
          </cell>
          <cell r="N74" t="str">
            <v>807  高雄市三民區大順二路639號3樓</v>
          </cell>
          <cell r="P74" t="str">
            <v>SM102308</v>
          </cell>
        </row>
        <row r="75">
          <cell r="A75">
            <v>73</v>
          </cell>
          <cell r="B75" t="str">
            <v>男B組</v>
          </cell>
          <cell r="C75" t="str">
            <v>郭鉦唯</v>
          </cell>
          <cell r="D75" t="str">
            <v>郭鉦唯(男B組)</v>
          </cell>
          <cell r="E75" t="str">
            <v>男</v>
          </cell>
          <cell r="F75">
            <v>37063</v>
          </cell>
          <cell r="G75" t="str">
            <v>13歲4月12日</v>
          </cell>
          <cell r="I75" t="str">
            <v>高雄</v>
          </cell>
          <cell r="J75" t="str">
            <v>福山國中</v>
          </cell>
          <cell r="K75" t="str">
            <v>1</v>
          </cell>
          <cell r="L75" t="str">
            <v>07-2373295白           07-3507031晚</v>
          </cell>
          <cell r="M75" t="str">
            <v>0978-315929         F:07-8628862</v>
          </cell>
          <cell r="N75" t="str">
            <v>807 高雄市三民區河北一路223巷5號</v>
          </cell>
        </row>
        <row r="76">
          <cell r="A76">
            <v>74</v>
          </cell>
          <cell r="B76" t="str">
            <v>男B組</v>
          </cell>
          <cell r="C76" t="str">
            <v>林宸駒</v>
          </cell>
          <cell r="D76" t="str">
            <v>林宸駒(男B組)</v>
          </cell>
          <cell r="E76" t="str">
            <v>男</v>
          </cell>
          <cell r="F76">
            <v>37070</v>
          </cell>
          <cell r="G76" t="str">
            <v>13歲4月5日</v>
          </cell>
          <cell r="I76" t="str">
            <v>台南</v>
          </cell>
          <cell r="J76" t="str">
            <v>中山國中</v>
          </cell>
          <cell r="K76" t="str">
            <v>2</v>
          </cell>
          <cell r="L76" t="str">
            <v>(白)06-2293969
(晚)06-2882679  </v>
          </cell>
          <cell r="M76">
            <v>956333190</v>
          </cell>
          <cell r="N76" t="str">
            <v>701 台南市東區德光街15巷33號8樓</v>
          </cell>
          <cell r="O76" t="str">
            <v>F:06-2296125</v>
          </cell>
          <cell r="P76" t="str">
            <v>SM102310</v>
          </cell>
        </row>
        <row r="77">
          <cell r="A77">
            <v>75</v>
          </cell>
          <cell r="B77" t="str">
            <v>男B組</v>
          </cell>
          <cell r="C77" t="str">
            <v>柯柏州</v>
          </cell>
          <cell r="D77" t="str">
            <v>柯柏州(男B組)</v>
          </cell>
          <cell r="E77" t="str">
            <v>男</v>
          </cell>
          <cell r="F77">
            <v>37080</v>
          </cell>
          <cell r="G77" t="str">
            <v>13歲3月25日</v>
          </cell>
          <cell r="K77" t="str">
            <v>5</v>
          </cell>
          <cell r="L77" t="str">
            <v>0931777908</v>
          </cell>
          <cell r="N77" t="str">
            <v>804  高雄市鼓山區神農路201號8樓</v>
          </cell>
          <cell r="P77" t="str">
            <v>SM102311</v>
          </cell>
        </row>
        <row r="78">
          <cell r="A78">
            <v>76</v>
          </cell>
          <cell r="B78" t="str">
            <v>男B組</v>
          </cell>
          <cell r="C78" t="str">
            <v>陳紫威</v>
          </cell>
          <cell r="D78" t="str">
            <v>陳紫威(男B組)</v>
          </cell>
          <cell r="E78" t="str">
            <v>男</v>
          </cell>
          <cell r="F78">
            <v>37148</v>
          </cell>
          <cell r="G78" t="str">
            <v>13歲1月19日</v>
          </cell>
          <cell r="I78" t="str">
            <v>高雄</v>
          </cell>
          <cell r="J78" t="str">
            <v>大同國小</v>
          </cell>
          <cell r="K78" t="str">
            <v>5</v>
          </cell>
          <cell r="M78" t="str">
            <v>0936-150718</v>
          </cell>
          <cell r="N78" t="str">
            <v>800 高雄市新興區民生一路208號9樓</v>
          </cell>
          <cell r="P78" t="str">
            <v>SM102325</v>
          </cell>
        </row>
        <row r="79">
          <cell r="A79">
            <v>77</v>
          </cell>
          <cell r="B79" t="str">
            <v>男B組</v>
          </cell>
          <cell r="C79" t="str">
            <v>陳宗揚</v>
          </cell>
          <cell r="D79" t="str">
            <v>陳宗揚(男B組)</v>
          </cell>
          <cell r="E79" t="str">
            <v>男</v>
          </cell>
          <cell r="F79">
            <v>37166</v>
          </cell>
          <cell r="G79" t="str">
            <v>13歲1月1日</v>
          </cell>
          <cell r="H79" t="str">
            <v>南一球場</v>
          </cell>
          <cell r="I79" t="str">
            <v>高雄</v>
          </cell>
          <cell r="J79" t="str">
            <v>四維國小</v>
          </cell>
          <cell r="K79" t="str">
            <v>5</v>
          </cell>
          <cell r="L79" t="str">
            <v>07-2364786</v>
          </cell>
          <cell r="M79" t="str">
            <v>0931-742771       0937-335560張玟珮</v>
          </cell>
          <cell r="N79" t="str">
            <v>800 高雄市新興區七賢一路176號11樓之2</v>
          </cell>
          <cell r="P79" t="str">
            <v>SM102323</v>
          </cell>
        </row>
        <row r="80">
          <cell r="A80">
            <v>78</v>
          </cell>
          <cell r="B80" t="str">
            <v>男B組</v>
          </cell>
          <cell r="C80" t="str">
            <v>李柏緯</v>
          </cell>
          <cell r="D80" t="str">
            <v>李柏緯(男B組)</v>
          </cell>
          <cell r="E80" t="str">
            <v>男</v>
          </cell>
          <cell r="F80">
            <v>37184</v>
          </cell>
          <cell r="G80" t="str">
            <v>13歲0月13日</v>
          </cell>
          <cell r="I80" t="str">
            <v>高雄</v>
          </cell>
          <cell r="J80" t="str">
            <v>四維國小</v>
          </cell>
          <cell r="K80" t="str">
            <v>6</v>
          </cell>
          <cell r="L80" t="str">
            <v>07-7231286</v>
          </cell>
          <cell r="M80" t="str">
            <v>0932-882869</v>
          </cell>
          <cell r="N80" t="str">
            <v>806 高雄市苓雅區英義街252號7樓-3</v>
          </cell>
        </row>
        <row r="81">
          <cell r="A81">
            <v>79</v>
          </cell>
          <cell r="B81" t="str">
            <v>男B組</v>
          </cell>
          <cell r="C81" t="str">
            <v>邱梓祐</v>
          </cell>
          <cell r="D81" t="str">
            <v>邱梓祐(男B組)</v>
          </cell>
          <cell r="E81" t="str">
            <v>男</v>
          </cell>
          <cell r="F81">
            <v>37221</v>
          </cell>
          <cell r="G81" t="str">
            <v>12歲11月7日</v>
          </cell>
          <cell r="I81" t="str">
            <v>高雄</v>
          </cell>
          <cell r="J81" t="str">
            <v>義守國際學校</v>
          </cell>
          <cell r="K81" t="str">
            <v>6</v>
          </cell>
          <cell r="L81" t="str">
            <v>07-3639851</v>
          </cell>
          <cell r="M81" t="str">
            <v>0912-195196</v>
          </cell>
          <cell r="N81" t="str">
            <v>811  高雄市楠梓區智群路3號</v>
          </cell>
          <cell r="P81" t="str">
            <v>SM102312</v>
          </cell>
        </row>
        <row r="82">
          <cell r="A82">
            <v>80</v>
          </cell>
          <cell r="B82" t="str">
            <v>男B組</v>
          </cell>
          <cell r="C82" t="str">
            <v>王政勛</v>
          </cell>
          <cell r="D82" t="str">
            <v>王政勛(男B組)</v>
          </cell>
          <cell r="E82" t="str">
            <v>男</v>
          </cell>
          <cell r="F82">
            <v>37294</v>
          </cell>
          <cell r="G82" t="str">
            <v>12歲8月26日</v>
          </cell>
          <cell r="I82" t="str">
            <v>台南</v>
          </cell>
          <cell r="J82" t="str">
            <v>立人國小</v>
          </cell>
          <cell r="K82" t="str">
            <v>6</v>
          </cell>
          <cell r="L82" t="str">
            <v>白06-2467125晚3559818                     F：06-2461525               </v>
          </cell>
          <cell r="M82" t="str">
            <v>0932-808188母    0916-595948張敬昂</v>
          </cell>
          <cell r="N82" t="str">
            <v>709 台南市長和路四段51號</v>
          </cell>
        </row>
        <row r="83">
          <cell r="A83">
            <v>81</v>
          </cell>
          <cell r="B83" t="str">
            <v>男B組</v>
          </cell>
          <cell r="C83" t="str">
            <v>黃曜陞</v>
          </cell>
          <cell r="D83" t="str">
            <v>黃曜陞(男B組)</v>
          </cell>
          <cell r="E83" t="str">
            <v>男</v>
          </cell>
          <cell r="F83">
            <v>37311</v>
          </cell>
          <cell r="G83" t="str">
            <v>12歲8月9日</v>
          </cell>
          <cell r="I83" t="str">
            <v>高雄</v>
          </cell>
          <cell r="J83" t="str">
            <v>高雄美國學校</v>
          </cell>
          <cell r="K83" t="str">
            <v>5</v>
          </cell>
          <cell r="L83" t="str">
            <v>07-2354249           F:07-2368879</v>
          </cell>
          <cell r="M83" t="str">
            <v>0919-274487父     0932-723036母</v>
          </cell>
          <cell r="N83" t="str">
            <v>800 高雄市新興區中正三路158號6樓之1</v>
          </cell>
          <cell r="P83" t="str">
            <v>SM102325</v>
          </cell>
        </row>
        <row r="84">
          <cell r="A84">
            <v>82</v>
          </cell>
          <cell r="B84" t="str">
            <v>男B組</v>
          </cell>
          <cell r="C84" t="str">
            <v>許晉彰</v>
          </cell>
          <cell r="D84" t="str">
            <v>許晉彰(男B組)</v>
          </cell>
          <cell r="E84" t="str">
            <v>男</v>
          </cell>
          <cell r="F84">
            <v>37312</v>
          </cell>
          <cell r="G84" t="str">
            <v>12歲8月8日</v>
          </cell>
          <cell r="H84" t="str">
            <v>揮展練習場</v>
          </cell>
          <cell r="I84" t="str">
            <v>台南</v>
          </cell>
          <cell r="J84" t="str">
            <v>安慶國小</v>
          </cell>
          <cell r="K84" t="str">
            <v>6</v>
          </cell>
          <cell r="L84" t="str">
            <v>06-2555395</v>
          </cell>
          <cell r="M84" t="str">
            <v>0920-885634</v>
          </cell>
          <cell r="N84" t="str">
            <v>709台南市安南區安中路二段2巷117弄23號</v>
          </cell>
        </row>
        <row r="85">
          <cell r="A85">
            <v>83</v>
          </cell>
          <cell r="B85" t="str">
            <v>男B組</v>
          </cell>
          <cell r="C85" t="str">
            <v>蔡士詮</v>
          </cell>
          <cell r="D85" t="str">
            <v>蔡士詮(男B組)</v>
          </cell>
          <cell r="E85" t="str">
            <v>男</v>
          </cell>
          <cell r="F85">
            <v>37314</v>
          </cell>
          <cell r="G85" t="str">
            <v>12歲8月6日</v>
          </cell>
          <cell r="I85" t="str">
            <v>台南</v>
          </cell>
          <cell r="J85" t="str">
            <v>崇明國中</v>
          </cell>
          <cell r="K85" t="str">
            <v>1</v>
          </cell>
          <cell r="L85" t="str">
            <v>06-2693303</v>
          </cell>
          <cell r="M85" t="str">
            <v>0915-395089</v>
          </cell>
          <cell r="N85" t="str">
            <v>70157  台南市東區東門路3段98巷9號</v>
          </cell>
          <cell r="P85" t="str">
            <v>SM102313</v>
          </cell>
        </row>
        <row r="86">
          <cell r="A86">
            <v>84</v>
          </cell>
          <cell r="B86" t="str">
            <v>男B組</v>
          </cell>
          <cell r="C86" t="str">
            <v>楊英翰</v>
          </cell>
          <cell r="D86" t="str">
            <v>楊英翰(男B組)</v>
          </cell>
          <cell r="E86" t="str">
            <v>男</v>
          </cell>
          <cell r="F86">
            <v>37376</v>
          </cell>
          <cell r="G86" t="str">
            <v>12歲6月3日</v>
          </cell>
          <cell r="I86" t="str">
            <v>台南</v>
          </cell>
          <cell r="J86" t="str">
            <v>寶仁國小</v>
          </cell>
          <cell r="K86" t="str">
            <v>5</v>
          </cell>
          <cell r="L86" t="str">
            <v>06-2220722             F:06-2220730</v>
          </cell>
          <cell r="M86">
            <v>910796450</v>
          </cell>
          <cell r="N86" t="str">
            <v>704 台南市北區公園南路378號19樓-1</v>
          </cell>
        </row>
        <row r="87">
          <cell r="A87">
            <v>85</v>
          </cell>
          <cell r="B87" t="str">
            <v>男B組</v>
          </cell>
          <cell r="C87" t="str">
            <v>蘇晉弘</v>
          </cell>
          <cell r="D87" t="str">
            <v>蘇晉弘(男B組)</v>
          </cell>
          <cell r="E87" t="str">
            <v>男</v>
          </cell>
          <cell r="F87">
            <v>37385</v>
          </cell>
          <cell r="G87" t="str">
            <v>12歲5月24日</v>
          </cell>
          <cell r="I87" t="str">
            <v>屏東</v>
          </cell>
          <cell r="J87" t="str">
            <v>土庫國小</v>
          </cell>
          <cell r="K87" t="str">
            <v>5</v>
          </cell>
          <cell r="L87" t="str">
            <v>白08-7732688  </v>
          </cell>
          <cell r="M87" t="str">
            <v>0937687257    0938686828</v>
          </cell>
          <cell r="N87" t="str">
            <v>905 屏東縣里港鄉三廍村三和路90-2號</v>
          </cell>
          <cell r="P87" t="str">
            <v>SM102314</v>
          </cell>
        </row>
        <row r="88">
          <cell r="A88">
            <v>86</v>
          </cell>
          <cell r="B88" t="str">
            <v>男B組</v>
          </cell>
          <cell r="C88" t="str">
            <v>顏國湘</v>
          </cell>
          <cell r="D88" t="str">
            <v>顏國湘(男B組)</v>
          </cell>
          <cell r="E88" t="str">
            <v>男</v>
          </cell>
          <cell r="F88">
            <v>37392</v>
          </cell>
          <cell r="G88" t="str">
            <v>12歲5月17日</v>
          </cell>
          <cell r="I88" t="str">
            <v>台南</v>
          </cell>
          <cell r="J88" t="str">
            <v>新市國小</v>
          </cell>
          <cell r="K88" t="str">
            <v>6</v>
          </cell>
          <cell r="L88" t="str">
            <v>06-5992870白         06-5890000晚</v>
          </cell>
          <cell r="M88" t="str">
            <v>0931-124560父     0931-739739蘇教練</v>
          </cell>
          <cell r="N88" t="str">
            <v>744 台南市新市區中興街7號</v>
          </cell>
          <cell r="P88" t="str">
            <v>SM102321</v>
          </cell>
        </row>
        <row r="89">
          <cell r="A89">
            <v>87</v>
          </cell>
          <cell r="B89" t="str">
            <v>男B組</v>
          </cell>
          <cell r="C89" t="str">
            <v>蘇柏瑋</v>
          </cell>
          <cell r="D89" t="str">
            <v>蘇柏瑋(男B組)</v>
          </cell>
          <cell r="E89" t="str">
            <v>男</v>
          </cell>
          <cell r="F89">
            <v>37393</v>
          </cell>
          <cell r="G89" t="str">
            <v>12歲5月16日</v>
          </cell>
          <cell r="I89" t="str">
            <v>高雄</v>
          </cell>
          <cell r="J89" t="str">
            <v>九如國小</v>
          </cell>
          <cell r="K89" t="str">
            <v>6</v>
          </cell>
          <cell r="L89" t="str">
            <v>07-3135568  FAX:(07)3130086</v>
          </cell>
          <cell r="M89" t="str">
            <v>0937-329923    </v>
          </cell>
          <cell r="N89" t="str">
            <v>80752 高雄市三民區遼北街177號</v>
          </cell>
          <cell r="O89" t="str">
            <v>kssch177@yahoo.com.tw</v>
          </cell>
          <cell r="P89" t="str">
            <v>SM102315</v>
          </cell>
        </row>
        <row r="90">
          <cell r="A90">
            <v>88</v>
          </cell>
          <cell r="B90" t="str">
            <v>男B組</v>
          </cell>
          <cell r="C90" t="str">
            <v>洪之奇</v>
          </cell>
          <cell r="D90" t="str">
            <v>洪之奇(男B組)</v>
          </cell>
          <cell r="E90" t="str">
            <v>男</v>
          </cell>
          <cell r="F90">
            <v>37403</v>
          </cell>
          <cell r="G90" t="str">
            <v>12歲5月6日</v>
          </cell>
          <cell r="I90" t="str">
            <v>台南</v>
          </cell>
          <cell r="J90" t="str">
            <v>新市國小</v>
          </cell>
          <cell r="K90" t="str">
            <v>5</v>
          </cell>
          <cell r="L90" t="str">
            <v>06-2433678          F:06-2436099</v>
          </cell>
          <cell r="M90" t="str">
            <v>0912-648558</v>
          </cell>
          <cell r="N90" t="str">
            <v>710 台南市永康區正北三路115號</v>
          </cell>
        </row>
        <row r="91">
          <cell r="A91">
            <v>89</v>
          </cell>
          <cell r="B91" t="str">
            <v>男B組</v>
          </cell>
          <cell r="C91" t="str">
            <v>劉軒宇</v>
          </cell>
          <cell r="D91" t="str">
            <v>劉軒宇(男B組)</v>
          </cell>
          <cell r="E91" t="str">
            <v>男</v>
          </cell>
          <cell r="F91">
            <v>37482</v>
          </cell>
          <cell r="G91" t="str">
            <v>12歲2月19日</v>
          </cell>
          <cell r="I91" t="str">
            <v>台南</v>
          </cell>
          <cell r="J91" t="str">
            <v>台南國小</v>
          </cell>
          <cell r="K91" t="str">
            <v>4</v>
          </cell>
          <cell r="L91" t="str">
            <v>0972306632</v>
          </cell>
          <cell r="M91" t="str">
            <v>06-2154608</v>
          </cell>
          <cell r="N91" t="str">
            <v>700   台南市中西區大埔街97-27號</v>
          </cell>
          <cell r="P91" t="str">
            <v>SM102316</v>
          </cell>
        </row>
        <row r="92">
          <cell r="A92">
            <v>90</v>
          </cell>
          <cell r="B92" t="str">
            <v>男B組</v>
          </cell>
          <cell r="C92" t="str">
            <v>吳睿東</v>
          </cell>
          <cell r="D92" t="str">
            <v>吳睿東(男B組)</v>
          </cell>
          <cell r="E92" t="str">
            <v>男</v>
          </cell>
          <cell r="F92">
            <v>37549</v>
          </cell>
          <cell r="G92" t="str">
            <v>12歲0月13日</v>
          </cell>
          <cell r="J92" t="str">
            <v>大榮小學</v>
          </cell>
          <cell r="K92" t="str">
            <v>5</v>
          </cell>
          <cell r="L92" t="str">
            <v>07-5522358</v>
          </cell>
          <cell r="M92" t="str">
            <v>0919-882689父
0923-161719母</v>
          </cell>
          <cell r="N92" t="str">
            <v>高雄市鼓山區文信路324號3樓</v>
          </cell>
        </row>
        <row r="93">
          <cell r="A93">
            <v>91</v>
          </cell>
          <cell r="B93" t="str">
            <v>男B組</v>
          </cell>
          <cell r="C93" t="str">
            <v>黃瀚陞</v>
          </cell>
          <cell r="D93" t="str">
            <v>黃瀚陞(男B組)</v>
          </cell>
          <cell r="E93" t="str">
            <v>男</v>
          </cell>
          <cell r="F93">
            <v>37559</v>
          </cell>
          <cell r="G93" t="str">
            <v>12歲0月3日</v>
          </cell>
          <cell r="H93" t="str">
            <v>永安球場</v>
          </cell>
          <cell r="I93" t="str">
            <v>嘉義</v>
          </cell>
          <cell r="J93" t="str">
            <v>蘭潭國小</v>
          </cell>
          <cell r="K93" t="str">
            <v>5</v>
          </cell>
          <cell r="L93" t="str">
            <v>05-2779011</v>
          </cell>
          <cell r="M93">
            <v>932982628</v>
          </cell>
          <cell r="N93" t="str">
            <v>60066嘉義市東區蘭潭里小雅路419號(學校)</v>
          </cell>
          <cell r="O93" t="str">
            <v>F:05-2831382</v>
          </cell>
        </row>
        <row r="94">
          <cell r="A94">
            <v>92</v>
          </cell>
          <cell r="B94" t="str">
            <v>男C組</v>
          </cell>
          <cell r="C94" t="str">
            <v>楊孝哲</v>
          </cell>
          <cell r="D94" t="str">
            <v>楊孝哲(男C組)</v>
          </cell>
          <cell r="E94" t="str">
            <v>男</v>
          </cell>
          <cell r="F94">
            <v>37565</v>
          </cell>
          <cell r="G94" t="str">
            <v>11歲11月28日</v>
          </cell>
          <cell r="I94" t="str">
            <v>台南</v>
          </cell>
          <cell r="J94" t="str">
            <v>復興國小</v>
          </cell>
          <cell r="K94" t="str">
            <v>5</v>
          </cell>
          <cell r="L94" t="str">
            <v>06-3313199                  06-3313506</v>
          </cell>
          <cell r="M94" t="str">
            <v>0931615612</v>
          </cell>
          <cell r="N94" t="str">
            <v>70163  台南市東區裕和三街178號</v>
          </cell>
          <cell r="P94" t="str">
            <v>SM102322</v>
          </cell>
        </row>
        <row r="95">
          <cell r="A95">
            <v>93</v>
          </cell>
          <cell r="B95" t="str">
            <v>男C組</v>
          </cell>
          <cell r="C95" t="str">
            <v>楊云睿</v>
          </cell>
          <cell r="D95" t="str">
            <v>楊云睿(男C組)</v>
          </cell>
          <cell r="E95" t="str">
            <v>男</v>
          </cell>
          <cell r="F95">
            <v>37569</v>
          </cell>
          <cell r="G95" t="str">
            <v>11歲11月24日</v>
          </cell>
          <cell r="I95" t="str">
            <v>高雄</v>
          </cell>
          <cell r="J95" t="str">
            <v>大榮國小</v>
          </cell>
          <cell r="K95" t="str">
            <v>5</v>
          </cell>
          <cell r="L95" t="str">
            <v>07-</v>
          </cell>
          <cell r="M95" t="str">
            <v>0983-522296</v>
          </cell>
          <cell r="N95" t="str">
            <v>804 高雄市鼓山區美術東四路445號13樓</v>
          </cell>
          <cell r="P95" t="str">
            <v>SM102319</v>
          </cell>
        </row>
        <row r="96">
          <cell r="A96">
            <v>94</v>
          </cell>
          <cell r="B96" t="str">
            <v>男C組</v>
          </cell>
          <cell r="C96" t="str">
            <v>吳俊翰</v>
          </cell>
          <cell r="D96" t="str">
            <v>吳俊翰(男C組)</v>
          </cell>
          <cell r="E96" t="str">
            <v>男</v>
          </cell>
          <cell r="F96">
            <v>37597</v>
          </cell>
          <cell r="G96" t="str">
            <v>11歲10月26日</v>
          </cell>
          <cell r="I96" t="str">
            <v>高雄</v>
          </cell>
          <cell r="J96" t="str">
            <v>陽明國小</v>
          </cell>
          <cell r="K96" t="str">
            <v>6</v>
          </cell>
          <cell r="L96" t="str">
            <v>日:07-6112211#204
晚:07-3736522</v>
          </cell>
          <cell r="M96">
            <v>929038298</v>
          </cell>
          <cell r="N96" t="str">
            <v>814  高雄市仁武區赤和街61號</v>
          </cell>
          <cell r="O96" t="str">
            <v>F:07-6115522</v>
          </cell>
          <cell r="P96" t="str">
            <v>SM102320</v>
          </cell>
        </row>
        <row r="97">
          <cell r="A97">
            <v>95</v>
          </cell>
          <cell r="B97" t="str">
            <v>男C組</v>
          </cell>
          <cell r="C97" t="str">
            <v>王胤迦</v>
          </cell>
          <cell r="D97" t="str">
            <v>王胤迦(男C組)</v>
          </cell>
          <cell r="E97" t="str">
            <v>男</v>
          </cell>
          <cell r="F97">
            <v>37632</v>
          </cell>
          <cell r="G97" t="str">
            <v>11歲9月22日</v>
          </cell>
          <cell r="I97" t="str">
            <v>台南</v>
          </cell>
          <cell r="K97" t="str">
            <v>6</v>
          </cell>
          <cell r="L97" t="str">
            <v>06-2906653</v>
          </cell>
          <cell r="M97">
            <v>955975155</v>
          </cell>
          <cell r="N97" t="str">
            <v>710台南市仁和路109巷135弄28號</v>
          </cell>
        </row>
        <row r="98">
          <cell r="A98">
            <v>96</v>
          </cell>
          <cell r="B98" t="str">
            <v>男C組</v>
          </cell>
          <cell r="C98" t="str">
            <v>郭致宏</v>
          </cell>
          <cell r="D98" t="str">
            <v>郭致宏(男C組)</v>
          </cell>
          <cell r="E98" t="str">
            <v>男</v>
          </cell>
          <cell r="F98">
            <v>37640</v>
          </cell>
          <cell r="G98" t="str">
            <v>11歲9月14日</v>
          </cell>
          <cell r="I98" t="str">
            <v>高雄</v>
          </cell>
          <cell r="J98" t="str">
            <v>博愛國小</v>
          </cell>
          <cell r="K98" t="str">
            <v>6</v>
          </cell>
          <cell r="L98" t="str">
            <v>07-3118667               F:07-3214067</v>
          </cell>
          <cell r="M98">
            <v>922677898</v>
          </cell>
          <cell r="N98" t="str">
            <v>807 高雄市三民區永吉街13-1號</v>
          </cell>
        </row>
        <row r="99">
          <cell r="A99">
            <v>97</v>
          </cell>
          <cell r="B99" t="str">
            <v>男C組</v>
          </cell>
          <cell r="C99" t="str">
            <v>高宜群</v>
          </cell>
          <cell r="D99" t="str">
            <v>高宜群(男C組)</v>
          </cell>
          <cell r="E99" t="str">
            <v>男</v>
          </cell>
          <cell r="F99">
            <v>37666</v>
          </cell>
          <cell r="G99" t="str">
            <v>11歲8月19日</v>
          </cell>
          <cell r="I99" t="str">
            <v>台東</v>
          </cell>
          <cell r="J99" t="str">
            <v>太平國小</v>
          </cell>
          <cell r="K99" t="str">
            <v>6</v>
          </cell>
          <cell r="L99" t="str">
            <v>089-384429</v>
          </cell>
          <cell r="M99">
            <v>911728952</v>
          </cell>
          <cell r="N99" t="str">
            <v>954台東縣卑南鄉太平村和平路259巷152號</v>
          </cell>
        </row>
        <row r="100">
          <cell r="A100">
            <v>98</v>
          </cell>
          <cell r="B100" t="str">
            <v>男C組</v>
          </cell>
          <cell r="C100" t="str">
            <v>郭力豪</v>
          </cell>
          <cell r="D100" t="str">
            <v>郭力豪(男C組)</v>
          </cell>
          <cell r="E100" t="str">
            <v>男</v>
          </cell>
          <cell r="F100">
            <v>37672</v>
          </cell>
          <cell r="G100" t="str">
            <v>11歲8月13日</v>
          </cell>
          <cell r="I100" t="str">
            <v>高雄</v>
          </cell>
          <cell r="J100" t="str">
            <v>勝利國小</v>
          </cell>
          <cell r="K100" t="str">
            <v>2</v>
          </cell>
          <cell r="L100" t="str">
            <v>07-5524713</v>
          </cell>
          <cell r="M100" t="str">
            <v>0929233549</v>
          </cell>
          <cell r="N100" t="str">
            <v>804 高雄市鼓山區華泰路313號13樓</v>
          </cell>
          <cell r="P100" t="str">
            <v>SM102401</v>
          </cell>
        </row>
        <row r="101">
          <cell r="A101">
            <v>99</v>
          </cell>
          <cell r="B101" t="str">
            <v>男C組</v>
          </cell>
          <cell r="C101" t="str">
            <v>黃學禹</v>
          </cell>
          <cell r="D101" t="str">
            <v>黃學禹(男C組)</v>
          </cell>
          <cell r="E101" t="str">
            <v>男</v>
          </cell>
          <cell r="F101">
            <v>37706</v>
          </cell>
          <cell r="G101" t="str">
            <v>11歲7月7日</v>
          </cell>
          <cell r="H101" t="str">
            <v>港都練習場</v>
          </cell>
          <cell r="I101" t="str">
            <v>高雄</v>
          </cell>
          <cell r="J101" t="str">
            <v>道明外僑學校</v>
          </cell>
          <cell r="K101" t="str">
            <v>5</v>
          </cell>
          <cell r="L101" t="str">
            <v>07-3706111</v>
          </cell>
          <cell r="M101">
            <v>939167898</v>
          </cell>
          <cell r="N101" t="str">
            <v>833  高雄市鳥松區和盛東街17號8樓</v>
          </cell>
          <cell r="P101" t="str">
            <v>SM102402</v>
          </cell>
        </row>
        <row r="102">
          <cell r="A102">
            <v>100</v>
          </cell>
          <cell r="B102" t="str">
            <v>男C組</v>
          </cell>
          <cell r="C102" t="str">
            <v>劉閔盛</v>
          </cell>
          <cell r="D102" t="str">
            <v>劉閔盛(男C組)</v>
          </cell>
          <cell r="E102" t="str">
            <v>男</v>
          </cell>
          <cell r="F102">
            <v>37713</v>
          </cell>
          <cell r="G102" t="str">
            <v>11歲7月1日</v>
          </cell>
          <cell r="I102" t="str">
            <v>高雄</v>
          </cell>
          <cell r="K102" t="str">
            <v>4</v>
          </cell>
          <cell r="L102" t="str">
            <v>07-3507788
F:07-3507671</v>
          </cell>
          <cell r="M102" t="str">
            <v>0931-725740</v>
          </cell>
          <cell r="N102" t="str">
            <v>813 高雄市左營區自由四路9號</v>
          </cell>
        </row>
        <row r="103">
          <cell r="A103">
            <v>101</v>
          </cell>
          <cell r="B103" t="str">
            <v>男C組</v>
          </cell>
          <cell r="C103" t="str">
            <v>陳芃翰</v>
          </cell>
          <cell r="D103" t="str">
            <v>陳芃翰(男C組)</v>
          </cell>
          <cell r="E103" t="str">
            <v>男</v>
          </cell>
          <cell r="F103">
            <v>37780</v>
          </cell>
          <cell r="G103" t="str">
            <v>11歲4月25日</v>
          </cell>
          <cell r="I103" t="str">
            <v>台南</v>
          </cell>
          <cell r="J103" t="str">
            <v>裕文國小</v>
          </cell>
          <cell r="K103" t="str">
            <v>6</v>
          </cell>
          <cell r="L103" t="str">
            <v>06-3312885
F:06-3316750</v>
          </cell>
          <cell r="M103">
            <v>933337187</v>
          </cell>
          <cell r="N103" t="str">
            <v>701 台南市東區裕和路262巷10號</v>
          </cell>
          <cell r="P103" t="str">
            <v>SM102403</v>
          </cell>
        </row>
        <row r="104">
          <cell r="A104">
            <v>102</v>
          </cell>
          <cell r="B104" t="str">
            <v>男C組</v>
          </cell>
          <cell r="C104" t="str">
            <v>李尚融</v>
          </cell>
          <cell r="D104" t="str">
            <v>李尚融(男C組)</v>
          </cell>
          <cell r="E104" t="str">
            <v>男</v>
          </cell>
          <cell r="F104">
            <v>37826</v>
          </cell>
          <cell r="G104" t="str">
            <v>11歲3月9日</v>
          </cell>
          <cell r="H104" t="str">
            <v>新化球場</v>
          </cell>
          <cell r="I104" t="str">
            <v>台南</v>
          </cell>
          <cell r="J104" t="str">
            <v>賢北國小</v>
          </cell>
          <cell r="K104" t="str">
            <v>5</v>
          </cell>
          <cell r="L104" t="str">
            <v>06-2597061
F:06-2593705</v>
          </cell>
          <cell r="M104" t="str">
            <v>0927802750 父   0931-739739蘇文河</v>
          </cell>
          <cell r="N104" t="str">
            <v>703 台南市西區武聖路235號</v>
          </cell>
        </row>
        <row r="105">
          <cell r="A105">
            <v>103</v>
          </cell>
          <cell r="B105" t="str">
            <v>男C組</v>
          </cell>
          <cell r="C105" t="str">
            <v>陳秉豪</v>
          </cell>
          <cell r="D105" t="str">
            <v>陳秉豪(男C組)</v>
          </cell>
          <cell r="E105" t="str">
            <v>男</v>
          </cell>
          <cell r="F105">
            <v>37837</v>
          </cell>
          <cell r="G105" t="str">
            <v>11歲2月29日</v>
          </cell>
          <cell r="I105" t="str">
            <v>台南</v>
          </cell>
          <cell r="J105" t="str">
            <v>崇明國小</v>
          </cell>
          <cell r="L105" t="str">
            <v>06-2901620</v>
          </cell>
          <cell r="M105" t="str">
            <v>0921-610417父</v>
          </cell>
          <cell r="N105" t="str">
            <v>701 台南市東區崇道路19巷9號</v>
          </cell>
          <cell r="P105" t="str">
            <v>SM102408</v>
          </cell>
        </row>
        <row r="106">
          <cell r="A106">
            <v>104</v>
          </cell>
          <cell r="B106" t="str">
            <v>男C組</v>
          </cell>
          <cell r="C106" t="str">
            <v>李晧煬</v>
          </cell>
          <cell r="D106" t="str">
            <v>李皓煬(男C組)</v>
          </cell>
          <cell r="E106" t="str">
            <v>男</v>
          </cell>
          <cell r="F106">
            <v>37849</v>
          </cell>
          <cell r="G106" t="str">
            <v>11歲2月17日</v>
          </cell>
          <cell r="I106" t="str">
            <v>高雄</v>
          </cell>
          <cell r="J106" t="str">
            <v>大華國小</v>
          </cell>
          <cell r="K106" t="str">
            <v>5</v>
          </cell>
          <cell r="L106" t="str">
            <v>日:07-7418151#3316
晚:07-8221586</v>
          </cell>
          <cell r="M106">
            <v>939765224</v>
          </cell>
          <cell r="N106" t="str">
            <v>806  高雄市前鎮區明正一街30號</v>
          </cell>
          <cell r="P106" t="str">
            <v>SM102404</v>
          </cell>
        </row>
        <row r="107">
          <cell r="A107">
            <v>105</v>
          </cell>
          <cell r="B107" t="str">
            <v>男C組</v>
          </cell>
          <cell r="C107" t="str">
            <v>顏國翔</v>
          </cell>
          <cell r="D107" t="str">
            <v>顏國翔(男C組)</v>
          </cell>
          <cell r="E107" t="str">
            <v>男</v>
          </cell>
          <cell r="F107">
            <v>37917</v>
          </cell>
          <cell r="G107" t="str">
            <v>11歲0月10日</v>
          </cell>
          <cell r="I107" t="str">
            <v>台南</v>
          </cell>
          <cell r="J107" t="str">
            <v>新市國小</v>
          </cell>
          <cell r="K107" t="str">
            <v>4</v>
          </cell>
          <cell r="L107" t="str">
            <v>06-5992870白
06-5890000晚</v>
          </cell>
          <cell r="M107" t="str">
            <v>0931-124560父     0931-739739蘇教練</v>
          </cell>
          <cell r="N107" t="str">
            <v>744 台南市新市區中興街7號</v>
          </cell>
          <cell r="P107" t="str">
            <v>SM102409</v>
          </cell>
        </row>
        <row r="108">
          <cell r="A108">
            <v>106</v>
          </cell>
          <cell r="B108" t="str">
            <v>男C組</v>
          </cell>
          <cell r="C108" t="str">
            <v>方楷然</v>
          </cell>
          <cell r="D108" t="str">
            <v>方楷然(男C組)</v>
          </cell>
          <cell r="E108" t="str">
            <v>男</v>
          </cell>
          <cell r="F108">
            <v>37933</v>
          </cell>
          <cell r="G108" t="str">
            <v>10歲11月25日</v>
          </cell>
          <cell r="H108" t="str">
            <v>永安球場</v>
          </cell>
          <cell r="I108" t="str">
            <v>嘉義</v>
          </cell>
          <cell r="J108" t="str">
            <v>蘭潭國小</v>
          </cell>
          <cell r="K108" t="str">
            <v>4</v>
          </cell>
          <cell r="L108" t="str">
            <v>05-277176</v>
          </cell>
          <cell r="M108">
            <v>978375986</v>
          </cell>
          <cell r="N108" t="str">
            <v>60066嘉義市東區蘭潭里小雅路419號(學校)</v>
          </cell>
        </row>
        <row r="109">
          <cell r="A109">
            <v>107</v>
          </cell>
          <cell r="B109" t="str">
            <v>男C組</v>
          </cell>
          <cell r="C109" t="str">
            <v>柯亮宇</v>
          </cell>
          <cell r="D109" t="str">
            <v>柯亮宇(男C組)</v>
          </cell>
          <cell r="E109" t="str">
            <v>男</v>
          </cell>
          <cell r="F109">
            <v>38105</v>
          </cell>
          <cell r="G109" t="str">
            <v>10歲6月5日</v>
          </cell>
          <cell r="H109" t="str">
            <v>台南球場
虎山練習場</v>
          </cell>
          <cell r="I109" t="str">
            <v>台南</v>
          </cell>
          <cell r="J109" t="str">
            <v>億載國小</v>
          </cell>
          <cell r="K109" t="str">
            <v>5</v>
          </cell>
          <cell r="L109" t="str">
            <v>06-2956005</v>
          </cell>
          <cell r="M109" t="str">
            <v>0933-399630</v>
          </cell>
          <cell r="N109" t="str">
            <v>708  台南市安平區育平里郡平路181號12樓之30</v>
          </cell>
          <cell r="O109" t="str">
            <v>kochungi6005@tn.edu.tw</v>
          </cell>
          <cell r="P109" t="str">
            <v>SM102405</v>
          </cell>
        </row>
        <row r="110">
          <cell r="A110">
            <v>108</v>
          </cell>
          <cell r="B110" t="str">
            <v>男C組</v>
          </cell>
          <cell r="C110" t="str">
            <v>黃君宇</v>
          </cell>
          <cell r="D110" t="str">
            <v>黃君宇(男C組)</v>
          </cell>
          <cell r="E110" t="str">
            <v>男</v>
          </cell>
          <cell r="F110">
            <v>38215</v>
          </cell>
          <cell r="G110" t="str">
            <v>10歲2月17日</v>
          </cell>
          <cell r="H110" t="str">
            <v>大崗山</v>
          </cell>
          <cell r="I110" t="str">
            <v>屏東</v>
          </cell>
          <cell r="J110" t="str">
            <v>新圍國小</v>
          </cell>
          <cell r="K110" t="str">
            <v>4</v>
          </cell>
          <cell r="L110" t="str">
            <v>0911737105(媽)</v>
          </cell>
          <cell r="M110" t="str">
            <v>08-7956991      08-7952897</v>
          </cell>
          <cell r="N110" t="str">
            <v>906  屏東縣高樹鄉南華村世一路94號</v>
          </cell>
          <cell r="P110" t="str">
            <v>SM102406</v>
          </cell>
        </row>
        <row r="111">
          <cell r="A111">
            <v>109</v>
          </cell>
          <cell r="B111" t="str">
            <v>男C組</v>
          </cell>
          <cell r="C111" t="str">
            <v>陳季群</v>
          </cell>
          <cell r="D111" t="str">
            <v>陳季群(男C組)</v>
          </cell>
          <cell r="E111" t="str">
            <v>男</v>
          </cell>
          <cell r="F111">
            <v>38240</v>
          </cell>
          <cell r="G111" t="str">
            <v>10歲1月23日</v>
          </cell>
          <cell r="I111" t="str">
            <v>台南</v>
          </cell>
          <cell r="J111" t="str">
            <v>永康國小</v>
          </cell>
          <cell r="K111" t="str">
            <v>2</v>
          </cell>
          <cell r="L111" t="str">
            <v>06-2312012</v>
          </cell>
          <cell r="M111" t="str">
            <v>0931-739739蘇文河</v>
          </cell>
          <cell r="N111" t="str">
            <v>710 台南市永康區龍國街121號</v>
          </cell>
        </row>
        <row r="112">
          <cell r="A112">
            <v>110</v>
          </cell>
          <cell r="B112" t="str">
            <v>男C組</v>
          </cell>
          <cell r="C112" t="str">
            <v>徐繹凱</v>
          </cell>
          <cell r="D112" t="str">
            <v>徐繹凱(男C組)</v>
          </cell>
          <cell r="E112" t="str">
            <v>男</v>
          </cell>
          <cell r="F112">
            <v>38270</v>
          </cell>
          <cell r="G112" t="str">
            <v>10歲0月23日</v>
          </cell>
          <cell r="I112" t="str">
            <v>高雄</v>
          </cell>
          <cell r="J112" t="str">
            <v>外僑小學</v>
          </cell>
          <cell r="K112" t="str">
            <v>3</v>
          </cell>
          <cell r="L112" t="str">
            <v>07-5501788</v>
          </cell>
          <cell r="M112">
            <v>956062237</v>
          </cell>
          <cell r="N112" t="str">
            <v>804高市鼓山區神農路207號11F</v>
          </cell>
          <cell r="O112" t="str">
            <v>F:07-5505157</v>
          </cell>
        </row>
        <row r="113">
          <cell r="A113">
            <v>111</v>
          </cell>
          <cell r="B113" t="str">
            <v>男C組</v>
          </cell>
          <cell r="C113" t="str">
            <v>李威廷</v>
          </cell>
          <cell r="D113" t="str">
            <v>李威廷(男C組)</v>
          </cell>
          <cell r="E113" t="str">
            <v>男</v>
          </cell>
          <cell r="F113">
            <v>38275</v>
          </cell>
          <cell r="G113" t="str">
            <v>10歲0月18日</v>
          </cell>
          <cell r="I113" t="str">
            <v>高雄</v>
          </cell>
          <cell r="J113" t="str">
            <v>八卦國小</v>
          </cell>
          <cell r="K113" t="str">
            <v>4</v>
          </cell>
          <cell r="L113" t="str">
            <v>07-3737303</v>
          </cell>
          <cell r="M113">
            <v>933318905</v>
          </cell>
          <cell r="N113" t="str">
            <v>814高雄市仁武區八德一路413號</v>
          </cell>
        </row>
        <row r="114">
          <cell r="A114">
            <v>112</v>
          </cell>
          <cell r="B114" t="str">
            <v>男D組</v>
          </cell>
          <cell r="C114" t="str">
            <v>李長祐</v>
          </cell>
          <cell r="D114" t="str">
            <v>李長祐(男D組)</v>
          </cell>
          <cell r="E114" t="str">
            <v>男</v>
          </cell>
          <cell r="F114">
            <v>38320</v>
          </cell>
          <cell r="G114" t="str">
            <v>9歲11月4日</v>
          </cell>
          <cell r="H114" t="str">
            <v>大崗山</v>
          </cell>
          <cell r="I114" t="str">
            <v>屏東</v>
          </cell>
          <cell r="J114" t="str">
            <v>仁愛國小</v>
          </cell>
          <cell r="K114" t="str">
            <v>3</v>
          </cell>
          <cell r="L114" t="str">
            <v>08-7538220</v>
          </cell>
          <cell r="M114" t="str">
            <v>9121327125鄭教練
0987-239299父</v>
          </cell>
          <cell r="N114" t="str">
            <v>900 屏東市仁愛路勝豐里謙明巷15-1號</v>
          </cell>
          <cell r="P114" t="str">
            <v>SM102410</v>
          </cell>
        </row>
        <row r="115">
          <cell r="A115">
            <v>113</v>
          </cell>
          <cell r="B115" t="str">
            <v>男D組</v>
          </cell>
          <cell r="C115" t="str">
            <v>陳柏睿</v>
          </cell>
          <cell r="D115" t="str">
            <v>陳柏睿(男D組)</v>
          </cell>
          <cell r="E115" t="str">
            <v>男</v>
          </cell>
          <cell r="F115">
            <v>38390</v>
          </cell>
          <cell r="G115" t="str">
            <v>9歲8月26日</v>
          </cell>
          <cell r="I115" t="str">
            <v>台南</v>
          </cell>
          <cell r="J115" t="str">
            <v>永信國小</v>
          </cell>
          <cell r="L115" t="str">
            <v>06-3131487</v>
          </cell>
          <cell r="M115" t="str">
            <v>0988-736254</v>
          </cell>
          <cell r="N115" t="str">
            <v>台南市永康區復國二後108巷7-1號</v>
          </cell>
        </row>
        <row r="116">
          <cell r="A116">
            <v>114</v>
          </cell>
          <cell r="B116" t="str">
            <v>男D組</v>
          </cell>
          <cell r="C116" t="str">
            <v>商凱程</v>
          </cell>
          <cell r="D116" t="str">
            <v>商凱程(男D組)</v>
          </cell>
          <cell r="E116" t="str">
            <v>男</v>
          </cell>
          <cell r="F116">
            <v>38720</v>
          </cell>
          <cell r="G116" t="str">
            <v>8歲10月0日</v>
          </cell>
          <cell r="H116" t="str">
            <v>永安球場</v>
          </cell>
          <cell r="I116" t="str">
            <v>嘉義</v>
          </cell>
          <cell r="J116" t="str">
            <v>蘭潭國小</v>
          </cell>
          <cell r="K116" t="str">
            <v>2</v>
          </cell>
          <cell r="L116" t="str">
            <v>05-2780258</v>
          </cell>
          <cell r="M116">
            <v>932713617</v>
          </cell>
          <cell r="N116" t="str">
            <v>60066嘉義市東區蘭潭里小雅路419號(學校)</v>
          </cell>
        </row>
        <row r="117">
          <cell r="A117">
            <v>115</v>
          </cell>
          <cell r="B117" t="str">
            <v>男D組</v>
          </cell>
          <cell r="C117" t="str">
            <v>郭鉦翎</v>
          </cell>
          <cell r="D117" t="str">
            <v>郭鉦翎(男D組)</v>
          </cell>
          <cell r="E117" t="str">
            <v>男</v>
          </cell>
          <cell r="F117">
            <v>38758</v>
          </cell>
          <cell r="G117" t="str">
            <v>8歲8月23日</v>
          </cell>
          <cell r="I117" t="str">
            <v>高雄</v>
          </cell>
          <cell r="J117" t="str">
            <v>高雄公立</v>
          </cell>
          <cell r="K117" t="str">
            <v>2</v>
          </cell>
          <cell r="M117" t="str">
            <v>0978-315929</v>
          </cell>
          <cell r="N117" t="str">
            <v>高雄市三民區河北一路223巷5號</v>
          </cell>
        </row>
        <row r="118">
          <cell r="A118">
            <v>116</v>
          </cell>
          <cell r="B118" t="str">
            <v>男D組</v>
          </cell>
          <cell r="C118" t="str">
            <v>吳秉駿</v>
          </cell>
          <cell r="D118" t="str">
            <v>吳秉駿(男D組)</v>
          </cell>
          <cell r="E118" t="str">
            <v>男</v>
          </cell>
          <cell r="F118">
            <v>38779</v>
          </cell>
          <cell r="G118" t="str">
            <v>8歲8月0日</v>
          </cell>
          <cell r="K118" t="str">
            <v>2</v>
          </cell>
          <cell r="L118" t="str">
            <v>06-6856539白天</v>
          </cell>
          <cell r="M118" t="str">
            <v>0925-478555</v>
          </cell>
          <cell r="N118" t="str">
            <v>台南市白河區大林里檨仔林25號</v>
          </cell>
        </row>
        <row r="119">
          <cell r="A119">
            <v>117</v>
          </cell>
          <cell r="B119" t="str">
            <v>男D組</v>
          </cell>
          <cell r="C119" t="str">
            <v>簡士閔</v>
          </cell>
          <cell r="D119" t="str">
            <v>簡士閔(男D組)</v>
          </cell>
          <cell r="E119" t="str">
            <v>男</v>
          </cell>
          <cell r="F119">
            <v>38874</v>
          </cell>
          <cell r="G119" t="str">
            <v>8歲4月27日</v>
          </cell>
          <cell r="I119" t="str">
            <v>嘉義</v>
          </cell>
          <cell r="J119" t="str">
            <v>大林國小</v>
          </cell>
          <cell r="K119" t="str">
            <v>3</v>
          </cell>
          <cell r="L119" t="str">
            <v>05-2652127                     FAX：05-2650154               </v>
          </cell>
          <cell r="M119">
            <v>939161068</v>
          </cell>
          <cell r="N119" t="str">
            <v>622 嘉義縣大林鎮中正路338號</v>
          </cell>
        </row>
        <row r="120">
          <cell r="A120">
            <v>118</v>
          </cell>
          <cell r="B120" t="str">
            <v>男D組</v>
          </cell>
          <cell r="C120" t="str">
            <v>胡宇棠</v>
          </cell>
          <cell r="D120" t="str">
            <v>胡宇棠(男D組)</v>
          </cell>
          <cell r="E120" t="str">
            <v>男</v>
          </cell>
          <cell r="F120">
            <v>38908</v>
          </cell>
          <cell r="G120" t="str">
            <v>8歲3月23日</v>
          </cell>
          <cell r="I120" t="str">
            <v>高雄</v>
          </cell>
          <cell r="J120" t="str">
            <v>十全國小</v>
          </cell>
          <cell r="K120" t="str">
            <v>3</v>
          </cell>
          <cell r="L120" t="str">
            <v>07-5229243</v>
          </cell>
          <cell r="M120" t="str">
            <v>0961-219900
0988516238</v>
          </cell>
          <cell r="N120" t="str">
            <v>811高雄市楠梓區後昌路179巷11號</v>
          </cell>
        </row>
      </sheetData>
      <sheetData sheetId="6">
        <row r="2">
          <cell r="A2" t="str">
            <v>比賽地點:南寶高爾夫球場 TEL:06-5763829</v>
          </cell>
        </row>
      </sheetData>
      <sheetData sheetId="7">
        <row r="1">
          <cell r="A1" t="str">
            <v>渣打全國業餘高爾夫南區分區月賽11月份成績表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3"/>
  <sheetViews>
    <sheetView tabSelected="1" view="pageBreakPreview" zoomScale="80" zoomScaleSheetLayoutView="80" zoomScalePageLayoutView="0" workbookViewId="0" topLeftCell="A1">
      <pane ySplit="4" topLeftCell="A68" activePane="bottomLeft" state="frozen"/>
      <selection pane="topLeft" activeCell="A1" sqref="A1"/>
      <selection pane="bottomLeft" activeCell="O77" sqref="O77"/>
    </sheetView>
  </sheetViews>
  <sheetFormatPr defaultColWidth="9.00390625" defaultRowHeight="16.5"/>
  <cols>
    <col min="1" max="1" width="6.125" style="39" customWidth="1"/>
    <col min="2" max="2" width="5.50390625" style="40" customWidth="1"/>
    <col min="3" max="3" width="8.125" style="1" customWidth="1"/>
    <col min="4" max="4" width="8.75390625" style="1" customWidth="1"/>
    <col min="5" max="6" width="6.50390625" style="1" customWidth="1"/>
    <col min="7" max="7" width="7.875" style="1" customWidth="1"/>
    <col min="8" max="8" width="8.625" style="1" customWidth="1"/>
    <col min="9" max="9" width="11.375" style="1" customWidth="1"/>
    <col min="10" max="31" width="5.25390625" style="1" customWidth="1"/>
    <col min="32" max="32" width="15.625" style="1" customWidth="1"/>
    <col min="33" max="16384" width="9.00390625" style="18" customWidth="1"/>
  </cols>
  <sheetData>
    <row r="1" spans="1:32" s="1" customFormat="1" ht="32.25">
      <c r="A1" s="43" t="str">
        <f>'[1]成績表1'!A1</f>
        <v>渣打全國業餘高爾夫南區分區月賽11月份成績表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1" customFormat="1" ht="21">
      <c r="A2" s="2" t="str">
        <f>'[1]編組表1'!A2</f>
        <v>比賽地點:南寶高爾夫球場 TEL:06-5763829</v>
      </c>
      <c r="D2" s="3"/>
      <c r="E2" s="3"/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 t="s">
        <v>0</v>
      </c>
    </row>
    <row r="3" spans="1:32" s="1" customFormat="1" ht="18" customHeight="1">
      <c r="A3" s="44" t="s">
        <v>1</v>
      </c>
      <c r="B3" s="45" t="s">
        <v>2</v>
      </c>
      <c r="C3" s="46" t="s">
        <v>3</v>
      </c>
      <c r="D3" s="46" t="s">
        <v>4</v>
      </c>
      <c r="E3" s="41" t="s">
        <v>5</v>
      </c>
      <c r="F3" s="41"/>
      <c r="G3" s="41"/>
      <c r="H3" s="41" t="s">
        <v>6</v>
      </c>
      <c r="I3" s="41" t="s">
        <v>7</v>
      </c>
      <c r="J3" s="41" t="s">
        <v>6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 t="s">
        <v>8</v>
      </c>
    </row>
    <row r="4" spans="1:32" s="1" customFormat="1" ht="18" customHeight="1">
      <c r="A4" s="44"/>
      <c r="B4" s="45"/>
      <c r="C4" s="46"/>
      <c r="D4" s="47"/>
      <c r="E4" s="6" t="s">
        <v>9</v>
      </c>
      <c r="F4" s="7" t="s">
        <v>10</v>
      </c>
      <c r="G4" s="8" t="s">
        <v>11</v>
      </c>
      <c r="H4" s="41"/>
      <c r="I4" s="41"/>
      <c r="J4" s="9">
        <v>4</v>
      </c>
      <c r="K4" s="9">
        <v>4</v>
      </c>
      <c r="L4" s="9">
        <v>3</v>
      </c>
      <c r="M4" s="9">
        <v>5</v>
      </c>
      <c r="N4" s="9">
        <v>4</v>
      </c>
      <c r="O4" s="9">
        <v>3</v>
      </c>
      <c r="P4" s="9">
        <v>4</v>
      </c>
      <c r="Q4" s="9">
        <v>5</v>
      </c>
      <c r="R4" s="9">
        <v>4</v>
      </c>
      <c r="S4" s="10" t="s">
        <v>9</v>
      </c>
      <c r="T4" s="9">
        <v>4</v>
      </c>
      <c r="U4" s="9">
        <v>4</v>
      </c>
      <c r="V4" s="9">
        <v>4</v>
      </c>
      <c r="W4" s="9">
        <v>3</v>
      </c>
      <c r="X4" s="9">
        <v>4</v>
      </c>
      <c r="Y4" s="9">
        <v>5</v>
      </c>
      <c r="Z4" s="9">
        <v>4</v>
      </c>
      <c r="AA4" s="9">
        <v>3</v>
      </c>
      <c r="AB4" s="9">
        <v>5</v>
      </c>
      <c r="AC4" s="10" t="s">
        <v>10</v>
      </c>
      <c r="AD4" s="10" t="s">
        <v>12</v>
      </c>
      <c r="AE4" s="10" t="s">
        <v>13</v>
      </c>
      <c r="AF4" s="42"/>
    </row>
    <row r="5" spans="1:32" ht="24.75" customHeight="1">
      <c r="A5" s="11" t="s">
        <v>14</v>
      </c>
      <c r="B5" s="12">
        <v>17</v>
      </c>
      <c r="C5" s="13" t="s">
        <v>15</v>
      </c>
      <c r="D5" s="13" t="s">
        <v>16</v>
      </c>
      <c r="E5" s="15">
        <v>35</v>
      </c>
      <c r="F5" s="15">
        <v>36</v>
      </c>
      <c r="G5" s="16">
        <v>71</v>
      </c>
      <c r="H5" s="16">
        <f aca="true" t="shared" si="0" ref="H5:H68">S5+AC5</f>
        <v>75</v>
      </c>
      <c r="I5" s="16">
        <f aca="true" t="shared" si="1" ref="I5:I68">G5+H5</f>
        <v>146</v>
      </c>
      <c r="J5" s="16">
        <v>4</v>
      </c>
      <c r="K5" s="16">
        <v>5</v>
      </c>
      <c r="L5" s="16">
        <v>3</v>
      </c>
      <c r="M5" s="16">
        <v>5</v>
      </c>
      <c r="N5" s="16">
        <v>3</v>
      </c>
      <c r="O5" s="16">
        <v>4</v>
      </c>
      <c r="P5" s="16">
        <v>5</v>
      </c>
      <c r="Q5" s="16">
        <v>4</v>
      </c>
      <c r="R5" s="16">
        <v>5</v>
      </c>
      <c r="S5" s="16">
        <f aca="true" t="shared" si="2" ref="S5:S67">SUM(J5:R5)</f>
        <v>38</v>
      </c>
      <c r="T5" s="16">
        <v>5</v>
      </c>
      <c r="U5" s="16">
        <v>4</v>
      </c>
      <c r="V5" s="16">
        <v>3</v>
      </c>
      <c r="W5" s="16">
        <v>4</v>
      </c>
      <c r="X5" s="16">
        <v>4</v>
      </c>
      <c r="Y5" s="16">
        <v>3</v>
      </c>
      <c r="Z5" s="16">
        <v>5</v>
      </c>
      <c r="AA5" s="16">
        <v>5</v>
      </c>
      <c r="AB5" s="16">
        <v>4</v>
      </c>
      <c r="AC5" s="16">
        <f aca="true" t="shared" si="3" ref="AC5:AC67">SUM(T5:AB5)</f>
        <v>37</v>
      </c>
      <c r="AD5" s="16">
        <f aca="true" t="shared" si="4" ref="AD5:AD67">SUM(W5:AB5)</f>
        <v>25</v>
      </c>
      <c r="AE5" s="16">
        <f aca="true" t="shared" si="5" ref="AE5:AE67">SUM(Z5:AB5)</f>
        <v>14</v>
      </c>
      <c r="AF5" s="17"/>
    </row>
    <row r="6" spans="1:32" ht="24.75" customHeight="1">
      <c r="A6" s="11" t="s">
        <v>17</v>
      </c>
      <c r="B6" s="12">
        <v>23</v>
      </c>
      <c r="C6" s="13" t="s">
        <v>15</v>
      </c>
      <c r="D6" s="13" t="s">
        <v>18</v>
      </c>
      <c r="E6" s="15">
        <v>37</v>
      </c>
      <c r="F6" s="15">
        <v>39</v>
      </c>
      <c r="G6" s="16">
        <v>76</v>
      </c>
      <c r="H6" s="16">
        <f t="shared" si="0"/>
        <v>75</v>
      </c>
      <c r="I6" s="16">
        <f t="shared" si="1"/>
        <v>151</v>
      </c>
      <c r="J6" s="16">
        <v>5</v>
      </c>
      <c r="K6" s="16">
        <v>3</v>
      </c>
      <c r="L6" s="16">
        <v>4</v>
      </c>
      <c r="M6" s="16">
        <v>4</v>
      </c>
      <c r="N6" s="16">
        <v>4</v>
      </c>
      <c r="O6" s="16">
        <v>4</v>
      </c>
      <c r="P6" s="16">
        <v>4</v>
      </c>
      <c r="Q6" s="16">
        <v>3</v>
      </c>
      <c r="R6" s="16">
        <v>5</v>
      </c>
      <c r="S6" s="16">
        <f t="shared" si="2"/>
        <v>36</v>
      </c>
      <c r="T6" s="16">
        <v>5</v>
      </c>
      <c r="U6" s="16">
        <v>4</v>
      </c>
      <c r="V6" s="16">
        <v>4</v>
      </c>
      <c r="W6" s="16">
        <v>4</v>
      </c>
      <c r="X6" s="16">
        <v>4</v>
      </c>
      <c r="Y6" s="16">
        <v>4</v>
      </c>
      <c r="Z6" s="16">
        <v>5</v>
      </c>
      <c r="AA6" s="16">
        <v>4</v>
      </c>
      <c r="AB6" s="16">
        <v>5</v>
      </c>
      <c r="AC6" s="16">
        <f t="shared" si="3"/>
        <v>39</v>
      </c>
      <c r="AD6" s="16">
        <f t="shared" si="4"/>
        <v>26</v>
      </c>
      <c r="AE6" s="16">
        <f t="shared" si="5"/>
        <v>14</v>
      </c>
      <c r="AF6" s="17"/>
    </row>
    <row r="7" spans="1:32" ht="24.75" customHeight="1">
      <c r="A7" s="11" t="s">
        <v>19</v>
      </c>
      <c r="B7" s="12">
        <v>22</v>
      </c>
      <c r="C7" s="13" t="s">
        <v>15</v>
      </c>
      <c r="D7" s="13" t="s">
        <v>20</v>
      </c>
      <c r="E7" s="15">
        <v>38</v>
      </c>
      <c r="F7" s="15">
        <v>37</v>
      </c>
      <c r="G7" s="16">
        <v>75</v>
      </c>
      <c r="H7" s="16">
        <f t="shared" si="0"/>
        <v>80</v>
      </c>
      <c r="I7" s="16">
        <f t="shared" si="1"/>
        <v>155</v>
      </c>
      <c r="J7" s="16">
        <v>5</v>
      </c>
      <c r="K7" s="16">
        <v>5</v>
      </c>
      <c r="L7" s="16">
        <v>3</v>
      </c>
      <c r="M7" s="16">
        <v>5</v>
      </c>
      <c r="N7" s="16">
        <v>4</v>
      </c>
      <c r="O7" s="16">
        <v>4</v>
      </c>
      <c r="P7" s="16">
        <v>4</v>
      </c>
      <c r="Q7" s="16">
        <v>3</v>
      </c>
      <c r="R7" s="16">
        <v>5</v>
      </c>
      <c r="S7" s="16">
        <f t="shared" si="2"/>
        <v>38</v>
      </c>
      <c r="T7" s="16">
        <v>6</v>
      </c>
      <c r="U7" s="16">
        <v>5</v>
      </c>
      <c r="V7" s="16">
        <v>4</v>
      </c>
      <c r="W7" s="16">
        <v>5</v>
      </c>
      <c r="X7" s="16">
        <v>4</v>
      </c>
      <c r="Y7" s="16">
        <v>5</v>
      </c>
      <c r="Z7" s="16">
        <v>5</v>
      </c>
      <c r="AA7" s="16">
        <v>4</v>
      </c>
      <c r="AB7" s="16">
        <v>4</v>
      </c>
      <c r="AC7" s="16">
        <f t="shared" si="3"/>
        <v>42</v>
      </c>
      <c r="AD7" s="16">
        <f t="shared" si="4"/>
        <v>27</v>
      </c>
      <c r="AE7" s="16">
        <f t="shared" si="5"/>
        <v>13</v>
      </c>
      <c r="AF7" s="17"/>
    </row>
    <row r="8" spans="1:32" ht="24.75" customHeight="1">
      <c r="A8" s="11" t="s">
        <v>21</v>
      </c>
      <c r="B8" s="12">
        <v>13</v>
      </c>
      <c r="C8" s="13" t="s">
        <v>15</v>
      </c>
      <c r="D8" s="13" t="s">
        <v>22</v>
      </c>
      <c r="E8" s="15">
        <v>42</v>
      </c>
      <c r="F8" s="15">
        <v>41</v>
      </c>
      <c r="G8" s="16">
        <v>83</v>
      </c>
      <c r="H8" s="16">
        <f t="shared" si="0"/>
        <v>74</v>
      </c>
      <c r="I8" s="16">
        <f t="shared" si="1"/>
        <v>157</v>
      </c>
      <c r="J8" s="16">
        <v>4</v>
      </c>
      <c r="K8" s="16">
        <v>5</v>
      </c>
      <c r="L8" s="16">
        <v>4</v>
      </c>
      <c r="M8" s="16">
        <v>3</v>
      </c>
      <c r="N8" s="16">
        <v>4</v>
      </c>
      <c r="O8" s="16">
        <v>5</v>
      </c>
      <c r="P8" s="16">
        <v>5</v>
      </c>
      <c r="Q8" s="16">
        <v>3</v>
      </c>
      <c r="R8" s="16">
        <v>5</v>
      </c>
      <c r="S8" s="16">
        <f t="shared" si="2"/>
        <v>38</v>
      </c>
      <c r="T8" s="16">
        <v>5</v>
      </c>
      <c r="U8" s="16">
        <v>4</v>
      </c>
      <c r="V8" s="16">
        <v>4</v>
      </c>
      <c r="W8" s="16">
        <v>5</v>
      </c>
      <c r="X8" s="16">
        <v>4</v>
      </c>
      <c r="Y8" s="16">
        <v>2</v>
      </c>
      <c r="Z8" s="16">
        <v>5</v>
      </c>
      <c r="AA8" s="16">
        <v>4</v>
      </c>
      <c r="AB8" s="16">
        <v>3</v>
      </c>
      <c r="AC8" s="16">
        <f t="shared" si="3"/>
        <v>36</v>
      </c>
      <c r="AD8" s="16">
        <f t="shared" si="4"/>
        <v>23</v>
      </c>
      <c r="AE8" s="16">
        <f t="shared" si="5"/>
        <v>12</v>
      </c>
      <c r="AF8" s="17"/>
    </row>
    <row r="9" spans="1:32" ht="24.75" customHeight="1">
      <c r="A9" s="11" t="s">
        <v>23</v>
      </c>
      <c r="B9" s="12">
        <v>18</v>
      </c>
      <c r="C9" s="13" t="s">
        <v>15</v>
      </c>
      <c r="D9" s="13" t="s">
        <v>24</v>
      </c>
      <c r="E9" s="15">
        <v>43</v>
      </c>
      <c r="F9" s="15">
        <v>38</v>
      </c>
      <c r="G9" s="16">
        <v>81</v>
      </c>
      <c r="H9" s="16">
        <f t="shared" si="0"/>
        <v>79</v>
      </c>
      <c r="I9" s="16">
        <f t="shared" si="1"/>
        <v>160</v>
      </c>
      <c r="J9" s="16">
        <v>4</v>
      </c>
      <c r="K9" s="16">
        <v>5</v>
      </c>
      <c r="L9" s="16">
        <v>3</v>
      </c>
      <c r="M9" s="16">
        <v>5</v>
      </c>
      <c r="N9" s="16">
        <v>4</v>
      </c>
      <c r="O9" s="16">
        <v>5</v>
      </c>
      <c r="P9" s="16">
        <v>5</v>
      </c>
      <c r="Q9" s="16">
        <v>3</v>
      </c>
      <c r="R9" s="16">
        <v>5</v>
      </c>
      <c r="S9" s="16">
        <f t="shared" si="2"/>
        <v>39</v>
      </c>
      <c r="T9" s="16">
        <v>6</v>
      </c>
      <c r="U9" s="16">
        <v>3</v>
      </c>
      <c r="V9" s="16">
        <v>4</v>
      </c>
      <c r="W9" s="16">
        <v>4</v>
      </c>
      <c r="X9" s="16">
        <v>6</v>
      </c>
      <c r="Y9" s="16">
        <v>3</v>
      </c>
      <c r="Z9" s="16">
        <v>5</v>
      </c>
      <c r="AA9" s="16">
        <v>5</v>
      </c>
      <c r="AB9" s="16">
        <v>4</v>
      </c>
      <c r="AC9" s="16">
        <f t="shared" si="3"/>
        <v>40</v>
      </c>
      <c r="AD9" s="16">
        <f t="shared" si="4"/>
        <v>27</v>
      </c>
      <c r="AE9" s="16">
        <f t="shared" si="5"/>
        <v>14</v>
      </c>
      <c r="AF9" s="17"/>
    </row>
    <row r="10" spans="1:32" ht="24.75" customHeight="1">
      <c r="A10" s="11" t="s">
        <v>25</v>
      </c>
      <c r="B10" s="12">
        <v>38</v>
      </c>
      <c r="C10" s="13" t="s">
        <v>15</v>
      </c>
      <c r="D10" s="13" t="s">
        <v>26</v>
      </c>
      <c r="E10" s="15">
        <v>39</v>
      </c>
      <c r="F10" s="15">
        <v>41</v>
      </c>
      <c r="G10" s="16">
        <v>80</v>
      </c>
      <c r="H10" s="16">
        <f t="shared" si="0"/>
        <v>81</v>
      </c>
      <c r="I10" s="16">
        <f t="shared" si="1"/>
        <v>161</v>
      </c>
      <c r="J10" s="16">
        <v>5</v>
      </c>
      <c r="K10" s="16">
        <v>5</v>
      </c>
      <c r="L10" s="16">
        <v>3</v>
      </c>
      <c r="M10" s="16">
        <v>5</v>
      </c>
      <c r="N10" s="16">
        <v>4</v>
      </c>
      <c r="O10" s="16">
        <v>5</v>
      </c>
      <c r="P10" s="16">
        <v>5</v>
      </c>
      <c r="Q10" s="16">
        <v>3</v>
      </c>
      <c r="R10" s="16">
        <v>5</v>
      </c>
      <c r="S10" s="16">
        <f t="shared" si="2"/>
        <v>40</v>
      </c>
      <c r="T10" s="16">
        <v>7</v>
      </c>
      <c r="U10" s="16">
        <v>4</v>
      </c>
      <c r="V10" s="16">
        <v>5</v>
      </c>
      <c r="W10" s="16">
        <v>4</v>
      </c>
      <c r="X10" s="16">
        <v>5</v>
      </c>
      <c r="Y10" s="16">
        <v>3</v>
      </c>
      <c r="Z10" s="16">
        <v>5</v>
      </c>
      <c r="AA10" s="16">
        <v>4</v>
      </c>
      <c r="AB10" s="16">
        <v>4</v>
      </c>
      <c r="AC10" s="16">
        <f t="shared" si="3"/>
        <v>41</v>
      </c>
      <c r="AD10" s="16">
        <f t="shared" si="4"/>
        <v>25</v>
      </c>
      <c r="AE10" s="16">
        <f t="shared" si="5"/>
        <v>13</v>
      </c>
      <c r="AF10" s="17"/>
    </row>
    <row r="11" spans="1:32" ht="24.75" customHeight="1">
      <c r="A11" s="11" t="s">
        <v>27</v>
      </c>
      <c r="B11" s="12">
        <v>30</v>
      </c>
      <c r="C11" s="13" t="s">
        <v>15</v>
      </c>
      <c r="D11" s="13" t="s">
        <v>28</v>
      </c>
      <c r="E11" s="15">
        <v>39</v>
      </c>
      <c r="F11" s="15">
        <v>41</v>
      </c>
      <c r="G11" s="16">
        <v>80</v>
      </c>
      <c r="H11" s="16">
        <f t="shared" si="0"/>
        <v>81</v>
      </c>
      <c r="I11" s="16">
        <f t="shared" si="1"/>
        <v>161</v>
      </c>
      <c r="J11" s="16">
        <v>6</v>
      </c>
      <c r="K11" s="16">
        <v>5</v>
      </c>
      <c r="L11" s="16">
        <v>3</v>
      </c>
      <c r="M11" s="16">
        <v>4</v>
      </c>
      <c r="N11" s="16">
        <v>4</v>
      </c>
      <c r="O11" s="16">
        <v>5</v>
      </c>
      <c r="P11" s="16">
        <v>5</v>
      </c>
      <c r="Q11" s="16">
        <v>3</v>
      </c>
      <c r="R11" s="16">
        <v>5</v>
      </c>
      <c r="S11" s="16">
        <f t="shared" si="2"/>
        <v>40</v>
      </c>
      <c r="T11" s="16">
        <v>5</v>
      </c>
      <c r="U11" s="16">
        <v>5</v>
      </c>
      <c r="V11" s="16">
        <v>5</v>
      </c>
      <c r="W11" s="16">
        <v>5</v>
      </c>
      <c r="X11" s="16">
        <v>5</v>
      </c>
      <c r="Y11" s="16">
        <v>3</v>
      </c>
      <c r="Z11" s="16">
        <v>5</v>
      </c>
      <c r="AA11" s="16">
        <v>4</v>
      </c>
      <c r="AB11" s="16">
        <v>4</v>
      </c>
      <c r="AC11" s="16">
        <f t="shared" si="3"/>
        <v>41</v>
      </c>
      <c r="AD11" s="16">
        <f t="shared" si="4"/>
        <v>26</v>
      </c>
      <c r="AE11" s="16">
        <f t="shared" si="5"/>
        <v>13</v>
      </c>
      <c r="AF11" s="17"/>
    </row>
    <row r="12" spans="1:32" ht="24.75" customHeight="1">
      <c r="A12" s="11" t="s">
        <v>29</v>
      </c>
      <c r="B12" s="12">
        <v>43</v>
      </c>
      <c r="C12" s="13" t="s">
        <v>15</v>
      </c>
      <c r="D12" s="13" t="s">
        <v>30</v>
      </c>
      <c r="E12" s="15">
        <v>38</v>
      </c>
      <c r="F12" s="15">
        <v>40</v>
      </c>
      <c r="G12" s="16">
        <v>78</v>
      </c>
      <c r="H12" s="16">
        <f t="shared" si="0"/>
        <v>84</v>
      </c>
      <c r="I12" s="16">
        <f t="shared" si="1"/>
        <v>162</v>
      </c>
      <c r="J12" s="16">
        <v>4</v>
      </c>
      <c r="K12" s="16">
        <v>5</v>
      </c>
      <c r="L12" s="16">
        <v>4</v>
      </c>
      <c r="M12" s="16">
        <v>4</v>
      </c>
      <c r="N12" s="16">
        <v>4</v>
      </c>
      <c r="O12" s="16">
        <v>4</v>
      </c>
      <c r="P12" s="16">
        <v>4</v>
      </c>
      <c r="Q12" s="16">
        <v>3</v>
      </c>
      <c r="R12" s="16">
        <v>8</v>
      </c>
      <c r="S12" s="16">
        <f t="shared" si="2"/>
        <v>40</v>
      </c>
      <c r="T12" s="16">
        <v>6</v>
      </c>
      <c r="U12" s="16">
        <v>3</v>
      </c>
      <c r="V12" s="16">
        <v>6</v>
      </c>
      <c r="W12" s="16">
        <v>5</v>
      </c>
      <c r="X12" s="16">
        <v>5</v>
      </c>
      <c r="Y12" s="16">
        <v>4</v>
      </c>
      <c r="Z12" s="16">
        <v>6</v>
      </c>
      <c r="AA12" s="16">
        <v>4</v>
      </c>
      <c r="AB12" s="16">
        <v>5</v>
      </c>
      <c r="AC12" s="16">
        <f t="shared" si="3"/>
        <v>44</v>
      </c>
      <c r="AD12" s="16">
        <f t="shared" si="4"/>
        <v>29</v>
      </c>
      <c r="AE12" s="16">
        <f t="shared" si="5"/>
        <v>15</v>
      </c>
      <c r="AF12" s="17"/>
    </row>
    <row r="13" spans="1:32" ht="24.75" customHeight="1">
      <c r="A13" s="11" t="s">
        <v>31</v>
      </c>
      <c r="B13" s="12">
        <v>36</v>
      </c>
      <c r="C13" s="13" t="s">
        <v>15</v>
      </c>
      <c r="D13" s="13" t="s">
        <v>32</v>
      </c>
      <c r="E13" s="15">
        <v>40</v>
      </c>
      <c r="F13" s="15">
        <v>48</v>
      </c>
      <c r="G13" s="16">
        <v>88</v>
      </c>
      <c r="H13" s="16">
        <f t="shared" si="0"/>
        <v>80</v>
      </c>
      <c r="I13" s="16">
        <f t="shared" si="1"/>
        <v>168</v>
      </c>
      <c r="J13" s="16">
        <v>4</v>
      </c>
      <c r="K13" s="16">
        <v>6</v>
      </c>
      <c r="L13" s="16">
        <v>4</v>
      </c>
      <c r="M13" s="16">
        <v>4</v>
      </c>
      <c r="N13" s="16">
        <v>5</v>
      </c>
      <c r="O13" s="16">
        <v>5</v>
      </c>
      <c r="P13" s="16">
        <v>4</v>
      </c>
      <c r="Q13" s="16">
        <v>3</v>
      </c>
      <c r="R13" s="16">
        <v>5</v>
      </c>
      <c r="S13" s="16">
        <f t="shared" si="2"/>
        <v>40</v>
      </c>
      <c r="T13" s="16">
        <v>5</v>
      </c>
      <c r="U13" s="16">
        <v>4</v>
      </c>
      <c r="V13" s="16">
        <v>4</v>
      </c>
      <c r="W13" s="16">
        <v>5</v>
      </c>
      <c r="X13" s="16">
        <v>5</v>
      </c>
      <c r="Y13" s="16">
        <v>4</v>
      </c>
      <c r="Z13" s="16">
        <v>5</v>
      </c>
      <c r="AA13" s="16">
        <v>4</v>
      </c>
      <c r="AB13" s="16">
        <v>4</v>
      </c>
      <c r="AC13" s="16">
        <f t="shared" si="3"/>
        <v>40</v>
      </c>
      <c r="AD13" s="16">
        <f t="shared" si="4"/>
        <v>27</v>
      </c>
      <c r="AE13" s="16">
        <f t="shared" si="5"/>
        <v>13</v>
      </c>
      <c r="AF13" s="17"/>
    </row>
    <row r="14" spans="1:32" ht="24.75" customHeight="1">
      <c r="A14" s="11" t="s">
        <v>33</v>
      </c>
      <c r="B14" s="12">
        <v>35</v>
      </c>
      <c r="C14" s="13" t="s">
        <v>15</v>
      </c>
      <c r="D14" s="13" t="s">
        <v>34</v>
      </c>
      <c r="E14" s="15">
        <v>42</v>
      </c>
      <c r="F14" s="15">
        <v>45</v>
      </c>
      <c r="G14" s="16">
        <v>87</v>
      </c>
      <c r="H14" s="16">
        <f t="shared" si="0"/>
        <v>81</v>
      </c>
      <c r="I14" s="16">
        <f t="shared" si="1"/>
        <v>168</v>
      </c>
      <c r="J14" s="16">
        <v>4</v>
      </c>
      <c r="K14" s="16">
        <v>6</v>
      </c>
      <c r="L14" s="16">
        <v>3</v>
      </c>
      <c r="M14" s="16">
        <v>4</v>
      </c>
      <c r="N14" s="16">
        <v>5</v>
      </c>
      <c r="O14" s="16">
        <v>4</v>
      </c>
      <c r="P14" s="16">
        <v>5</v>
      </c>
      <c r="Q14" s="16">
        <v>3</v>
      </c>
      <c r="R14" s="16">
        <v>5</v>
      </c>
      <c r="S14" s="16">
        <f t="shared" si="2"/>
        <v>39</v>
      </c>
      <c r="T14" s="16">
        <v>6</v>
      </c>
      <c r="U14" s="16">
        <v>3</v>
      </c>
      <c r="V14" s="16">
        <v>4</v>
      </c>
      <c r="W14" s="16">
        <v>6</v>
      </c>
      <c r="X14" s="16">
        <v>5</v>
      </c>
      <c r="Y14" s="16">
        <v>4</v>
      </c>
      <c r="Z14" s="16">
        <v>5</v>
      </c>
      <c r="AA14" s="16">
        <v>4</v>
      </c>
      <c r="AB14" s="16">
        <v>5</v>
      </c>
      <c r="AC14" s="16">
        <f t="shared" si="3"/>
        <v>42</v>
      </c>
      <c r="AD14" s="16">
        <f t="shared" si="4"/>
        <v>29</v>
      </c>
      <c r="AE14" s="16">
        <f t="shared" si="5"/>
        <v>14</v>
      </c>
      <c r="AF14" s="17"/>
    </row>
    <row r="15" spans="1:32" ht="24.75" customHeight="1">
      <c r="A15" s="11" t="s">
        <v>35</v>
      </c>
      <c r="B15" s="12">
        <v>5</v>
      </c>
      <c r="C15" s="13" t="s">
        <v>15</v>
      </c>
      <c r="D15" s="13" t="s">
        <v>36</v>
      </c>
      <c r="E15" s="15">
        <v>48</v>
      </c>
      <c r="F15" s="15">
        <v>45</v>
      </c>
      <c r="G15" s="16">
        <v>93</v>
      </c>
      <c r="H15" s="16">
        <f t="shared" si="0"/>
        <v>85</v>
      </c>
      <c r="I15" s="16">
        <f t="shared" si="1"/>
        <v>178</v>
      </c>
      <c r="J15" s="16">
        <v>4</v>
      </c>
      <c r="K15" s="16">
        <v>5</v>
      </c>
      <c r="L15" s="16">
        <v>5</v>
      </c>
      <c r="M15" s="16">
        <v>4</v>
      </c>
      <c r="N15" s="16">
        <v>4</v>
      </c>
      <c r="O15" s="16">
        <v>5</v>
      </c>
      <c r="P15" s="16">
        <v>7</v>
      </c>
      <c r="Q15" s="16">
        <v>3</v>
      </c>
      <c r="R15" s="16">
        <v>5</v>
      </c>
      <c r="S15" s="16">
        <f t="shared" si="2"/>
        <v>42</v>
      </c>
      <c r="T15" s="16">
        <v>6</v>
      </c>
      <c r="U15" s="16">
        <v>3</v>
      </c>
      <c r="V15" s="16">
        <v>6</v>
      </c>
      <c r="W15" s="16">
        <v>4</v>
      </c>
      <c r="X15" s="16">
        <v>5</v>
      </c>
      <c r="Y15" s="16">
        <v>4</v>
      </c>
      <c r="Z15" s="16">
        <v>5</v>
      </c>
      <c r="AA15" s="16">
        <v>6</v>
      </c>
      <c r="AB15" s="16">
        <v>4</v>
      </c>
      <c r="AC15" s="16">
        <f t="shared" si="3"/>
        <v>43</v>
      </c>
      <c r="AD15" s="16">
        <f t="shared" si="4"/>
        <v>28</v>
      </c>
      <c r="AE15" s="16">
        <f t="shared" si="5"/>
        <v>15</v>
      </c>
      <c r="AF15" s="17"/>
    </row>
    <row r="16" spans="1:32" ht="24.75" customHeight="1">
      <c r="A16" s="11" t="s">
        <v>37</v>
      </c>
      <c r="B16" s="12">
        <v>41</v>
      </c>
      <c r="C16" s="13" t="s">
        <v>15</v>
      </c>
      <c r="D16" s="13" t="s">
        <v>38</v>
      </c>
      <c r="E16" s="15">
        <v>48</v>
      </c>
      <c r="F16" s="15">
        <v>47</v>
      </c>
      <c r="G16" s="16">
        <v>95</v>
      </c>
      <c r="H16" s="16">
        <f t="shared" si="0"/>
        <v>88</v>
      </c>
      <c r="I16" s="16">
        <f t="shared" si="1"/>
        <v>183</v>
      </c>
      <c r="J16" s="16">
        <v>4</v>
      </c>
      <c r="K16" s="16">
        <v>6</v>
      </c>
      <c r="L16" s="16">
        <v>4</v>
      </c>
      <c r="M16" s="16">
        <v>5</v>
      </c>
      <c r="N16" s="16">
        <v>5</v>
      </c>
      <c r="O16" s="16">
        <v>6</v>
      </c>
      <c r="P16" s="16">
        <v>6</v>
      </c>
      <c r="Q16" s="16">
        <v>4</v>
      </c>
      <c r="R16" s="16">
        <v>5</v>
      </c>
      <c r="S16" s="16">
        <f t="shared" si="2"/>
        <v>45</v>
      </c>
      <c r="T16" s="16">
        <v>6</v>
      </c>
      <c r="U16" s="16">
        <v>5</v>
      </c>
      <c r="V16" s="16">
        <v>5</v>
      </c>
      <c r="W16" s="16">
        <v>4</v>
      </c>
      <c r="X16" s="16">
        <v>5</v>
      </c>
      <c r="Y16" s="16">
        <v>4</v>
      </c>
      <c r="Z16" s="16">
        <v>5</v>
      </c>
      <c r="AA16" s="16">
        <v>5</v>
      </c>
      <c r="AB16" s="16">
        <v>4</v>
      </c>
      <c r="AC16" s="16">
        <f t="shared" si="3"/>
        <v>43</v>
      </c>
      <c r="AD16" s="16">
        <f t="shared" si="4"/>
        <v>27</v>
      </c>
      <c r="AE16" s="16">
        <f t="shared" si="5"/>
        <v>14</v>
      </c>
      <c r="AF16" s="17"/>
    </row>
    <row r="17" spans="1:32" ht="24.75" customHeight="1">
      <c r="A17" s="11" t="s">
        <v>39</v>
      </c>
      <c r="B17" s="12">
        <v>12</v>
      </c>
      <c r="C17" s="13" t="s">
        <v>15</v>
      </c>
      <c r="D17" s="13" t="s">
        <v>40</v>
      </c>
      <c r="E17" s="15">
        <v>53</v>
      </c>
      <c r="F17" s="15">
        <v>53</v>
      </c>
      <c r="G17" s="16">
        <v>106</v>
      </c>
      <c r="H17" s="16">
        <f t="shared" si="0"/>
        <v>111</v>
      </c>
      <c r="I17" s="16">
        <f t="shared" si="1"/>
        <v>217</v>
      </c>
      <c r="J17" s="16">
        <v>6</v>
      </c>
      <c r="K17" s="16">
        <v>10</v>
      </c>
      <c r="L17" s="16">
        <v>4</v>
      </c>
      <c r="M17" s="16">
        <v>5</v>
      </c>
      <c r="N17" s="16">
        <v>6</v>
      </c>
      <c r="O17" s="16">
        <v>5</v>
      </c>
      <c r="P17" s="16">
        <v>6</v>
      </c>
      <c r="Q17" s="16">
        <v>3</v>
      </c>
      <c r="R17" s="16">
        <v>9</v>
      </c>
      <c r="S17" s="16">
        <f t="shared" si="2"/>
        <v>54</v>
      </c>
      <c r="T17" s="16">
        <v>8</v>
      </c>
      <c r="U17" s="16">
        <v>6</v>
      </c>
      <c r="V17" s="16">
        <v>6</v>
      </c>
      <c r="W17" s="16">
        <v>9</v>
      </c>
      <c r="X17" s="16">
        <v>7</v>
      </c>
      <c r="Y17" s="16">
        <v>4</v>
      </c>
      <c r="Z17" s="16">
        <v>5</v>
      </c>
      <c r="AA17" s="16">
        <v>7</v>
      </c>
      <c r="AB17" s="16">
        <v>5</v>
      </c>
      <c r="AC17" s="16">
        <f t="shared" si="3"/>
        <v>57</v>
      </c>
      <c r="AD17" s="16">
        <f t="shared" si="4"/>
        <v>37</v>
      </c>
      <c r="AE17" s="16">
        <f t="shared" si="5"/>
        <v>17</v>
      </c>
      <c r="AF17" s="17"/>
    </row>
    <row r="18" spans="1:32" ht="24.75" customHeight="1">
      <c r="A18" s="11" t="s">
        <v>41</v>
      </c>
      <c r="B18" s="12"/>
      <c r="C18" s="13"/>
      <c r="D18" s="13"/>
      <c r="E18" s="15"/>
      <c r="F18" s="15"/>
      <c r="G18" s="19"/>
      <c r="H18" s="16">
        <f t="shared" si="0"/>
        <v>0</v>
      </c>
      <c r="I18" s="16">
        <f t="shared" si="1"/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2"/>
        <v>0</v>
      </c>
      <c r="T18" s="16"/>
      <c r="U18" s="16"/>
      <c r="V18" s="16"/>
      <c r="W18" s="16"/>
      <c r="X18" s="16"/>
      <c r="Y18" s="16"/>
      <c r="Z18" s="16"/>
      <c r="AA18" s="16"/>
      <c r="AB18" s="16"/>
      <c r="AC18" s="16">
        <f t="shared" si="3"/>
        <v>0</v>
      </c>
      <c r="AD18" s="16">
        <f t="shared" si="4"/>
        <v>0</v>
      </c>
      <c r="AE18" s="16">
        <f t="shared" si="5"/>
        <v>0</v>
      </c>
      <c r="AF18" s="17"/>
    </row>
    <row r="19" spans="1:32" ht="24.75" customHeight="1">
      <c r="A19" s="11" t="s">
        <v>42</v>
      </c>
      <c r="B19" s="12"/>
      <c r="C19" s="13"/>
      <c r="D19" s="13"/>
      <c r="E19" s="15"/>
      <c r="F19" s="15"/>
      <c r="G19" s="19"/>
      <c r="H19" s="16">
        <f t="shared" si="0"/>
        <v>0</v>
      </c>
      <c r="I19" s="16">
        <f t="shared" si="1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>
        <f t="shared" si="2"/>
        <v>0</v>
      </c>
      <c r="T19" s="16"/>
      <c r="U19" s="16"/>
      <c r="V19" s="16"/>
      <c r="W19" s="16"/>
      <c r="X19" s="16"/>
      <c r="Y19" s="16"/>
      <c r="Z19" s="16"/>
      <c r="AA19" s="16"/>
      <c r="AB19" s="16"/>
      <c r="AC19" s="16">
        <f t="shared" si="3"/>
        <v>0</v>
      </c>
      <c r="AD19" s="16">
        <f t="shared" si="4"/>
        <v>0</v>
      </c>
      <c r="AE19" s="16">
        <f t="shared" si="5"/>
        <v>0</v>
      </c>
      <c r="AF19" s="17"/>
    </row>
    <row r="20" spans="1:32" ht="24.75" customHeight="1">
      <c r="A20" s="11" t="s">
        <v>43</v>
      </c>
      <c r="B20" s="12"/>
      <c r="C20" s="13"/>
      <c r="D20" s="13"/>
      <c r="E20" s="15"/>
      <c r="F20" s="15"/>
      <c r="G20" s="19"/>
      <c r="H20" s="16">
        <f t="shared" si="0"/>
        <v>0</v>
      </c>
      <c r="I20" s="16">
        <f t="shared" si="1"/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>
        <f t="shared" si="2"/>
        <v>0</v>
      </c>
      <c r="T20" s="16"/>
      <c r="U20" s="16"/>
      <c r="V20" s="16"/>
      <c r="W20" s="16"/>
      <c r="X20" s="16"/>
      <c r="Y20" s="16"/>
      <c r="Z20" s="16"/>
      <c r="AA20" s="16"/>
      <c r="AB20" s="16"/>
      <c r="AC20" s="16">
        <f t="shared" si="3"/>
        <v>0</v>
      </c>
      <c r="AD20" s="16">
        <f t="shared" si="4"/>
        <v>0</v>
      </c>
      <c r="AE20" s="16">
        <f t="shared" si="5"/>
        <v>0</v>
      </c>
      <c r="AF20" s="17"/>
    </row>
    <row r="21" spans="1:32" ht="24.75" customHeight="1">
      <c r="A21" s="11" t="s">
        <v>44</v>
      </c>
      <c r="B21" s="12"/>
      <c r="C21" s="13"/>
      <c r="D21" s="13"/>
      <c r="E21" s="15"/>
      <c r="F21" s="15"/>
      <c r="G21" s="19"/>
      <c r="H21" s="16">
        <f t="shared" si="0"/>
        <v>0</v>
      </c>
      <c r="I21" s="16">
        <f t="shared" si="1"/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16">
        <f t="shared" si="2"/>
        <v>0</v>
      </c>
      <c r="T21" s="16"/>
      <c r="U21" s="16"/>
      <c r="V21" s="16"/>
      <c r="W21" s="16"/>
      <c r="X21" s="16"/>
      <c r="Y21" s="16"/>
      <c r="Z21" s="16"/>
      <c r="AA21" s="16"/>
      <c r="AB21" s="16"/>
      <c r="AC21" s="16">
        <f t="shared" si="3"/>
        <v>0</v>
      </c>
      <c r="AD21" s="16">
        <f t="shared" si="4"/>
        <v>0</v>
      </c>
      <c r="AE21" s="16">
        <f t="shared" si="5"/>
        <v>0</v>
      </c>
      <c r="AF21" s="17"/>
    </row>
    <row r="22" spans="1:32" ht="24.75" customHeight="1">
      <c r="A22" s="11" t="s">
        <v>45</v>
      </c>
      <c r="B22" s="12"/>
      <c r="C22" s="13"/>
      <c r="D22" s="13"/>
      <c r="E22" s="15"/>
      <c r="F22" s="15"/>
      <c r="G22" s="16"/>
      <c r="H22" s="16">
        <f t="shared" si="0"/>
        <v>0</v>
      </c>
      <c r="I22" s="16">
        <f t="shared" si="1"/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>
        <f t="shared" si="2"/>
        <v>0</v>
      </c>
      <c r="T22" s="16"/>
      <c r="U22" s="16"/>
      <c r="V22" s="16"/>
      <c r="W22" s="16"/>
      <c r="X22" s="16"/>
      <c r="Y22" s="16"/>
      <c r="Z22" s="16"/>
      <c r="AA22" s="16"/>
      <c r="AB22" s="16"/>
      <c r="AC22" s="16">
        <f t="shared" si="3"/>
        <v>0</v>
      </c>
      <c r="AD22" s="16">
        <f t="shared" si="4"/>
        <v>0</v>
      </c>
      <c r="AE22" s="16">
        <f t="shared" si="5"/>
        <v>0</v>
      </c>
      <c r="AF22" s="17"/>
    </row>
    <row r="23" spans="1:32" ht="24.75" customHeight="1">
      <c r="A23" s="11" t="s">
        <v>46</v>
      </c>
      <c r="B23" s="12"/>
      <c r="C23" s="13"/>
      <c r="D23" s="13"/>
      <c r="E23" s="15"/>
      <c r="F23" s="15"/>
      <c r="G23" s="16"/>
      <c r="H23" s="16">
        <f t="shared" si="0"/>
        <v>0</v>
      </c>
      <c r="I23" s="16">
        <f t="shared" si="1"/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>
        <f t="shared" si="2"/>
        <v>0</v>
      </c>
      <c r="T23" s="16"/>
      <c r="U23" s="16"/>
      <c r="V23" s="16"/>
      <c r="W23" s="16"/>
      <c r="X23" s="16"/>
      <c r="Y23" s="16"/>
      <c r="Z23" s="16"/>
      <c r="AA23" s="16"/>
      <c r="AB23" s="16"/>
      <c r="AC23" s="16">
        <f t="shared" si="3"/>
        <v>0</v>
      </c>
      <c r="AD23" s="16">
        <f t="shared" si="4"/>
        <v>0</v>
      </c>
      <c r="AE23" s="16">
        <f t="shared" si="5"/>
        <v>0</v>
      </c>
      <c r="AF23" s="17"/>
    </row>
    <row r="24" spans="1:32" ht="24.75" customHeight="1">
      <c r="A24" s="11" t="s">
        <v>47</v>
      </c>
      <c r="B24" s="12"/>
      <c r="C24" s="13"/>
      <c r="D24" s="13"/>
      <c r="E24" s="15"/>
      <c r="F24" s="15"/>
      <c r="G24" s="16"/>
      <c r="H24" s="16">
        <f t="shared" si="0"/>
        <v>0</v>
      </c>
      <c r="I24" s="16">
        <f t="shared" si="1"/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>
        <f t="shared" si="2"/>
        <v>0</v>
      </c>
      <c r="T24" s="16"/>
      <c r="U24" s="16"/>
      <c r="V24" s="16"/>
      <c r="W24" s="16"/>
      <c r="X24" s="16"/>
      <c r="Y24" s="16"/>
      <c r="Z24" s="16"/>
      <c r="AA24" s="16"/>
      <c r="AB24" s="16"/>
      <c r="AC24" s="16">
        <f t="shared" si="3"/>
        <v>0</v>
      </c>
      <c r="AD24" s="16">
        <f t="shared" si="4"/>
        <v>0</v>
      </c>
      <c r="AE24" s="16">
        <f t="shared" si="5"/>
        <v>0</v>
      </c>
      <c r="AF24" s="17"/>
    </row>
    <row r="25" spans="1:32" ht="24.75" customHeight="1">
      <c r="A25" s="11"/>
      <c r="B25" s="12"/>
      <c r="C25" s="13"/>
      <c r="D25" s="13"/>
      <c r="E25" s="15"/>
      <c r="F25" s="15"/>
      <c r="G25" s="16"/>
      <c r="H25" s="16">
        <f t="shared" si="0"/>
        <v>0</v>
      </c>
      <c r="I25" s="16">
        <f t="shared" si="1"/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>
        <f t="shared" si="2"/>
        <v>0</v>
      </c>
      <c r="T25" s="16"/>
      <c r="U25" s="16"/>
      <c r="V25" s="16"/>
      <c r="W25" s="16"/>
      <c r="X25" s="16"/>
      <c r="Y25" s="16"/>
      <c r="Z25" s="16"/>
      <c r="AA25" s="16"/>
      <c r="AB25" s="16"/>
      <c r="AC25" s="16">
        <f t="shared" si="3"/>
        <v>0</v>
      </c>
      <c r="AD25" s="16">
        <f t="shared" si="4"/>
        <v>0</v>
      </c>
      <c r="AE25" s="16">
        <f t="shared" si="5"/>
        <v>0</v>
      </c>
      <c r="AF25" s="17"/>
    </row>
    <row r="26" spans="1:32" ht="24.75" customHeight="1">
      <c r="A26" s="11"/>
      <c r="B26" s="12"/>
      <c r="C26" s="13"/>
      <c r="D26" s="13"/>
      <c r="E26" s="15"/>
      <c r="F26" s="15"/>
      <c r="G26" s="16"/>
      <c r="H26" s="16">
        <f t="shared" si="0"/>
        <v>0</v>
      </c>
      <c r="I26" s="16">
        <f t="shared" si="1"/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>
        <f t="shared" si="2"/>
        <v>0</v>
      </c>
      <c r="T26" s="16"/>
      <c r="U26" s="16"/>
      <c r="V26" s="16"/>
      <c r="W26" s="16"/>
      <c r="X26" s="16"/>
      <c r="Y26" s="16"/>
      <c r="Z26" s="16"/>
      <c r="AA26" s="16"/>
      <c r="AB26" s="16"/>
      <c r="AC26" s="16">
        <f t="shared" si="3"/>
        <v>0</v>
      </c>
      <c r="AD26" s="16">
        <f t="shared" si="4"/>
        <v>0</v>
      </c>
      <c r="AE26" s="16">
        <f t="shared" si="5"/>
        <v>0</v>
      </c>
      <c r="AF26" s="17"/>
    </row>
    <row r="27" spans="1:32" ht="24" customHeight="1">
      <c r="A27" s="11"/>
      <c r="B27" s="12"/>
      <c r="C27" s="13"/>
      <c r="D27" s="13"/>
      <c r="E27" s="15"/>
      <c r="F27" s="15"/>
      <c r="G27" s="16"/>
      <c r="H27" s="16">
        <f t="shared" si="0"/>
        <v>0</v>
      </c>
      <c r="I27" s="16">
        <f t="shared" si="1"/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>
        <f t="shared" si="2"/>
        <v>0</v>
      </c>
      <c r="T27" s="16"/>
      <c r="U27" s="16"/>
      <c r="V27" s="16"/>
      <c r="W27" s="16"/>
      <c r="X27" s="16"/>
      <c r="Y27" s="16"/>
      <c r="Z27" s="16"/>
      <c r="AA27" s="16"/>
      <c r="AB27" s="16"/>
      <c r="AC27" s="16">
        <f t="shared" si="3"/>
        <v>0</v>
      </c>
      <c r="AD27" s="16">
        <f t="shared" si="4"/>
        <v>0</v>
      </c>
      <c r="AE27" s="16">
        <f t="shared" si="5"/>
        <v>0</v>
      </c>
      <c r="AF27" s="17"/>
    </row>
    <row r="28" spans="1:32" ht="24.75" customHeight="1">
      <c r="A28" s="11" t="s">
        <v>14</v>
      </c>
      <c r="B28" s="12">
        <v>63</v>
      </c>
      <c r="C28" s="13" t="s">
        <v>48</v>
      </c>
      <c r="D28" s="13" t="s">
        <v>49</v>
      </c>
      <c r="E28" s="15">
        <v>37</v>
      </c>
      <c r="F28" s="15">
        <v>41</v>
      </c>
      <c r="G28" s="16">
        <v>78</v>
      </c>
      <c r="H28" s="16">
        <f t="shared" si="0"/>
        <v>76</v>
      </c>
      <c r="I28" s="16">
        <f t="shared" si="1"/>
        <v>154</v>
      </c>
      <c r="J28" s="16">
        <v>5</v>
      </c>
      <c r="K28" s="16">
        <v>4</v>
      </c>
      <c r="L28" s="16">
        <v>3</v>
      </c>
      <c r="M28" s="16">
        <v>4</v>
      </c>
      <c r="N28" s="16">
        <v>4</v>
      </c>
      <c r="O28" s="16">
        <v>4</v>
      </c>
      <c r="P28" s="16">
        <v>4</v>
      </c>
      <c r="Q28" s="16">
        <v>4</v>
      </c>
      <c r="R28" s="16">
        <v>5</v>
      </c>
      <c r="S28" s="16">
        <f t="shared" si="2"/>
        <v>37</v>
      </c>
      <c r="T28" s="16">
        <v>5</v>
      </c>
      <c r="U28" s="16">
        <v>3</v>
      </c>
      <c r="V28" s="16">
        <v>4</v>
      </c>
      <c r="W28" s="16">
        <v>5</v>
      </c>
      <c r="X28" s="16">
        <v>5</v>
      </c>
      <c r="Y28" s="16">
        <v>3</v>
      </c>
      <c r="Z28" s="16">
        <v>4</v>
      </c>
      <c r="AA28" s="16">
        <v>7</v>
      </c>
      <c r="AB28" s="16">
        <v>3</v>
      </c>
      <c r="AC28" s="16">
        <f t="shared" si="3"/>
        <v>39</v>
      </c>
      <c r="AD28" s="16">
        <f t="shared" si="4"/>
        <v>27</v>
      </c>
      <c r="AE28" s="16">
        <f t="shared" si="5"/>
        <v>14</v>
      </c>
      <c r="AF28" s="17"/>
    </row>
    <row r="29" spans="1:32" ht="24.75" customHeight="1">
      <c r="A29" s="11" t="s">
        <v>50</v>
      </c>
      <c r="B29" s="12">
        <v>87</v>
      </c>
      <c r="C29" s="13" t="s">
        <v>48</v>
      </c>
      <c r="D29" s="13" t="s">
        <v>51</v>
      </c>
      <c r="E29" s="15">
        <v>39</v>
      </c>
      <c r="F29" s="15">
        <v>41</v>
      </c>
      <c r="G29" s="16">
        <v>80</v>
      </c>
      <c r="H29" s="16">
        <f t="shared" si="0"/>
        <v>77</v>
      </c>
      <c r="I29" s="16">
        <f t="shared" si="1"/>
        <v>157</v>
      </c>
      <c r="J29" s="16">
        <v>4</v>
      </c>
      <c r="K29" s="16">
        <v>5</v>
      </c>
      <c r="L29" s="16">
        <v>4</v>
      </c>
      <c r="M29" s="16">
        <v>5</v>
      </c>
      <c r="N29" s="16">
        <v>4</v>
      </c>
      <c r="O29" s="16">
        <v>4</v>
      </c>
      <c r="P29" s="16">
        <v>4</v>
      </c>
      <c r="Q29" s="16">
        <v>4</v>
      </c>
      <c r="R29" s="16">
        <v>5</v>
      </c>
      <c r="S29" s="16">
        <f t="shared" si="2"/>
        <v>39</v>
      </c>
      <c r="T29" s="16">
        <v>5</v>
      </c>
      <c r="U29" s="16">
        <v>3</v>
      </c>
      <c r="V29" s="16">
        <v>3</v>
      </c>
      <c r="W29" s="16">
        <v>5</v>
      </c>
      <c r="X29" s="16">
        <v>5</v>
      </c>
      <c r="Y29" s="16">
        <v>4</v>
      </c>
      <c r="Z29" s="16">
        <v>5</v>
      </c>
      <c r="AA29" s="16">
        <v>4</v>
      </c>
      <c r="AB29" s="16">
        <v>4</v>
      </c>
      <c r="AC29" s="16">
        <f t="shared" si="3"/>
        <v>38</v>
      </c>
      <c r="AD29" s="16">
        <f t="shared" si="4"/>
        <v>27</v>
      </c>
      <c r="AE29" s="16">
        <f t="shared" si="5"/>
        <v>13</v>
      </c>
      <c r="AF29" s="17"/>
    </row>
    <row r="30" spans="1:32" ht="24.75" customHeight="1">
      <c r="A30" s="11" t="s">
        <v>19</v>
      </c>
      <c r="B30" s="12">
        <v>77</v>
      </c>
      <c r="C30" s="13" t="s">
        <v>48</v>
      </c>
      <c r="D30" s="13" t="s">
        <v>52</v>
      </c>
      <c r="E30" s="15">
        <v>41</v>
      </c>
      <c r="F30" s="15">
        <v>40</v>
      </c>
      <c r="G30" s="16">
        <v>81</v>
      </c>
      <c r="H30" s="16">
        <f t="shared" si="0"/>
        <v>84</v>
      </c>
      <c r="I30" s="16">
        <f t="shared" si="1"/>
        <v>165</v>
      </c>
      <c r="J30" s="16">
        <v>3</v>
      </c>
      <c r="K30" s="16">
        <v>6</v>
      </c>
      <c r="L30" s="16">
        <v>4</v>
      </c>
      <c r="M30" s="16">
        <v>4</v>
      </c>
      <c r="N30" s="16">
        <v>4</v>
      </c>
      <c r="O30" s="16">
        <v>5</v>
      </c>
      <c r="P30" s="16">
        <v>4</v>
      </c>
      <c r="Q30" s="16">
        <v>4</v>
      </c>
      <c r="R30" s="16">
        <v>5</v>
      </c>
      <c r="S30" s="16">
        <f t="shared" si="2"/>
        <v>39</v>
      </c>
      <c r="T30" s="16">
        <v>6</v>
      </c>
      <c r="U30" s="16">
        <v>5</v>
      </c>
      <c r="V30" s="16">
        <v>3</v>
      </c>
      <c r="W30" s="16">
        <v>4</v>
      </c>
      <c r="X30" s="16">
        <v>4</v>
      </c>
      <c r="Y30" s="16">
        <v>3</v>
      </c>
      <c r="Z30" s="16">
        <v>8</v>
      </c>
      <c r="AA30" s="16">
        <v>7</v>
      </c>
      <c r="AB30" s="16">
        <v>5</v>
      </c>
      <c r="AC30" s="16">
        <f t="shared" si="3"/>
        <v>45</v>
      </c>
      <c r="AD30" s="16">
        <f t="shared" si="4"/>
        <v>31</v>
      </c>
      <c r="AE30" s="16">
        <f t="shared" si="5"/>
        <v>20</v>
      </c>
      <c r="AF30" s="17"/>
    </row>
    <row r="31" spans="1:32" ht="24.75" customHeight="1">
      <c r="A31" s="11" t="s">
        <v>21</v>
      </c>
      <c r="B31" s="12">
        <v>74</v>
      </c>
      <c r="C31" s="13" t="s">
        <v>48</v>
      </c>
      <c r="D31" s="13" t="s">
        <v>53</v>
      </c>
      <c r="E31" s="15">
        <v>44</v>
      </c>
      <c r="F31" s="15">
        <v>45</v>
      </c>
      <c r="G31" s="16">
        <v>89</v>
      </c>
      <c r="H31" s="16">
        <f t="shared" si="0"/>
        <v>78</v>
      </c>
      <c r="I31" s="16">
        <f t="shared" si="1"/>
        <v>167</v>
      </c>
      <c r="J31" s="16">
        <v>4</v>
      </c>
      <c r="K31" s="16">
        <v>5</v>
      </c>
      <c r="L31" s="16">
        <v>3</v>
      </c>
      <c r="M31" s="16">
        <v>5</v>
      </c>
      <c r="N31" s="16">
        <v>4</v>
      </c>
      <c r="O31" s="16">
        <v>4</v>
      </c>
      <c r="P31" s="16">
        <v>4</v>
      </c>
      <c r="Q31" s="16">
        <v>4</v>
      </c>
      <c r="R31" s="16">
        <v>5</v>
      </c>
      <c r="S31" s="16">
        <f t="shared" si="2"/>
        <v>38</v>
      </c>
      <c r="T31" s="16">
        <v>4</v>
      </c>
      <c r="U31" s="16">
        <v>4</v>
      </c>
      <c r="V31" s="16">
        <v>5</v>
      </c>
      <c r="W31" s="16">
        <v>5</v>
      </c>
      <c r="X31" s="16">
        <v>5</v>
      </c>
      <c r="Y31" s="16">
        <v>3</v>
      </c>
      <c r="Z31" s="16">
        <v>5</v>
      </c>
      <c r="AA31" s="16">
        <v>5</v>
      </c>
      <c r="AB31" s="16">
        <v>4</v>
      </c>
      <c r="AC31" s="16">
        <f t="shared" si="3"/>
        <v>40</v>
      </c>
      <c r="AD31" s="16">
        <f t="shared" si="4"/>
        <v>27</v>
      </c>
      <c r="AE31" s="16">
        <f t="shared" si="5"/>
        <v>14</v>
      </c>
      <c r="AF31" s="17"/>
    </row>
    <row r="32" spans="1:32" ht="24.75" customHeight="1">
      <c r="A32" s="11" t="s">
        <v>23</v>
      </c>
      <c r="B32" s="12">
        <v>70</v>
      </c>
      <c r="C32" s="13" t="s">
        <v>48</v>
      </c>
      <c r="D32" s="13" t="s">
        <v>54</v>
      </c>
      <c r="E32" s="15">
        <v>41</v>
      </c>
      <c r="F32" s="15">
        <v>44</v>
      </c>
      <c r="G32" s="16">
        <v>85</v>
      </c>
      <c r="H32" s="16">
        <f t="shared" si="0"/>
        <v>83</v>
      </c>
      <c r="I32" s="16">
        <f t="shared" si="1"/>
        <v>168</v>
      </c>
      <c r="J32" s="20">
        <v>5</v>
      </c>
      <c r="K32" s="20">
        <v>7</v>
      </c>
      <c r="L32" s="20">
        <v>4</v>
      </c>
      <c r="M32" s="20">
        <v>4</v>
      </c>
      <c r="N32" s="20">
        <v>3</v>
      </c>
      <c r="O32" s="20">
        <v>4</v>
      </c>
      <c r="P32" s="20">
        <v>5</v>
      </c>
      <c r="Q32" s="20">
        <v>4</v>
      </c>
      <c r="R32" s="20">
        <v>5</v>
      </c>
      <c r="S32" s="20">
        <f t="shared" si="2"/>
        <v>41</v>
      </c>
      <c r="T32" s="20">
        <v>6</v>
      </c>
      <c r="U32" s="20">
        <v>4</v>
      </c>
      <c r="V32" s="20">
        <v>5</v>
      </c>
      <c r="W32" s="20">
        <v>4</v>
      </c>
      <c r="X32" s="20">
        <v>5</v>
      </c>
      <c r="Y32" s="20">
        <v>3</v>
      </c>
      <c r="Z32" s="20">
        <v>5</v>
      </c>
      <c r="AA32" s="20">
        <v>5</v>
      </c>
      <c r="AB32" s="20">
        <v>5</v>
      </c>
      <c r="AC32" s="20">
        <f t="shared" si="3"/>
        <v>42</v>
      </c>
      <c r="AD32" s="20">
        <f t="shared" si="4"/>
        <v>27</v>
      </c>
      <c r="AE32" s="20">
        <f t="shared" si="5"/>
        <v>15</v>
      </c>
      <c r="AF32" s="21"/>
    </row>
    <row r="33" spans="1:32" ht="24.75" customHeight="1">
      <c r="A33" s="11" t="s">
        <v>25</v>
      </c>
      <c r="B33" s="12">
        <v>68</v>
      </c>
      <c r="C33" s="13" t="s">
        <v>48</v>
      </c>
      <c r="D33" s="13" t="s">
        <v>55</v>
      </c>
      <c r="E33" s="15">
        <v>39</v>
      </c>
      <c r="F33" s="15">
        <v>44</v>
      </c>
      <c r="G33" s="16">
        <v>83</v>
      </c>
      <c r="H33" s="16">
        <f t="shared" si="0"/>
        <v>87</v>
      </c>
      <c r="I33" s="16">
        <f t="shared" si="1"/>
        <v>170</v>
      </c>
      <c r="J33" s="16">
        <v>4</v>
      </c>
      <c r="K33" s="16">
        <v>4</v>
      </c>
      <c r="L33" s="16">
        <v>3</v>
      </c>
      <c r="M33" s="16">
        <v>5</v>
      </c>
      <c r="N33" s="16">
        <v>5</v>
      </c>
      <c r="O33" s="16">
        <v>4</v>
      </c>
      <c r="P33" s="16">
        <v>4</v>
      </c>
      <c r="Q33" s="16">
        <v>4</v>
      </c>
      <c r="R33" s="16">
        <v>6</v>
      </c>
      <c r="S33" s="16">
        <f t="shared" si="2"/>
        <v>39</v>
      </c>
      <c r="T33" s="16">
        <v>7</v>
      </c>
      <c r="U33" s="16">
        <v>5</v>
      </c>
      <c r="V33" s="16">
        <v>5</v>
      </c>
      <c r="W33" s="16">
        <v>5</v>
      </c>
      <c r="X33" s="16">
        <v>6</v>
      </c>
      <c r="Y33" s="16">
        <v>4</v>
      </c>
      <c r="Z33" s="16">
        <v>6</v>
      </c>
      <c r="AA33" s="16">
        <v>5</v>
      </c>
      <c r="AB33" s="16">
        <v>5</v>
      </c>
      <c r="AC33" s="16">
        <f t="shared" si="3"/>
        <v>48</v>
      </c>
      <c r="AD33" s="16">
        <f t="shared" si="4"/>
        <v>31</v>
      </c>
      <c r="AE33" s="16">
        <f t="shared" si="5"/>
        <v>16</v>
      </c>
      <c r="AF33" s="17"/>
    </row>
    <row r="34" spans="1:32" ht="24.75" customHeight="1">
      <c r="A34" s="11" t="s">
        <v>27</v>
      </c>
      <c r="B34" s="12">
        <v>57</v>
      </c>
      <c r="C34" s="13" t="s">
        <v>48</v>
      </c>
      <c r="D34" s="13" t="s">
        <v>56</v>
      </c>
      <c r="E34" s="15">
        <v>41</v>
      </c>
      <c r="F34" s="15">
        <v>43</v>
      </c>
      <c r="G34" s="16">
        <v>84</v>
      </c>
      <c r="H34" s="16">
        <f t="shared" si="0"/>
        <v>88</v>
      </c>
      <c r="I34" s="16">
        <f t="shared" si="1"/>
        <v>172</v>
      </c>
      <c r="J34" s="16">
        <v>6</v>
      </c>
      <c r="K34" s="16">
        <v>6</v>
      </c>
      <c r="L34" s="16">
        <v>5</v>
      </c>
      <c r="M34" s="16">
        <v>5</v>
      </c>
      <c r="N34" s="16">
        <v>4</v>
      </c>
      <c r="O34" s="16">
        <v>4</v>
      </c>
      <c r="P34" s="16">
        <v>4</v>
      </c>
      <c r="Q34" s="16">
        <v>3</v>
      </c>
      <c r="R34" s="16">
        <v>6</v>
      </c>
      <c r="S34" s="16">
        <f t="shared" si="2"/>
        <v>43</v>
      </c>
      <c r="T34" s="16">
        <v>6</v>
      </c>
      <c r="U34" s="16">
        <v>4</v>
      </c>
      <c r="V34" s="16">
        <v>5</v>
      </c>
      <c r="W34" s="16">
        <v>5</v>
      </c>
      <c r="X34" s="16">
        <v>5</v>
      </c>
      <c r="Y34" s="16">
        <v>3</v>
      </c>
      <c r="Z34" s="16">
        <v>7</v>
      </c>
      <c r="AA34" s="16">
        <v>5</v>
      </c>
      <c r="AB34" s="16">
        <v>5</v>
      </c>
      <c r="AC34" s="16">
        <f t="shared" si="3"/>
        <v>45</v>
      </c>
      <c r="AD34" s="16">
        <f t="shared" si="4"/>
        <v>30</v>
      </c>
      <c r="AE34" s="16">
        <f t="shared" si="5"/>
        <v>17</v>
      </c>
      <c r="AF34" s="17"/>
    </row>
    <row r="35" spans="1:32" ht="24.75" customHeight="1">
      <c r="A35" s="11" t="s">
        <v>29</v>
      </c>
      <c r="B35" s="12">
        <v>62</v>
      </c>
      <c r="C35" s="13" t="s">
        <v>48</v>
      </c>
      <c r="D35" s="13" t="s">
        <v>57</v>
      </c>
      <c r="E35" s="15">
        <v>42</v>
      </c>
      <c r="F35" s="15">
        <v>45</v>
      </c>
      <c r="G35" s="16">
        <v>87</v>
      </c>
      <c r="H35" s="16">
        <f t="shared" si="0"/>
        <v>87</v>
      </c>
      <c r="I35" s="16">
        <f t="shared" si="1"/>
        <v>174</v>
      </c>
      <c r="J35" s="16">
        <v>5</v>
      </c>
      <c r="K35" s="16">
        <v>5</v>
      </c>
      <c r="L35" s="16">
        <v>8</v>
      </c>
      <c r="M35" s="16">
        <v>5</v>
      </c>
      <c r="N35" s="16">
        <v>6</v>
      </c>
      <c r="O35" s="16">
        <v>4</v>
      </c>
      <c r="P35" s="16">
        <v>5</v>
      </c>
      <c r="Q35" s="16">
        <v>3</v>
      </c>
      <c r="R35" s="16">
        <v>5</v>
      </c>
      <c r="S35" s="16">
        <f t="shared" si="2"/>
        <v>46</v>
      </c>
      <c r="T35" s="16">
        <v>4</v>
      </c>
      <c r="U35" s="16">
        <v>3</v>
      </c>
      <c r="V35" s="16">
        <v>4</v>
      </c>
      <c r="W35" s="16">
        <v>7</v>
      </c>
      <c r="X35" s="16">
        <v>5</v>
      </c>
      <c r="Y35" s="16">
        <v>4</v>
      </c>
      <c r="Z35" s="16">
        <v>6</v>
      </c>
      <c r="AA35" s="16">
        <v>4</v>
      </c>
      <c r="AB35" s="16">
        <v>4</v>
      </c>
      <c r="AC35" s="16">
        <f t="shared" si="3"/>
        <v>41</v>
      </c>
      <c r="AD35" s="16">
        <f t="shared" si="4"/>
        <v>30</v>
      </c>
      <c r="AE35" s="16">
        <f t="shared" si="5"/>
        <v>14</v>
      </c>
      <c r="AF35" s="17"/>
    </row>
    <row r="36" spans="1:32" ht="24.75" customHeight="1">
      <c r="A36" s="11" t="s">
        <v>31</v>
      </c>
      <c r="B36" s="12">
        <v>58</v>
      </c>
      <c r="C36" s="13" t="s">
        <v>48</v>
      </c>
      <c r="D36" s="13" t="s">
        <v>58</v>
      </c>
      <c r="E36" s="15">
        <v>42</v>
      </c>
      <c r="F36" s="15">
        <v>46</v>
      </c>
      <c r="G36" s="16">
        <v>88</v>
      </c>
      <c r="H36" s="16">
        <f t="shared" si="0"/>
        <v>96</v>
      </c>
      <c r="I36" s="16">
        <f t="shared" si="1"/>
        <v>184</v>
      </c>
      <c r="J36" s="16">
        <v>5</v>
      </c>
      <c r="K36" s="16">
        <v>5</v>
      </c>
      <c r="L36" s="16">
        <v>6</v>
      </c>
      <c r="M36" s="16">
        <v>5</v>
      </c>
      <c r="N36" s="16">
        <v>5</v>
      </c>
      <c r="O36" s="16">
        <v>4</v>
      </c>
      <c r="P36" s="16">
        <v>5</v>
      </c>
      <c r="Q36" s="16">
        <v>5</v>
      </c>
      <c r="R36" s="16">
        <v>7</v>
      </c>
      <c r="S36" s="16">
        <f t="shared" si="2"/>
        <v>47</v>
      </c>
      <c r="T36" s="16">
        <v>7</v>
      </c>
      <c r="U36" s="16">
        <v>6</v>
      </c>
      <c r="V36" s="16">
        <v>5</v>
      </c>
      <c r="W36" s="16">
        <v>5</v>
      </c>
      <c r="X36" s="16">
        <v>6</v>
      </c>
      <c r="Y36" s="16">
        <v>4</v>
      </c>
      <c r="Z36" s="16">
        <v>7</v>
      </c>
      <c r="AA36" s="16">
        <v>6</v>
      </c>
      <c r="AB36" s="16">
        <v>3</v>
      </c>
      <c r="AC36" s="16">
        <f t="shared" si="3"/>
        <v>49</v>
      </c>
      <c r="AD36" s="16">
        <f t="shared" si="4"/>
        <v>31</v>
      </c>
      <c r="AE36" s="16">
        <f t="shared" si="5"/>
        <v>16</v>
      </c>
      <c r="AF36" s="17"/>
    </row>
    <row r="37" spans="1:32" ht="24.75" customHeight="1">
      <c r="A37" s="11" t="s">
        <v>33</v>
      </c>
      <c r="B37" s="12">
        <v>67</v>
      </c>
      <c r="C37" s="13" t="s">
        <v>48</v>
      </c>
      <c r="D37" s="13" t="s">
        <v>59</v>
      </c>
      <c r="E37" s="15">
        <v>43</v>
      </c>
      <c r="F37" s="15">
        <v>50</v>
      </c>
      <c r="G37" s="16">
        <v>93</v>
      </c>
      <c r="H37" s="16">
        <f t="shared" si="0"/>
        <v>92</v>
      </c>
      <c r="I37" s="16">
        <f t="shared" si="1"/>
        <v>185</v>
      </c>
      <c r="J37" s="20">
        <v>7</v>
      </c>
      <c r="K37" s="20">
        <v>4</v>
      </c>
      <c r="L37" s="20">
        <v>3</v>
      </c>
      <c r="M37" s="20">
        <v>4</v>
      </c>
      <c r="N37" s="20">
        <v>6</v>
      </c>
      <c r="O37" s="20">
        <v>5</v>
      </c>
      <c r="P37" s="20">
        <v>5</v>
      </c>
      <c r="Q37" s="20">
        <v>4</v>
      </c>
      <c r="R37" s="20">
        <v>6</v>
      </c>
      <c r="S37" s="16">
        <f t="shared" si="2"/>
        <v>44</v>
      </c>
      <c r="T37" s="20">
        <v>6</v>
      </c>
      <c r="U37" s="20">
        <v>5</v>
      </c>
      <c r="V37" s="20">
        <v>5</v>
      </c>
      <c r="W37" s="20">
        <v>9</v>
      </c>
      <c r="X37" s="20">
        <v>5</v>
      </c>
      <c r="Y37" s="20">
        <v>3</v>
      </c>
      <c r="Z37" s="20">
        <v>5</v>
      </c>
      <c r="AA37" s="20">
        <v>6</v>
      </c>
      <c r="AB37" s="20">
        <v>4</v>
      </c>
      <c r="AC37" s="20">
        <f t="shared" si="3"/>
        <v>48</v>
      </c>
      <c r="AD37" s="20">
        <f t="shared" si="4"/>
        <v>32</v>
      </c>
      <c r="AE37" s="20">
        <f t="shared" si="5"/>
        <v>15</v>
      </c>
      <c r="AF37" s="17"/>
    </row>
    <row r="38" spans="1:32" ht="24.75" customHeight="1">
      <c r="A38" s="11" t="s">
        <v>35</v>
      </c>
      <c r="B38" s="12">
        <v>83</v>
      </c>
      <c r="C38" s="13" t="s">
        <v>48</v>
      </c>
      <c r="D38" s="13" t="s">
        <v>60</v>
      </c>
      <c r="E38" s="15">
        <v>45</v>
      </c>
      <c r="F38" s="15">
        <v>46</v>
      </c>
      <c r="G38" s="16">
        <v>91</v>
      </c>
      <c r="H38" s="16">
        <f t="shared" si="0"/>
        <v>95</v>
      </c>
      <c r="I38" s="16">
        <f t="shared" si="1"/>
        <v>186</v>
      </c>
      <c r="J38" s="16">
        <v>4</v>
      </c>
      <c r="K38" s="16">
        <v>6</v>
      </c>
      <c r="L38" s="16">
        <v>5</v>
      </c>
      <c r="M38" s="16">
        <v>5</v>
      </c>
      <c r="N38" s="16">
        <v>4</v>
      </c>
      <c r="O38" s="16">
        <v>5</v>
      </c>
      <c r="P38" s="16">
        <v>4</v>
      </c>
      <c r="Q38" s="16">
        <v>4</v>
      </c>
      <c r="R38" s="16">
        <v>6</v>
      </c>
      <c r="S38" s="16">
        <f t="shared" si="2"/>
        <v>43</v>
      </c>
      <c r="T38" s="16">
        <v>8</v>
      </c>
      <c r="U38" s="16">
        <v>5</v>
      </c>
      <c r="V38" s="16">
        <v>5</v>
      </c>
      <c r="W38" s="16">
        <v>6</v>
      </c>
      <c r="X38" s="16">
        <v>6</v>
      </c>
      <c r="Y38" s="16">
        <v>3</v>
      </c>
      <c r="Z38" s="16">
        <v>8</v>
      </c>
      <c r="AA38" s="16">
        <v>5</v>
      </c>
      <c r="AB38" s="16">
        <v>6</v>
      </c>
      <c r="AC38" s="16">
        <f t="shared" si="3"/>
        <v>52</v>
      </c>
      <c r="AD38" s="16">
        <f t="shared" si="4"/>
        <v>34</v>
      </c>
      <c r="AE38" s="16">
        <f t="shared" si="5"/>
        <v>19</v>
      </c>
      <c r="AF38" s="17"/>
    </row>
    <row r="39" spans="1:32" ht="24.75" customHeight="1">
      <c r="A39" s="11" t="s">
        <v>37</v>
      </c>
      <c r="B39" s="12">
        <v>88</v>
      </c>
      <c r="C39" s="13" t="s">
        <v>48</v>
      </c>
      <c r="D39" s="13" t="s">
        <v>61</v>
      </c>
      <c r="E39" s="15">
        <v>46</v>
      </c>
      <c r="F39" s="15">
        <v>53</v>
      </c>
      <c r="G39" s="16">
        <v>99</v>
      </c>
      <c r="H39" s="16">
        <f t="shared" si="0"/>
        <v>95</v>
      </c>
      <c r="I39" s="16">
        <f t="shared" si="1"/>
        <v>194</v>
      </c>
      <c r="J39" s="16">
        <v>5</v>
      </c>
      <c r="K39" s="16">
        <v>6</v>
      </c>
      <c r="L39" s="16">
        <v>4</v>
      </c>
      <c r="M39" s="16">
        <v>6</v>
      </c>
      <c r="N39" s="16">
        <v>6</v>
      </c>
      <c r="O39" s="16">
        <v>5</v>
      </c>
      <c r="P39" s="16">
        <v>6</v>
      </c>
      <c r="Q39" s="16">
        <v>7</v>
      </c>
      <c r="R39" s="16">
        <v>6</v>
      </c>
      <c r="S39" s="16">
        <f t="shared" si="2"/>
        <v>51</v>
      </c>
      <c r="T39" s="16">
        <v>7</v>
      </c>
      <c r="U39" s="16">
        <v>4</v>
      </c>
      <c r="V39" s="16">
        <v>4</v>
      </c>
      <c r="W39" s="16">
        <v>4</v>
      </c>
      <c r="X39" s="16">
        <v>6</v>
      </c>
      <c r="Y39" s="16">
        <v>3</v>
      </c>
      <c r="Z39" s="16">
        <v>5</v>
      </c>
      <c r="AA39" s="16">
        <v>6</v>
      </c>
      <c r="AB39" s="16">
        <v>5</v>
      </c>
      <c r="AC39" s="16">
        <f t="shared" si="3"/>
        <v>44</v>
      </c>
      <c r="AD39" s="16">
        <f t="shared" si="4"/>
        <v>29</v>
      </c>
      <c r="AE39" s="16">
        <f t="shared" si="5"/>
        <v>16</v>
      </c>
      <c r="AF39" s="17"/>
    </row>
    <row r="40" spans="1:32" ht="24.75" customHeight="1">
      <c r="A40" s="11" t="s">
        <v>39</v>
      </c>
      <c r="B40" s="12">
        <v>86</v>
      </c>
      <c r="C40" s="13" t="s">
        <v>48</v>
      </c>
      <c r="D40" s="13" t="s">
        <v>62</v>
      </c>
      <c r="E40" s="15">
        <v>47</v>
      </c>
      <c r="F40" s="15">
        <v>57</v>
      </c>
      <c r="G40" s="16">
        <v>104</v>
      </c>
      <c r="H40" s="16">
        <f t="shared" si="0"/>
        <v>96</v>
      </c>
      <c r="I40" s="16">
        <f t="shared" si="1"/>
        <v>200</v>
      </c>
      <c r="J40" s="16">
        <v>5</v>
      </c>
      <c r="K40" s="16">
        <v>8</v>
      </c>
      <c r="L40" s="16">
        <v>8</v>
      </c>
      <c r="M40" s="16">
        <v>5</v>
      </c>
      <c r="N40" s="16">
        <v>4</v>
      </c>
      <c r="O40" s="16">
        <v>6</v>
      </c>
      <c r="P40" s="16">
        <v>5</v>
      </c>
      <c r="Q40" s="16">
        <v>3</v>
      </c>
      <c r="R40" s="16">
        <v>7</v>
      </c>
      <c r="S40" s="16">
        <f t="shared" si="2"/>
        <v>51</v>
      </c>
      <c r="T40" s="16">
        <v>7</v>
      </c>
      <c r="U40" s="16">
        <v>4</v>
      </c>
      <c r="V40" s="16">
        <v>4</v>
      </c>
      <c r="W40" s="16">
        <v>4</v>
      </c>
      <c r="X40" s="16">
        <v>6</v>
      </c>
      <c r="Y40" s="16">
        <v>4</v>
      </c>
      <c r="Z40" s="16">
        <v>5</v>
      </c>
      <c r="AA40" s="16">
        <v>6</v>
      </c>
      <c r="AB40" s="16">
        <v>5</v>
      </c>
      <c r="AC40" s="16">
        <f t="shared" si="3"/>
        <v>45</v>
      </c>
      <c r="AD40" s="16">
        <f t="shared" si="4"/>
        <v>30</v>
      </c>
      <c r="AE40" s="16">
        <f t="shared" si="5"/>
        <v>16</v>
      </c>
      <c r="AF40" s="21"/>
    </row>
    <row r="41" spans="1:32" ht="24.75" customHeight="1">
      <c r="A41" s="11" t="s">
        <v>41</v>
      </c>
      <c r="B41" s="12">
        <v>71</v>
      </c>
      <c r="C41" s="13" t="s">
        <v>48</v>
      </c>
      <c r="D41" s="13" t="s">
        <v>63</v>
      </c>
      <c r="E41" s="15">
        <v>49</v>
      </c>
      <c r="F41" s="15">
        <v>51</v>
      </c>
      <c r="G41" s="16">
        <v>100</v>
      </c>
      <c r="H41" s="16">
        <f t="shared" si="0"/>
        <v>106</v>
      </c>
      <c r="I41" s="16">
        <f t="shared" si="1"/>
        <v>206</v>
      </c>
      <c r="J41" s="16">
        <v>5</v>
      </c>
      <c r="K41" s="16">
        <v>6</v>
      </c>
      <c r="L41" s="16">
        <v>6</v>
      </c>
      <c r="M41" s="16">
        <v>10</v>
      </c>
      <c r="N41" s="16">
        <v>5</v>
      </c>
      <c r="O41" s="16">
        <v>7</v>
      </c>
      <c r="P41" s="16">
        <v>5</v>
      </c>
      <c r="Q41" s="16">
        <v>3</v>
      </c>
      <c r="R41" s="16">
        <v>8</v>
      </c>
      <c r="S41" s="16">
        <f t="shared" si="2"/>
        <v>55</v>
      </c>
      <c r="T41" s="16">
        <v>6</v>
      </c>
      <c r="U41" s="16">
        <v>4</v>
      </c>
      <c r="V41" s="16">
        <v>6</v>
      </c>
      <c r="W41" s="16">
        <v>8</v>
      </c>
      <c r="X41" s="16">
        <v>5</v>
      </c>
      <c r="Y41" s="16">
        <v>5</v>
      </c>
      <c r="Z41" s="16">
        <v>7</v>
      </c>
      <c r="AA41" s="16">
        <v>5</v>
      </c>
      <c r="AB41" s="16">
        <v>5</v>
      </c>
      <c r="AC41" s="16">
        <f t="shared" si="3"/>
        <v>51</v>
      </c>
      <c r="AD41" s="16">
        <f t="shared" si="4"/>
        <v>35</v>
      </c>
      <c r="AE41" s="16">
        <f t="shared" si="5"/>
        <v>17</v>
      </c>
      <c r="AF41" s="17"/>
    </row>
    <row r="42" spans="1:32" ht="24.75" customHeight="1">
      <c r="A42" s="11" t="s">
        <v>42</v>
      </c>
      <c r="B42" s="12">
        <v>90</v>
      </c>
      <c r="C42" s="13" t="s">
        <v>48</v>
      </c>
      <c r="D42" s="13" t="s">
        <v>64</v>
      </c>
      <c r="E42" s="15">
        <v>50</v>
      </c>
      <c r="F42" s="15">
        <v>54</v>
      </c>
      <c r="G42" s="16">
        <v>104</v>
      </c>
      <c r="H42" s="16">
        <f t="shared" si="0"/>
        <v>106</v>
      </c>
      <c r="I42" s="16">
        <f t="shared" si="1"/>
        <v>210</v>
      </c>
      <c r="J42" s="16">
        <v>6</v>
      </c>
      <c r="K42" s="16">
        <v>6</v>
      </c>
      <c r="L42" s="16">
        <v>6</v>
      </c>
      <c r="M42" s="16">
        <v>6</v>
      </c>
      <c r="N42" s="16">
        <v>8</v>
      </c>
      <c r="O42" s="16">
        <v>5</v>
      </c>
      <c r="P42" s="16">
        <v>5</v>
      </c>
      <c r="Q42" s="16">
        <v>5</v>
      </c>
      <c r="R42" s="16">
        <v>5</v>
      </c>
      <c r="S42" s="16">
        <f t="shared" si="2"/>
        <v>52</v>
      </c>
      <c r="T42" s="16">
        <v>8</v>
      </c>
      <c r="U42" s="16">
        <v>6</v>
      </c>
      <c r="V42" s="16">
        <v>5</v>
      </c>
      <c r="W42" s="16">
        <v>7</v>
      </c>
      <c r="X42" s="16">
        <v>6</v>
      </c>
      <c r="Y42" s="16">
        <v>4</v>
      </c>
      <c r="Z42" s="16">
        <v>6</v>
      </c>
      <c r="AA42" s="16">
        <v>7</v>
      </c>
      <c r="AB42" s="16">
        <v>5</v>
      </c>
      <c r="AC42" s="16">
        <f t="shared" si="3"/>
        <v>54</v>
      </c>
      <c r="AD42" s="16">
        <f t="shared" si="4"/>
        <v>35</v>
      </c>
      <c r="AE42" s="16">
        <f t="shared" si="5"/>
        <v>18</v>
      </c>
      <c r="AF42" s="17"/>
    </row>
    <row r="43" spans="1:32" ht="24.75" customHeight="1">
      <c r="A43" s="11" t="s">
        <v>43</v>
      </c>
      <c r="B43" s="12">
        <v>78</v>
      </c>
      <c r="C43" s="13" t="s">
        <v>48</v>
      </c>
      <c r="D43" s="13" t="s">
        <v>65</v>
      </c>
      <c r="E43" s="15">
        <v>56</v>
      </c>
      <c r="F43" s="15">
        <v>58</v>
      </c>
      <c r="G43" s="16">
        <v>114</v>
      </c>
      <c r="H43" s="16">
        <f t="shared" si="0"/>
        <v>113</v>
      </c>
      <c r="I43" s="16">
        <f t="shared" si="1"/>
        <v>227</v>
      </c>
      <c r="J43" s="16">
        <v>5</v>
      </c>
      <c r="K43" s="16">
        <v>7</v>
      </c>
      <c r="L43" s="16">
        <v>5</v>
      </c>
      <c r="M43" s="16">
        <v>6</v>
      </c>
      <c r="N43" s="16">
        <v>6</v>
      </c>
      <c r="O43" s="16">
        <v>7</v>
      </c>
      <c r="P43" s="16">
        <v>6</v>
      </c>
      <c r="Q43" s="16">
        <v>7</v>
      </c>
      <c r="R43" s="16">
        <v>6</v>
      </c>
      <c r="S43" s="16">
        <f t="shared" si="2"/>
        <v>55</v>
      </c>
      <c r="T43" s="16">
        <v>7</v>
      </c>
      <c r="U43" s="16">
        <v>6</v>
      </c>
      <c r="V43" s="16">
        <v>7</v>
      </c>
      <c r="W43" s="16">
        <v>6</v>
      </c>
      <c r="X43" s="16">
        <v>7</v>
      </c>
      <c r="Y43" s="16">
        <v>5</v>
      </c>
      <c r="Z43" s="16">
        <v>7</v>
      </c>
      <c r="AA43" s="16">
        <v>7</v>
      </c>
      <c r="AB43" s="16">
        <v>6</v>
      </c>
      <c r="AC43" s="16">
        <f t="shared" si="3"/>
        <v>58</v>
      </c>
      <c r="AD43" s="16">
        <f t="shared" si="4"/>
        <v>38</v>
      </c>
      <c r="AE43" s="16">
        <f t="shared" si="5"/>
        <v>20</v>
      </c>
      <c r="AF43" s="17"/>
    </row>
    <row r="44" spans="1:32" ht="24.75" customHeight="1">
      <c r="A44" s="11" t="s">
        <v>44</v>
      </c>
      <c r="B44" s="12"/>
      <c r="C44" s="13"/>
      <c r="D44" s="13"/>
      <c r="E44" s="15"/>
      <c r="F44" s="15"/>
      <c r="G44" s="16"/>
      <c r="H44" s="16">
        <f t="shared" si="0"/>
        <v>0</v>
      </c>
      <c r="I44" s="16">
        <f t="shared" si="1"/>
        <v>0</v>
      </c>
      <c r="J44" s="16"/>
      <c r="K44" s="16"/>
      <c r="L44" s="16"/>
      <c r="M44" s="16"/>
      <c r="N44" s="16"/>
      <c r="O44" s="16"/>
      <c r="P44" s="16"/>
      <c r="Q44" s="16"/>
      <c r="R44" s="16"/>
      <c r="S44" s="16">
        <f t="shared" si="2"/>
        <v>0</v>
      </c>
      <c r="T44" s="16"/>
      <c r="U44" s="16"/>
      <c r="V44" s="16"/>
      <c r="W44" s="16"/>
      <c r="X44" s="16"/>
      <c r="Y44" s="16"/>
      <c r="Z44" s="16"/>
      <c r="AA44" s="16"/>
      <c r="AB44" s="16"/>
      <c r="AC44" s="16">
        <f t="shared" si="3"/>
        <v>0</v>
      </c>
      <c r="AD44" s="16">
        <f t="shared" si="4"/>
        <v>0</v>
      </c>
      <c r="AE44" s="16">
        <f t="shared" si="5"/>
        <v>0</v>
      </c>
      <c r="AF44" s="17"/>
    </row>
    <row r="45" spans="1:32" ht="24.75" customHeight="1">
      <c r="A45" s="11" t="s">
        <v>45</v>
      </c>
      <c r="B45" s="12"/>
      <c r="C45" s="13"/>
      <c r="D45" s="13"/>
      <c r="E45" s="15"/>
      <c r="F45" s="15"/>
      <c r="G45" s="16"/>
      <c r="H45" s="16">
        <f t="shared" si="0"/>
        <v>0</v>
      </c>
      <c r="I45" s="16">
        <f t="shared" si="1"/>
        <v>0</v>
      </c>
      <c r="J45" s="16"/>
      <c r="K45" s="16"/>
      <c r="L45" s="16"/>
      <c r="M45" s="16"/>
      <c r="N45" s="16"/>
      <c r="O45" s="16"/>
      <c r="P45" s="16"/>
      <c r="Q45" s="16"/>
      <c r="R45" s="16"/>
      <c r="S45" s="16">
        <f t="shared" si="2"/>
        <v>0</v>
      </c>
      <c r="T45" s="16"/>
      <c r="U45" s="16"/>
      <c r="V45" s="16"/>
      <c r="W45" s="16"/>
      <c r="X45" s="16"/>
      <c r="Y45" s="16"/>
      <c r="Z45" s="16"/>
      <c r="AA45" s="16"/>
      <c r="AB45" s="16"/>
      <c r="AC45" s="16">
        <f t="shared" si="3"/>
        <v>0</v>
      </c>
      <c r="AD45" s="16">
        <f t="shared" si="4"/>
        <v>0</v>
      </c>
      <c r="AE45" s="16">
        <f t="shared" si="5"/>
        <v>0</v>
      </c>
      <c r="AF45" s="17"/>
    </row>
    <row r="46" spans="1:32" ht="24.75" customHeight="1">
      <c r="A46" s="11" t="s">
        <v>46</v>
      </c>
      <c r="B46" s="12"/>
      <c r="C46" s="13"/>
      <c r="D46" s="13"/>
      <c r="E46" s="15"/>
      <c r="F46" s="15"/>
      <c r="G46" s="16"/>
      <c r="H46" s="16">
        <f t="shared" si="0"/>
        <v>0</v>
      </c>
      <c r="I46" s="16">
        <f t="shared" si="1"/>
        <v>0</v>
      </c>
      <c r="J46" s="16"/>
      <c r="K46" s="16"/>
      <c r="L46" s="16"/>
      <c r="M46" s="16"/>
      <c r="N46" s="16"/>
      <c r="O46" s="16"/>
      <c r="P46" s="16"/>
      <c r="Q46" s="16"/>
      <c r="R46" s="16"/>
      <c r="S46" s="16">
        <f t="shared" si="2"/>
        <v>0</v>
      </c>
      <c r="T46" s="16"/>
      <c r="U46" s="16"/>
      <c r="V46" s="16"/>
      <c r="W46" s="16"/>
      <c r="X46" s="16"/>
      <c r="Y46" s="16"/>
      <c r="Z46" s="16"/>
      <c r="AA46" s="16"/>
      <c r="AB46" s="16"/>
      <c r="AC46" s="16">
        <f t="shared" si="3"/>
        <v>0</v>
      </c>
      <c r="AD46" s="16">
        <f t="shared" si="4"/>
        <v>0</v>
      </c>
      <c r="AE46" s="16">
        <f t="shared" si="5"/>
        <v>0</v>
      </c>
      <c r="AF46" s="17"/>
    </row>
    <row r="47" spans="1:32" ht="24.75" customHeight="1">
      <c r="A47" s="11" t="s">
        <v>47</v>
      </c>
      <c r="B47" s="12"/>
      <c r="C47" s="13"/>
      <c r="D47" s="13"/>
      <c r="E47" s="15"/>
      <c r="F47" s="15"/>
      <c r="G47" s="16"/>
      <c r="H47" s="16">
        <f t="shared" si="0"/>
        <v>0</v>
      </c>
      <c r="I47" s="16">
        <f t="shared" si="1"/>
        <v>0</v>
      </c>
      <c r="J47" s="16"/>
      <c r="K47" s="16"/>
      <c r="L47" s="16"/>
      <c r="M47" s="16"/>
      <c r="N47" s="16"/>
      <c r="O47" s="16"/>
      <c r="P47" s="16"/>
      <c r="Q47" s="16"/>
      <c r="R47" s="16"/>
      <c r="S47" s="16">
        <f t="shared" si="2"/>
        <v>0</v>
      </c>
      <c r="T47" s="16"/>
      <c r="U47" s="16"/>
      <c r="V47" s="16"/>
      <c r="W47" s="16"/>
      <c r="X47" s="16"/>
      <c r="Y47" s="16"/>
      <c r="Z47" s="16"/>
      <c r="AA47" s="16"/>
      <c r="AB47" s="16"/>
      <c r="AC47" s="16">
        <f t="shared" si="3"/>
        <v>0</v>
      </c>
      <c r="AD47" s="16">
        <f t="shared" si="4"/>
        <v>0</v>
      </c>
      <c r="AE47" s="16">
        <f t="shared" si="5"/>
        <v>0</v>
      </c>
      <c r="AF47" s="17"/>
    </row>
    <row r="48" spans="1:32" ht="24.75" customHeight="1">
      <c r="A48" s="11" t="s">
        <v>66</v>
      </c>
      <c r="B48" s="12"/>
      <c r="C48" s="13"/>
      <c r="D48" s="13"/>
      <c r="E48" s="15"/>
      <c r="F48" s="15"/>
      <c r="G48" s="16"/>
      <c r="H48" s="16">
        <f t="shared" si="0"/>
        <v>0</v>
      </c>
      <c r="I48" s="16">
        <f t="shared" si="1"/>
        <v>0</v>
      </c>
      <c r="J48" s="16"/>
      <c r="K48" s="16"/>
      <c r="L48" s="16"/>
      <c r="M48" s="16"/>
      <c r="N48" s="16"/>
      <c r="O48" s="16"/>
      <c r="P48" s="16"/>
      <c r="Q48" s="16"/>
      <c r="R48" s="16"/>
      <c r="S48" s="16">
        <f t="shared" si="2"/>
        <v>0</v>
      </c>
      <c r="T48" s="16"/>
      <c r="U48" s="16"/>
      <c r="V48" s="16"/>
      <c r="W48" s="16"/>
      <c r="X48" s="16"/>
      <c r="Y48" s="16"/>
      <c r="Z48" s="16"/>
      <c r="AA48" s="16"/>
      <c r="AB48" s="16"/>
      <c r="AC48" s="16">
        <f t="shared" si="3"/>
        <v>0</v>
      </c>
      <c r="AD48" s="16">
        <f t="shared" si="4"/>
        <v>0</v>
      </c>
      <c r="AE48" s="16">
        <f t="shared" si="5"/>
        <v>0</v>
      </c>
      <c r="AF48" s="17"/>
    </row>
    <row r="49" spans="1:32" ht="24.75" customHeight="1">
      <c r="A49" s="11" t="s">
        <v>67</v>
      </c>
      <c r="B49" s="12"/>
      <c r="C49" s="13"/>
      <c r="D49" s="13"/>
      <c r="E49" s="15"/>
      <c r="F49" s="15"/>
      <c r="G49" s="16"/>
      <c r="H49" s="16">
        <f t="shared" si="0"/>
        <v>0</v>
      </c>
      <c r="I49" s="16">
        <f t="shared" si="1"/>
        <v>0</v>
      </c>
      <c r="J49" s="16"/>
      <c r="K49" s="16"/>
      <c r="L49" s="16"/>
      <c r="M49" s="16"/>
      <c r="N49" s="16"/>
      <c r="O49" s="16"/>
      <c r="P49" s="16"/>
      <c r="Q49" s="16"/>
      <c r="R49" s="16"/>
      <c r="S49" s="16">
        <f t="shared" si="2"/>
        <v>0</v>
      </c>
      <c r="T49" s="16"/>
      <c r="U49" s="16"/>
      <c r="V49" s="16"/>
      <c r="W49" s="16"/>
      <c r="X49" s="16"/>
      <c r="Y49" s="16"/>
      <c r="Z49" s="16"/>
      <c r="AA49" s="16"/>
      <c r="AB49" s="16"/>
      <c r="AC49" s="16">
        <f t="shared" si="3"/>
        <v>0</v>
      </c>
      <c r="AD49" s="16">
        <f t="shared" si="4"/>
        <v>0</v>
      </c>
      <c r="AE49" s="16">
        <f t="shared" si="5"/>
        <v>0</v>
      </c>
      <c r="AF49" s="17"/>
    </row>
    <row r="50" spans="1:32" ht="24.75" customHeight="1">
      <c r="A50" s="11" t="s">
        <v>68</v>
      </c>
      <c r="B50" s="12"/>
      <c r="C50" s="13"/>
      <c r="D50" s="13"/>
      <c r="E50" s="15"/>
      <c r="F50" s="15"/>
      <c r="G50" s="16"/>
      <c r="H50" s="16">
        <f t="shared" si="0"/>
        <v>0</v>
      </c>
      <c r="I50" s="16">
        <f t="shared" si="1"/>
        <v>0</v>
      </c>
      <c r="J50" s="16"/>
      <c r="K50" s="16"/>
      <c r="L50" s="16"/>
      <c r="M50" s="16"/>
      <c r="N50" s="16"/>
      <c r="O50" s="16"/>
      <c r="P50" s="16"/>
      <c r="Q50" s="16"/>
      <c r="R50" s="16"/>
      <c r="S50" s="16">
        <f t="shared" si="2"/>
        <v>0</v>
      </c>
      <c r="T50" s="16"/>
      <c r="U50" s="16"/>
      <c r="V50" s="16"/>
      <c r="W50" s="16"/>
      <c r="X50" s="16"/>
      <c r="Y50" s="16"/>
      <c r="Z50" s="16"/>
      <c r="AA50" s="16"/>
      <c r="AB50" s="16"/>
      <c r="AC50" s="16">
        <f t="shared" si="3"/>
        <v>0</v>
      </c>
      <c r="AD50" s="16">
        <f t="shared" si="4"/>
        <v>0</v>
      </c>
      <c r="AE50" s="16">
        <f t="shared" si="5"/>
        <v>0</v>
      </c>
      <c r="AF50" s="17"/>
    </row>
    <row r="51" spans="1:32" ht="24.75" customHeight="1">
      <c r="A51" s="11" t="s">
        <v>69</v>
      </c>
      <c r="B51" s="12"/>
      <c r="C51" s="13"/>
      <c r="D51" s="13"/>
      <c r="E51" s="15"/>
      <c r="F51" s="15"/>
      <c r="G51" s="16"/>
      <c r="H51" s="16">
        <f t="shared" si="0"/>
        <v>0</v>
      </c>
      <c r="I51" s="16">
        <f t="shared" si="1"/>
        <v>0</v>
      </c>
      <c r="J51" s="16"/>
      <c r="K51" s="16"/>
      <c r="L51" s="16"/>
      <c r="M51" s="16"/>
      <c r="N51" s="16"/>
      <c r="O51" s="16"/>
      <c r="P51" s="16"/>
      <c r="Q51" s="16"/>
      <c r="R51" s="16"/>
      <c r="S51" s="16">
        <f t="shared" si="2"/>
        <v>0</v>
      </c>
      <c r="T51" s="16"/>
      <c r="U51" s="16"/>
      <c r="V51" s="16"/>
      <c r="W51" s="16"/>
      <c r="X51" s="16"/>
      <c r="Y51" s="16"/>
      <c r="Z51" s="16"/>
      <c r="AA51" s="16"/>
      <c r="AB51" s="16"/>
      <c r="AC51" s="16">
        <f t="shared" si="3"/>
        <v>0</v>
      </c>
      <c r="AD51" s="16">
        <f t="shared" si="4"/>
        <v>0</v>
      </c>
      <c r="AE51" s="16">
        <f t="shared" si="5"/>
        <v>0</v>
      </c>
      <c r="AF51" s="21"/>
    </row>
    <row r="52" spans="1:32" ht="24.75" customHeight="1">
      <c r="A52" s="11" t="s">
        <v>70</v>
      </c>
      <c r="B52" s="12"/>
      <c r="C52" s="13"/>
      <c r="D52" s="13"/>
      <c r="E52" s="15"/>
      <c r="F52" s="15"/>
      <c r="G52" s="16"/>
      <c r="H52" s="16">
        <f t="shared" si="0"/>
        <v>0</v>
      </c>
      <c r="I52" s="16">
        <f t="shared" si="1"/>
        <v>0</v>
      </c>
      <c r="J52" s="16"/>
      <c r="K52" s="16"/>
      <c r="L52" s="16"/>
      <c r="M52" s="16"/>
      <c r="N52" s="16"/>
      <c r="O52" s="16"/>
      <c r="P52" s="16"/>
      <c r="Q52" s="16"/>
      <c r="R52" s="16"/>
      <c r="S52" s="16">
        <f t="shared" si="2"/>
        <v>0</v>
      </c>
      <c r="T52" s="16"/>
      <c r="U52" s="16"/>
      <c r="V52" s="16"/>
      <c r="W52" s="16"/>
      <c r="X52" s="16"/>
      <c r="Y52" s="16"/>
      <c r="Z52" s="16"/>
      <c r="AA52" s="16"/>
      <c r="AB52" s="16"/>
      <c r="AC52" s="16">
        <f t="shared" si="3"/>
        <v>0</v>
      </c>
      <c r="AD52" s="16">
        <f t="shared" si="4"/>
        <v>0</v>
      </c>
      <c r="AE52" s="16">
        <f t="shared" si="5"/>
        <v>0</v>
      </c>
      <c r="AF52" s="17"/>
    </row>
    <row r="53" spans="1:32" ht="24.75" customHeight="1">
      <c r="A53" s="11" t="s">
        <v>71</v>
      </c>
      <c r="B53" s="12"/>
      <c r="C53" s="13"/>
      <c r="D53" s="13"/>
      <c r="E53" s="15"/>
      <c r="F53" s="15"/>
      <c r="G53" s="16"/>
      <c r="H53" s="16">
        <f t="shared" si="0"/>
        <v>0</v>
      </c>
      <c r="I53" s="16">
        <f t="shared" si="1"/>
        <v>0</v>
      </c>
      <c r="J53" s="16"/>
      <c r="K53" s="16"/>
      <c r="L53" s="16"/>
      <c r="M53" s="16"/>
      <c r="N53" s="16"/>
      <c r="O53" s="16"/>
      <c r="P53" s="16"/>
      <c r="Q53" s="16"/>
      <c r="R53" s="16"/>
      <c r="S53" s="16">
        <f t="shared" si="2"/>
        <v>0</v>
      </c>
      <c r="T53" s="16"/>
      <c r="U53" s="16"/>
      <c r="V53" s="16"/>
      <c r="W53" s="16"/>
      <c r="X53" s="16"/>
      <c r="Y53" s="16"/>
      <c r="Z53" s="16"/>
      <c r="AA53" s="16"/>
      <c r="AB53" s="16"/>
      <c r="AC53" s="16">
        <f t="shared" si="3"/>
        <v>0</v>
      </c>
      <c r="AD53" s="16">
        <f t="shared" si="4"/>
        <v>0</v>
      </c>
      <c r="AE53" s="16">
        <f t="shared" si="5"/>
        <v>0</v>
      </c>
      <c r="AF53" s="17"/>
    </row>
    <row r="54" spans="1:32" ht="24.75" customHeight="1">
      <c r="A54" s="11" t="s">
        <v>72</v>
      </c>
      <c r="B54" s="12"/>
      <c r="C54" s="13"/>
      <c r="D54" s="13"/>
      <c r="E54" s="15"/>
      <c r="F54" s="15"/>
      <c r="G54" s="16"/>
      <c r="H54" s="16">
        <f t="shared" si="0"/>
        <v>0</v>
      </c>
      <c r="I54" s="16">
        <f t="shared" si="1"/>
        <v>0</v>
      </c>
      <c r="J54" s="16"/>
      <c r="K54" s="16"/>
      <c r="L54" s="16"/>
      <c r="M54" s="16"/>
      <c r="N54" s="16"/>
      <c r="O54" s="16"/>
      <c r="P54" s="16"/>
      <c r="Q54" s="16"/>
      <c r="R54" s="16"/>
      <c r="S54" s="16">
        <f t="shared" si="2"/>
        <v>0</v>
      </c>
      <c r="T54" s="16"/>
      <c r="U54" s="16"/>
      <c r="V54" s="16"/>
      <c r="W54" s="16"/>
      <c r="X54" s="16"/>
      <c r="Y54" s="16"/>
      <c r="Z54" s="16"/>
      <c r="AA54" s="16"/>
      <c r="AB54" s="16"/>
      <c r="AC54" s="16">
        <f t="shared" si="3"/>
        <v>0</v>
      </c>
      <c r="AD54" s="16">
        <f t="shared" si="4"/>
        <v>0</v>
      </c>
      <c r="AE54" s="16">
        <f t="shared" si="5"/>
        <v>0</v>
      </c>
      <c r="AF54" s="21"/>
    </row>
    <row r="55" spans="1:32" ht="24.75" customHeight="1">
      <c r="A55" s="11" t="s">
        <v>73</v>
      </c>
      <c r="B55" s="12"/>
      <c r="C55" s="13"/>
      <c r="D55" s="13"/>
      <c r="E55" s="15"/>
      <c r="F55" s="15"/>
      <c r="G55" s="16"/>
      <c r="H55" s="16">
        <f t="shared" si="0"/>
        <v>0</v>
      </c>
      <c r="I55" s="16">
        <f t="shared" si="1"/>
        <v>0</v>
      </c>
      <c r="J55" s="16"/>
      <c r="K55" s="16"/>
      <c r="L55" s="16"/>
      <c r="M55" s="16"/>
      <c r="N55" s="16"/>
      <c r="O55" s="16"/>
      <c r="P55" s="16"/>
      <c r="Q55" s="16"/>
      <c r="R55" s="16"/>
      <c r="S55" s="16">
        <f t="shared" si="2"/>
        <v>0</v>
      </c>
      <c r="T55" s="16"/>
      <c r="U55" s="16"/>
      <c r="V55" s="16"/>
      <c r="W55" s="16"/>
      <c r="X55" s="16"/>
      <c r="Y55" s="16"/>
      <c r="Z55" s="16"/>
      <c r="AA55" s="16"/>
      <c r="AB55" s="16"/>
      <c r="AC55" s="16">
        <f t="shared" si="3"/>
        <v>0</v>
      </c>
      <c r="AD55" s="16">
        <f t="shared" si="4"/>
        <v>0</v>
      </c>
      <c r="AE55" s="16">
        <f t="shared" si="5"/>
        <v>0</v>
      </c>
      <c r="AF55" s="21"/>
    </row>
    <row r="56" spans="1:32" ht="24.75" customHeight="1">
      <c r="A56" s="11" t="s">
        <v>74</v>
      </c>
      <c r="B56" s="12"/>
      <c r="C56" s="13"/>
      <c r="D56" s="13"/>
      <c r="E56" s="15"/>
      <c r="F56" s="15"/>
      <c r="G56" s="16"/>
      <c r="H56" s="16">
        <f t="shared" si="0"/>
        <v>0</v>
      </c>
      <c r="I56" s="16">
        <f t="shared" si="1"/>
        <v>0</v>
      </c>
      <c r="J56" s="16"/>
      <c r="K56" s="16"/>
      <c r="L56" s="16"/>
      <c r="M56" s="16"/>
      <c r="N56" s="16"/>
      <c r="O56" s="16"/>
      <c r="P56" s="16"/>
      <c r="Q56" s="16"/>
      <c r="R56" s="16"/>
      <c r="S56" s="16">
        <f t="shared" si="2"/>
        <v>0</v>
      </c>
      <c r="T56" s="16"/>
      <c r="U56" s="16"/>
      <c r="V56" s="16"/>
      <c r="W56" s="16"/>
      <c r="X56" s="16"/>
      <c r="Y56" s="16"/>
      <c r="Z56" s="16"/>
      <c r="AA56" s="16"/>
      <c r="AB56" s="16"/>
      <c r="AC56" s="16">
        <f t="shared" si="3"/>
        <v>0</v>
      </c>
      <c r="AD56" s="16">
        <f t="shared" si="4"/>
        <v>0</v>
      </c>
      <c r="AE56" s="16">
        <f t="shared" si="5"/>
        <v>0</v>
      </c>
      <c r="AF56" s="17"/>
    </row>
    <row r="57" spans="1:32" ht="24.75" customHeight="1">
      <c r="A57" s="11" t="s">
        <v>75</v>
      </c>
      <c r="B57" s="12"/>
      <c r="C57" s="13"/>
      <c r="D57" s="13"/>
      <c r="E57" s="15"/>
      <c r="F57" s="15"/>
      <c r="G57" s="16"/>
      <c r="H57" s="16">
        <f t="shared" si="0"/>
        <v>0</v>
      </c>
      <c r="I57" s="16">
        <f t="shared" si="1"/>
        <v>0</v>
      </c>
      <c r="J57" s="16"/>
      <c r="K57" s="16"/>
      <c r="L57" s="16"/>
      <c r="M57" s="16"/>
      <c r="N57" s="16"/>
      <c r="O57" s="16"/>
      <c r="P57" s="16"/>
      <c r="Q57" s="16"/>
      <c r="R57" s="16"/>
      <c r="S57" s="16">
        <f t="shared" si="2"/>
        <v>0</v>
      </c>
      <c r="T57" s="16"/>
      <c r="U57" s="16"/>
      <c r="V57" s="16"/>
      <c r="W57" s="16"/>
      <c r="X57" s="16"/>
      <c r="Y57" s="16"/>
      <c r="Z57" s="16"/>
      <c r="AA57" s="16"/>
      <c r="AB57" s="16"/>
      <c r="AC57" s="16">
        <f t="shared" si="3"/>
        <v>0</v>
      </c>
      <c r="AD57" s="16">
        <f t="shared" si="4"/>
        <v>0</v>
      </c>
      <c r="AE57" s="16">
        <f t="shared" si="5"/>
        <v>0</v>
      </c>
      <c r="AF57" s="17"/>
    </row>
    <row r="58" spans="1:32" ht="24.75" customHeight="1">
      <c r="A58" s="11"/>
      <c r="B58" s="12"/>
      <c r="C58" s="13"/>
      <c r="D58" s="13"/>
      <c r="E58" s="15"/>
      <c r="F58" s="15"/>
      <c r="G58" s="16"/>
      <c r="H58" s="16">
        <f t="shared" si="0"/>
        <v>0</v>
      </c>
      <c r="I58" s="16">
        <f t="shared" si="1"/>
        <v>0</v>
      </c>
      <c r="J58" s="16"/>
      <c r="K58" s="16"/>
      <c r="L58" s="16"/>
      <c r="M58" s="16"/>
      <c r="N58" s="16"/>
      <c r="O58" s="16"/>
      <c r="P58" s="16"/>
      <c r="Q58" s="16"/>
      <c r="R58" s="16"/>
      <c r="S58" s="16">
        <f t="shared" si="2"/>
        <v>0</v>
      </c>
      <c r="T58" s="16"/>
      <c r="U58" s="16"/>
      <c r="V58" s="16"/>
      <c r="W58" s="16"/>
      <c r="X58" s="16"/>
      <c r="Y58" s="16"/>
      <c r="Z58" s="16"/>
      <c r="AA58" s="16"/>
      <c r="AB58" s="16"/>
      <c r="AC58" s="16">
        <f t="shared" si="3"/>
        <v>0</v>
      </c>
      <c r="AD58" s="16">
        <f t="shared" si="4"/>
        <v>0</v>
      </c>
      <c r="AE58" s="16">
        <f t="shared" si="5"/>
        <v>0</v>
      </c>
      <c r="AF58" s="17"/>
    </row>
    <row r="59" spans="1:32" ht="24.75" customHeight="1">
      <c r="A59" s="11" t="s">
        <v>14</v>
      </c>
      <c r="B59" s="14">
        <v>107</v>
      </c>
      <c r="C59" s="13" t="s">
        <v>76</v>
      </c>
      <c r="D59" s="13" t="s">
        <v>77</v>
      </c>
      <c r="E59" s="15">
        <v>44</v>
      </c>
      <c r="F59" s="15">
        <v>43</v>
      </c>
      <c r="G59" s="16">
        <v>87</v>
      </c>
      <c r="H59" s="16">
        <f t="shared" si="0"/>
        <v>86</v>
      </c>
      <c r="I59" s="16">
        <f t="shared" si="1"/>
        <v>173</v>
      </c>
      <c r="J59" s="16">
        <v>5</v>
      </c>
      <c r="K59" s="16">
        <v>5</v>
      </c>
      <c r="L59" s="16">
        <v>5</v>
      </c>
      <c r="M59" s="16">
        <v>5</v>
      </c>
      <c r="N59" s="16">
        <v>5</v>
      </c>
      <c r="O59" s="16">
        <v>5</v>
      </c>
      <c r="P59" s="16">
        <v>4</v>
      </c>
      <c r="Q59" s="16">
        <v>4</v>
      </c>
      <c r="R59" s="16">
        <v>6</v>
      </c>
      <c r="S59" s="16">
        <f t="shared" si="2"/>
        <v>44</v>
      </c>
      <c r="T59" s="16">
        <v>6</v>
      </c>
      <c r="U59" s="16">
        <v>4</v>
      </c>
      <c r="V59" s="16">
        <v>4</v>
      </c>
      <c r="W59" s="16">
        <v>5</v>
      </c>
      <c r="X59" s="16">
        <v>6</v>
      </c>
      <c r="Y59" s="16">
        <v>2</v>
      </c>
      <c r="Z59" s="16">
        <v>5</v>
      </c>
      <c r="AA59" s="16">
        <v>5</v>
      </c>
      <c r="AB59" s="16">
        <v>5</v>
      </c>
      <c r="AC59" s="16">
        <f t="shared" si="3"/>
        <v>42</v>
      </c>
      <c r="AD59" s="16">
        <f t="shared" si="4"/>
        <v>28</v>
      </c>
      <c r="AE59" s="16">
        <f t="shared" si="5"/>
        <v>15</v>
      </c>
      <c r="AF59" s="21"/>
    </row>
    <row r="60" spans="1:32" ht="24.75" customHeight="1">
      <c r="A60" s="11" t="s">
        <v>50</v>
      </c>
      <c r="B60" s="14">
        <v>97</v>
      </c>
      <c r="C60" s="13" t="s">
        <v>76</v>
      </c>
      <c r="D60" s="13" t="s">
        <v>78</v>
      </c>
      <c r="E60" s="15">
        <v>42</v>
      </c>
      <c r="F60" s="15">
        <v>49</v>
      </c>
      <c r="G60" s="16">
        <v>91</v>
      </c>
      <c r="H60" s="16">
        <f t="shared" si="0"/>
        <v>87</v>
      </c>
      <c r="I60" s="16">
        <f t="shared" si="1"/>
        <v>178</v>
      </c>
      <c r="J60" s="16">
        <v>6</v>
      </c>
      <c r="K60" s="16">
        <v>5</v>
      </c>
      <c r="L60" s="16">
        <v>4</v>
      </c>
      <c r="M60" s="16">
        <v>6</v>
      </c>
      <c r="N60" s="16">
        <v>4</v>
      </c>
      <c r="O60" s="16">
        <v>4</v>
      </c>
      <c r="P60" s="16">
        <v>4</v>
      </c>
      <c r="Q60" s="16">
        <v>5</v>
      </c>
      <c r="R60" s="16">
        <v>6</v>
      </c>
      <c r="S60" s="16">
        <f t="shared" si="2"/>
        <v>44</v>
      </c>
      <c r="T60" s="16">
        <v>5</v>
      </c>
      <c r="U60" s="16">
        <v>4</v>
      </c>
      <c r="V60" s="16">
        <v>4</v>
      </c>
      <c r="W60" s="16">
        <v>7</v>
      </c>
      <c r="X60" s="16">
        <v>5</v>
      </c>
      <c r="Y60" s="16">
        <v>3</v>
      </c>
      <c r="Z60" s="16">
        <v>6</v>
      </c>
      <c r="AA60" s="16">
        <v>5</v>
      </c>
      <c r="AB60" s="16">
        <v>4</v>
      </c>
      <c r="AC60" s="16">
        <f t="shared" si="3"/>
        <v>43</v>
      </c>
      <c r="AD60" s="16">
        <f t="shared" si="4"/>
        <v>30</v>
      </c>
      <c r="AE60" s="16">
        <f t="shared" si="5"/>
        <v>15</v>
      </c>
      <c r="AF60" s="21"/>
    </row>
    <row r="61" spans="1:32" ht="24.75" customHeight="1">
      <c r="A61" s="11" t="s">
        <v>19</v>
      </c>
      <c r="B61" s="14">
        <v>101</v>
      </c>
      <c r="C61" s="13" t="s">
        <v>76</v>
      </c>
      <c r="D61" s="13" t="s">
        <v>79</v>
      </c>
      <c r="E61" s="15">
        <v>45</v>
      </c>
      <c r="F61" s="15">
        <v>46</v>
      </c>
      <c r="G61" s="16">
        <v>91</v>
      </c>
      <c r="H61" s="16">
        <f t="shared" si="0"/>
        <v>92</v>
      </c>
      <c r="I61" s="16">
        <f t="shared" si="1"/>
        <v>183</v>
      </c>
      <c r="J61" s="16">
        <v>7</v>
      </c>
      <c r="K61" s="16">
        <v>5</v>
      </c>
      <c r="L61" s="16">
        <v>5</v>
      </c>
      <c r="M61" s="16">
        <v>4</v>
      </c>
      <c r="N61" s="16">
        <v>5</v>
      </c>
      <c r="O61" s="16">
        <v>4</v>
      </c>
      <c r="P61" s="16">
        <v>5</v>
      </c>
      <c r="Q61" s="16">
        <v>4</v>
      </c>
      <c r="R61" s="16">
        <v>7</v>
      </c>
      <c r="S61" s="16">
        <f t="shared" si="2"/>
        <v>46</v>
      </c>
      <c r="T61" s="16">
        <v>7</v>
      </c>
      <c r="U61" s="16">
        <v>4</v>
      </c>
      <c r="V61" s="16">
        <v>5</v>
      </c>
      <c r="W61" s="16">
        <v>6</v>
      </c>
      <c r="X61" s="16">
        <v>5</v>
      </c>
      <c r="Y61" s="16">
        <v>4</v>
      </c>
      <c r="Z61" s="16">
        <v>5</v>
      </c>
      <c r="AA61" s="16">
        <v>5</v>
      </c>
      <c r="AB61" s="16">
        <v>5</v>
      </c>
      <c r="AC61" s="16">
        <f t="shared" si="3"/>
        <v>46</v>
      </c>
      <c r="AD61" s="16">
        <f t="shared" si="4"/>
        <v>30</v>
      </c>
      <c r="AE61" s="16">
        <f t="shared" si="5"/>
        <v>15</v>
      </c>
      <c r="AF61" s="21"/>
    </row>
    <row r="62" spans="1:32" ht="24.75" customHeight="1">
      <c r="A62" s="11" t="s">
        <v>21</v>
      </c>
      <c r="B62" s="14">
        <v>102</v>
      </c>
      <c r="C62" s="13" t="s">
        <v>76</v>
      </c>
      <c r="D62" s="13" t="s">
        <v>80</v>
      </c>
      <c r="E62" s="15">
        <v>45</v>
      </c>
      <c r="F62" s="15">
        <v>50</v>
      </c>
      <c r="G62" s="16">
        <v>95</v>
      </c>
      <c r="H62" s="16">
        <f t="shared" si="0"/>
        <v>93</v>
      </c>
      <c r="I62" s="16">
        <f t="shared" si="1"/>
        <v>188</v>
      </c>
      <c r="J62" s="16">
        <v>6</v>
      </c>
      <c r="K62" s="16">
        <v>5</v>
      </c>
      <c r="L62" s="16">
        <v>4</v>
      </c>
      <c r="M62" s="16">
        <v>6</v>
      </c>
      <c r="N62" s="16">
        <v>4</v>
      </c>
      <c r="O62" s="16">
        <v>5</v>
      </c>
      <c r="P62" s="16">
        <v>6</v>
      </c>
      <c r="Q62" s="16">
        <v>4</v>
      </c>
      <c r="R62" s="16">
        <v>5</v>
      </c>
      <c r="S62" s="16">
        <f t="shared" si="2"/>
        <v>45</v>
      </c>
      <c r="T62" s="16">
        <v>8</v>
      </c>
      <c r="U62" s="16">
        <v>4</v>
      </c>
      <c r="V62" s="16">
        <v>5</v>
      </c>
      <c r="W62" s="16">
        <v>6</v>
      </c>
      <c r="X62" s="16">
        <v>5</v>
      </c>
      <c r="Y62" s="16">
        <v>4</v>
      </c>
      <c r="Z62" s="16">
        <v>6</v>
      </c>
      <c r="AA62" s="16">
        <v>5</v>
      </c>
      <c r="AB62" s="16">
        <v>5</v>
      </c>
      <c r="AC62" s="16">
        <f t="shared" si="3"/>
        <v>48</v>
      </c>
      <c r="AD62" s="16">
        <f t="shared" si="4"/>
        <v>31</v>
      </c>
      <c r="AE62" s="16">
        <f t="shared" si="5"/>
        <v>16</v>
      </c>
      <c r="AF62" s="21"/>
    </row>
    <row r="63" spans="1:32" ht="24.75" customHeight="1">
      <c r="A63" s="11" t="s">
        <v>23</v>
      </c>
      <c r="B63" s="14">
        <v>105</v>
      </c>
      <c r="C63" s="13" t="s">
        <v>76</v>
      </c>
      <c r="D63" s="13" t="s">
        <v>81</v>
      </c>
      <c r="E63" s="15">
        <v>48</v>
      </c>
      <c r="F63" s="15">
        <v>54</v>
      </c>
      <c r="G63" s="16">
        <v>102</v>
      </c>
      <c r="H63" s="16">
        <f t="shared" si="0"/>
        <v>106</v>
      </c>
      <c r="I63" s="16">
        <f t="shared" si="1"/>
        <v>208</v>
      </c>
      <c r="J63" s="16">
        <v>5</v>
      </c>
      <c r="K63" s="16">
        <v>5</v>
      </c>
      <c r="L63" s="16">
        <v>7</v>
      </c>
      <c r="M63" s="16">
        <v>6</v>
      </c>
      <c r="N63" s="16">
        <v>4</v>
      </c>
      <c r="O63" s="16">
        <v>5</v>
      </c>
      <c r="P63" s="16">
        <v>6</v>
      </c>
      <c r="Q63" s="16">
        <v>6</v>
      </c>
      <c r="R63" s="16">
        <v>7</v>
      </c>
      <c r="S63" s="16">
        <f t="shared" si="2"/>
        <v>51</v>
      </c>
      <c r="T63" s="16">
        <v>7</v>
      </c>
      <c r="U63" s="16">
        <v>4</v>
      </c>
      <c r="V63" s="16">
        <v>6</v>
      </c>
      <c r="W63" s="16">
        <v>6</v>
      </c>
      <c r="X63" s="16">
        <v>7</v>
      </c>
      <c r="Y63" s="16">
        <v>5</v>
      </c>
      <c r="Z63" s="16">
        <v>7</v>
      </c>
      <c r="AA63" s="16">
        <v>9</v>
      </c>
      <c r="AB63" s="16">
        <v>4</v>
      </c>
      <c r="AC63" s="16">
        <f t="shared" si="3"/>
        <v>55</v>
      </c>
      <c r="AD63" s="16">
        <f t="shared" si="4"/>
        <v>38</v>
      </c>
      <c r="AE63" s="16">
        <f t="shared" si="5"/>
        <v>20</v>
      </c>
      <c r="AF63" s="21"/>
    </row>
    <row r="64" spans="1:32" ht="24.75" customHeight="1">
      <c r="A64" s="11" t="s">
        <v>25</v>
      </c>
      <c r="B64" s="14">
        <v>94</v>
      </c>
      <c r="C64" s="13" t="s">
        <v>76</v>
      </c>
      <c r="D64" s="13" t="s">
        <v>82</v>
      </c>
      <c r="E64" s="15">
        <v>57</v>
      </c>
      <c r="F64" s="15">
        <v>52</v>
      </c>
      <c r="G64" s="16">
        <v>109</v>
      </c>
      <c r="H64" s="16">
        <f t="shared" si="0"/>
        <v>113</v>
      </c>
      <c r="I64" s="16">
        <f t="shared" si="1"/>
        <v>222</v>
      </c>
      <c r="J64" s="20">
        <v>6</v>
      </c>
      <c r="K64" s="20">
        <v>6</v>
      </c>
      <c r="L64" s="20">
        <v>6</v>
      </c>
      <c r="M64" s="20">
        <v>6</v>
      </c>
      <c r="N64" s="20">
        <v>6</v>
      </c>
      <c r="O64" s="20">
        <v>7</v>
      </c>
      <c r="P64" s="20">
        <v>6</v>
      </c>
      <c r="Q64" s="20">
        <v>6</v>
      </c>
      <c r="R64" s="20">
        <v>5</v>
      </c>
      <c r="S64" s="20">
        <f t="shared" si="2"/>
        <v>54</v>
      </c>
      <c r="T64" s="20">
        <v>6</v>
      </c>
      <c r="U64" s="20">
        <v>5</v>
      </c>
      <c r="V64" s="20">
        <v>6</v>
      </c>
      <c r="W64" s="20">
        <v>9</v>
      </c>
      <c r="X64" s="20">
        <v>6</v>
      </c>
      <c r="Y64" s="20">
        <v>6</v>
      </c>
      <c r="Z64" s="20">
        <v>6</v>
      </c>
      <c r="AA64" s="20">
        <v>9</v>
      </c>
      <c r="AB64" s="20">
        <v>6</v>
      </c>
      <c r="AC64" s="20">
        <f t="shared" si="3"/>
        <v>59</v>
      </c>
      <c r="AD64" s="20">
        <f t="shared" si="4"/>
        <v>42</v>
      </c>
      <c r="AE64" s="20">
        <f t="shared" si="5"/>
        <v>21</v>
      </c>
      <c r="AF64" s="21"/>
    </row>
    <row r="65" spans="1:32" ht="24.75" customHeight="1">
      <c r="A65" s="11" t="s">
        <v>27</v>
      </c>
      <c r="B65" s="14">
        <v>111</v>
      </c>
      <c r="C65" s="13" t="s">
        <v>76</v>
      </c>
      <c r="D65" s="13" t="s">
        <v>83</v>
      </c>
      <c r="E65" s="15">
        <v>64</v>
      </c>
      <c r="F65" s="15">
        <v>69</v>
      </c>
      <c r="G65" s="16">
        <v>133</v>
      </c>
      <c r="H65" s="16">
        <f t="shared" si="0"/>
        <v>144</v>
      </c>
      <c r="I65" s="16">
        <f t="shared" si="1"/>
        <v>277</v>
      </c>
      <c r="J65" s="16">
        <v>8</v>
      </c>
      <c r="K65" s="16">
        <v>8</v>
      </c>
      <c r="L65" s="16">
        <v>7</v>
      </c>
      <c r="M65" s="16">
        <v>10</v>
      </c>
      <c r="N65" s="16">
        <v>7</v>
      </c>
      <c r="O65" s="16">
        <v>7</v>
      </c>
      <c r="P65" s="16">
        <v>7</v>
      </c>
      <c r="Q65" s="16">
        <v>10</v>
      </c>
      <c r="R65" s="16">
        <v>9</v>
      </c>
      <c r="S65" s="16">
        <f t="shared" si="2"/>
        <v>73</v>
      </c>
      <c r="T65" s="16">
        <v>12</v>
      </c>
      <c r="U65" s="16">
        <v>5</v>
      </c>
      <c r="V65" s="16">
        <v>7</v>
      </c>
      <c r="W65" s="16">
        <v>11</v>
      </c>
      <c r="X65" s="16">
        <v>6</v>
      </c>
      <c r="Y65" s="16">
        <v>5</v>
      </c>
      <c r="Z65" s="16">
        <v>9</v>
      </c>
      <c r="AA65" s="16">
        <v>9</v>
      </c>
      <c r="AB65" s="16">
        <v>7</v>
      </c>
      <c r="AC65" s="16">
        <f t="shared" si="3"/>
        <v>71</v>
      </c>
      <c r="AD65" s="16">
        <f t="shared" si="4"/>
        <v>47</v>
      </c>
      <c r="AE65" s="16">
        <f t="shared" si="5"/>
        <v>25</v>
      </c>
      <c r="AF65" s="21"/>
    </row>
    <row r="66" spans="1:32" ht="24.75" customHeight="1">
      <c r="A66" s="11" t="s">
        <v>29</v>
      </c>
      <c r="B66" s="14"/>
      <c r="C66" s="13"/>
      <c r="D66" s="13"/>
      <c r="E66" s="15"/>
      <c r="F66" s="15"/>
      <c r="G66" s="16"/>
      <c r="H66" s="16">
        <f t="shared" si="0"/>
        <v>0</v>
      </c>
      <c r="I66" s="16">
        <f t="shared" si="1"/>
        <v>0</v>
      </c>
      <c r="J66" s="20"/>
      <c r="K66" s="20"/>
      <c r="L66" s="20"/>
      <c r="M66" s="20"/>
      <c r="N66" s="20"/>
      <c r="O66" s="20"/>
      <c r="P66" s="20"/>
      <c r="Q66" s="20"/>
      <c r="R66" s="20"/>
      <c r="S66" s="20">
        <f t="shared" si="2"/>
        <v>0</v>
      </c>
      <c r="T66" s="20"/>
      <c r="U66" s="20"/>
      <c r="V66" s="20"/>
      <c r="W66" s="20"/>
      <c r="X66" s="20"/>
      <c r="Y66" s="20"/>
      <c r="Z66" s="20"/>
      <c r="AA66" s="20"/>
      <c r="AB66" s="20"/>
      <c r="AC66" s="20">
        <f t="shared" si="3"/>
        <v>0</v>
      </c>
      <c r="AD66" s="20">
        <f t="shared" si="4"/>
        <v>0</v>
      </c>
      <c r="AE66" s="20">
        <f t="shared" si="5"/>
        <v>0</v>
      </c>
      <c r="AF66" s="21"/>
    </row>
    <row r="67" spans="1:32" ht="24.75" customHeight="1">
      <c r="A67" s="11"/>
      <c r="B67" s="12"/>
      <c r="C67" s="13"/>
      <c r="D67" s="13"/>
      <c r="E67" s="15"/>
      <c r="F67" s="15"/>
      <c r="G67" s="16"/>
      <c r="H67" s="16">
        <f t="shared" si="0"/>
        <v>0</v>
      </c>
      <c r="I67" s="16">
        <f t="shared" si="1"/>
        <v>0</v>
      </c>
      <c r="J67" s="16"/>
      <c r="K67" s="16"/>
      <c r="L67" s="16"/>
      <c r="M67" s="16"/>
      <c r="N67" s="16"/>
      <c r="O67" s="16"/>
      <c r="P67" s="16"/>
      <c r="Q67" s="16"/>
      <c r="R67" s="16"/>
      <c r="S67" s="16">
        <f t="shared" si="2"/>
        <v>0</v>
      </c>
      <c r="T67" s="16"/>
      <c r="U67" s="16"/>
      <c r="V67" s="16"/>
      <c r="W67" s="16"/>
      <c r="X67" s="16"/>
      <c r="Y67" s="16"/>
      <c r="Z67" s="16"/>
      <c r="AA67" s="16"/>
      <c r="AB67" s="16"/>
      <c r="AC67" s="16">
        <f t="shared" si="3"/>
        <v>0</v>
      </c>
      <c r="AD67" s="16">
        <f t="shared" si="4"/>
        <v>0</v>
      </c>
      <c r="AE67" s="16">
        <f t="shared" si="5"/>
        <v>0</v>
      </c>
      <c r="AF67" s="21"/>
    </row>
    <row r="68" spans="1:32" ht="21.75" customHeight="1">
      <c r="A68" s="11" t="s">
        <v>14</v>
      </c>
      <c r="B68" s="22">
        <v>112</v>
      </c>
      <c r="C68" s="13" t="s">
        <v>84</v>
      </c>
      <c r="D68" s="13" t="s">
        <v>85</v>
      </c>
      <c r="E68" s="15">
        <v>45</v>
      </c>
      <c r="F68" s="15">
        <v>43</v>
      </c>
      <c r="G68" s="16">
        <v>88</v>
      </c>
      <c r="H68" s="16">
        <f t="shared" si="0"/>
        <v>81</v>
      </c>
      <c r="I68" s="16">
        <f t="shared" si="1"/>
        <v>169</v>
      </c>
      <c r="J68" s="16">
        <v>4</v>
      </c>
      <c r="K68" s="16">
        <v>6</v>
      </c>
      <c r="L68" s="16">
        <v>4</v>
      </c>
      <c r="M68" s="16">
        <v>5</v>
      </c>
      <c r="N68" s="16">
        <v>4</v>
      </c>
      <c r="O68" s="16">
        <v>5</v>
      </c>
      <c r="P68" s="16">
        <v>4</v>
      </c>
      <c r="Q68" s="16">
        <v>3</v>
      </c>
      <c r="R68" s="16">
        <v>5</v>
      </c>
      <c r="S68" s="16">
        <f>SUM(J68:R68)</f>
        <v>40</v>
      </c>
      <c r="T68" s="16">
        <v>5</v>
      </c>
      <c r="U68" s="16">
        <v>4</v>
      </c>
      <c r="V68" s="16">
        <v>4</v>
      </c>
      <c r="W68" s="16">
        <v>5</v>
      </c>
      <c r="X68" s="16">
        <v>5</v>
      </c>
      <c r="Y68" s="16">
        <v>3</v>
      </c>
      <c r="Z68" s="16">
        <v>5</v>
      </c>
      <c r="AA68" s="16">
        <v>5</v>
      </c>
      <c r="AB68" s="16">
        <v>5</v>
      </c>
      <c r="AC68" s="16">
        <f>SUM(T68:AB68)</f>
        <v>41</v>
      </c>
      <c r="AD68" s="16">
        <f>SUM(W68:AB68)</f>
        <v>28</v>
      </c>
      <c r="AE68" s="16">
        <f>SUM(Z68:AB68)</f>
        <v>15</v>
      </c>
      <c r="AF68" s="21"/>
    </row>
    <row r="69" spans="1:32" ht="21.75" customHeight="1">
      <c r="A69" s="11" t="s">
        <v>50</v>
      </c>
      <c r="B69" s="22">
        <v>117</v>
      </c>
      <c r="C69" s="13" t="s">
        <v>84</v>
      </c>
      <c r="D69" s="13" t="s">
        <v>86</v>
      </c>
      <c r="E69" s="15">
        <v>50</v>
      </c>
      <c r="F69" s="15">
        <v>49</v>
      </c>
      <c r="G69" s="16">
        <v>99</v>
      </c>
      <c r="H69" s="16">
        <f aca="true" t="shared" si="6" ref="H69:H132">S69+AC69</f>
        <v>90</v>
      </c>
      <c r="I69" s="16">
        <f>G69+H69</f>
        <v>189</v>
      </c>
      <c r="J69" s="16">
        <v>5</v>
      </c>
      <c r="K69" s="16">
        <v>6</v>
      </c>
      <c r="L69" s="16">
        <v>5</v>
      </c>
      <c r="M69" s="16">
        <v>4</v>
      </c>
      <c r="N69" s="16">
        <v>4</v>
      </c>
      <c r="O69" s="16">
        <v>5</v>
      </c>
      <c r="P69" s="16">
        <v>6</v>
      </c>
      <c r="Q69" s="16">
        <v>3</v>
      </c>
      <c r="R69" s="16">
        <v>6</v>
      </c>
      <c r="S69" s="16">
        <f>SUM(J69:R69)</f>
        <v>44</v>
      </c>
      <c r="T69" s="16">
        <v>6</v>
      </c>
      <c r="U69" s="16">
        <v>4</v>
      </c>
      <c r="V69" s="16">
        <v>5</v>
      </c>
      <c r="W69" s="16">
        <v>5</v>
      </c>
      <c r="X69" s="16">
        <v>5</v>
      </c>
      <c r="Y69" s="16">
        <v>4</v>
      </c>
      <c r="Z69" s="16">
        <v>6</v>
      </c>
      <c r="AA69" s="16">
        <v>6</v>
      </c>
      <c r="AB69" s="16">
        <v>5</v>
      </c>
      <c r="AC69" s="16">
        <f>SUM(T69:AB69)</f>
        <v>46</v>
      </c>
      <c r="AD69" s="16">
        <f>SUM(W69:AB69)</f>
        <v>31</v>
      </c>
      <c r="AE69" s="16">
        <f>SUM(Z69:AB69)</f>
        <v>17</v>
      </c>
      <c r="AF69" s="21"/>
    </row>
    <row r="70" spans="1:32" ht="21.75" customHeight="1">
      <c r="A70" s="11" t="s">
        <v>19</v>
      </c>
      <c r="B70" s="22">
        <v>119</v>
      </c>
      <c r="C70" s="13" t="s">
        <v>84</v>
      </c>
      <c r="D70" s="13" t="s">
        <v>87</v>
      </c>
      <c r="E70" s="15">
        <v>49</v>
      </c>
      <c r="F70" s="15">
        <v>51</v>
      </c>
      <c r="G70" s="16">
        <v>100</v>
      </c>
      <c r="H70" s="16">
        <f t="shared" si="6"/>
        <v>95</v>
      </c>
      <c r="I70" s="16">
        <f>G70+H70</f>
        <v>195</v>
      </c>
      <c r="J70" s="16">
        <v>6</v>
      </c>
      <c r="K70" s="16">
        <v>5</v>
      </c>
      <c r="L70" s="16">
        <v>6</v>
      </c>
      <c r="M70" s="16">
        <v>4</v>
      </c>
      <c r="N70" s="16">
        <v>4</v>
      </c>
      <c r="O70" s="16">
        <v>5</v>
      </c>
      <c r="P70" s="16">
        <v>5</v>
      </c>
      <c r="Q70" s="16">
        <v>3</v>
      </c>
      <c r="R70" s="16">
        <v>7</v>
      </c>
      <c r="S70" s="16">
        <f>SUM(J70:R70)</f>
        <v>45</v>
      </c>
      <c r="T70" s="16">
        <v>6</v>
      </c>
      <c r="U70" s="16">
        <v>7</v>
      </c>
      <c r="V70" s="16">
        <v>6</v>
      </c>
      <c r="W70" s="16">
        <v>5</v>
      </c>
      <c r="X70" s="16">
        <v>6</v>
      </c>
      <c r="Y70" s="16">
        <v>4</v>
      </c>
      <c r="Z70" s="16">
        <v>5</v>
      </c>
      <c r="AA70" s="16">
        <v>5</v>
      </c>
      <c r="AB70" s="16">
        <v>6</v>
      </c>
      <c r="AC70" s="16">
        <f>SUM(T70:AB70)</f>
        <v>50</v>
      </c>
      <c r="AD70" s="16">
        <f>SUM(W70:AB70)</f>
        <v>31</v>
      </c>
      <c r="AE70" s="16">
        <f>SUM(Z70:AB70)</f>
        <v>16</v>
      </c>
      <c r="AF70" s="21"/>
    </row>
    <row r="71" spans="1:32" ht="21.75" customHeight="1">
      <c r="A71" s="11" t="s">
        <v>21</v>
      </c>
      <c r="B71" s="22">
        <v>113</v>
      </c>
      <c r="C71" s="13" t="s">
        <v>84</v>
      </c>
      <c r="D71" s="13" t="s">
        <v>88</v>
      </c>
      <c r="E71" s="15">
        <v>45</v>
      </c>
      <c r="F71" s="15">
        <v>54</v>
      </c>
      <c r="G71" s="16">
        <v>99</v>
      </c>
      <c r="H71" s="16">
        <f t="shared" si="6"/>
        <v>99</v>
      </c>
      <c r="I71" s="16">
        <f>G71+H71</f>
        <v>198</v>
      </c>
      <c r="J71" s="16">
        <v>5</v>
      </c>
      <c r="K71" s="16">
        <v>6</v>
      </c>
      <c r="L71" s="16">
        <v>6</v>
      </c>
      <c r="M71" s="16">
        <v>8</v>
      </c>
      <c r="N71" s="16">
        <v>5</v>
      </c>
      <c r="O71" s="16">
        <v>5</v>
      </c>
      <c r="P71" s="16">
        <v>5</v>
      </c>
      <c r="Q71" s="16">
        <v>6</v>
      </c>
      <c r="R71" s="16">
        <v>6</v>
      </c>
      <c r="S71" s="16">
        <f>SUM(J71:R71)</f>
        <v>52</v>
      </c>
      <c r="T71" s="16">
        <v>8</v>
      </c>
      <c r="U71" s="16">
        <v>3</v>
      </c>
      <c r="V71" s="16">
        <v>5</v>
      </c>
      <c r="W71" s="16">
        <v>4</v>
      </c>
      <c r="X71" s="16">
        <v>6</v>
      </c>
      <c r="Y71" s="16">
        <v>4</v>
      </c>
      <c r="Z71" s="16">
        <v>6</v>
      </c>
      <c r="AA71" s="16">
        <v>4</v>
      </c>
      <c r="AB71" s="16">
        <v>7</v>
      </c>
      <c r="AC71" s="16">
        <f>SUM(T71:AB71)</f>
        <v>47</v>
      </c>
      <c r="AD71" s="16">
        <f>SUM(W71:AB71)</f>
        <v>31</v>
      </c>
      <c r="AE71" s="16">
        <f>SUM(Z71:AB71)</f>
        <v>17</v>
      </c>
      <c r="AF71" s="21"/>
    </row>
    <row r="72" spans="1:32" ht="24.75" customHeight="1">
      <c r="A72" s="11" t="s">
        <v>23</v>
      </c>
      <c r="B72" s="22">
        <v>116</v>
      </c>
      <c r="C72" s="13" t="s">
        <v>84</v>
      </c>
      <c r="D72" s="13" t="s">
        <v>89</v>
      </c>
      <c r="E72" s="15">
        <v>69</v>
      </c>
      <c r="F72" s="15">
        <v>69</v>
      </c>
      <c r="G72" s="16">
        <v>138</v>
      </c>
      <c r="H72" s="16">
        <f t="shared" si="6"/>
        <v>0</v>
      </c>
      <c r="I72" s="16">
        <f aca="true" t="shared" si="7" ref="I72:I133">G72+H72</f>
        <v>138</v>
      </c>
      <c r="J72" s="16"/>
      <c r="K72" s="16"/>
      <c r="L72" s="16"/>
      <c r="M72" s="16"/>
      <c r="N72" s="16"/>
      <c r="O72" s="16"/>
      <c r="P72" s="16"/>
      <c r="Q72" s="16"/>
      <c r="R72" s="16"/>
      <c r="S72" s="16">
        <f aca="true" t="shared" si="8" ref="S72:S128">SUM(J72:R72)</f>
        <v>0</v>
      </c>
      <c r="T72" s="16"/>
      <c r="U72" s="16"/>
      <c r="V72" s="16"/>
      <c r="W72" s="16"/>
      <c r="X72" s="16"/>
      <c r="Y72" s="16"/>
      <c r="Z72" s="16"/>
      <c r="AA72" s="16"/>
      <c r="AB72" s="16"/>
      <c r="AC72" s="16">
        <f aca="true" t="shared" si="9" ref="AC72:AC100">SUM(T72:AB72)</f>
        <v>0</v>
      </c>
      <c r="AD72" s="16">
        <f aca="true" t="shared" si="10" ref="AD72:AD105">SUM(W72:AB72)</f>
        <v>0</v>
      </c>
      <c r="AE72" s="16">
        <f aca="true" t="shared" si="11" ref="AE72:AE105">SUM(Z72:AB72)</f>
        <v>0</v>
      </c>
      <c r="AF72" s="21" t="s">
        <v>90</v>
      </c>
    </row>
    <row r="73" spans="1:32" ht="24.75" customHeight="1">
      <c r="A73" s="11" t="s">
        <v>25</v>
      </c>
      <c r="B73" s="22"/>
      <c r="C73" s="13"/>
      <c r="D73" s="13"/>
      <c r="E73" s="15"/>
      <c r="F73" s="15"/>
      <c r="G73" s="16"/>
      <c r="H73" s="16">
        <f t="shared" si="6"/>
        <v>0</v>
      </c>
      <c r="I73" s="16">
        <f t="shared" si="7"/>
        <v>0</v>
      </c>
      <c r="J73" s="16"/>
      <c r="K73" s="16"/>
      <c r="L73" s="16"/>
      <c r="M73" s="16"/>
      <c r="N73" s="16"/>
      <c r="O73" s="16"/>
      <c r="P73" s="16"/>
      <c r="Q73" s="16"/>
      <c r="R73" s="16"/>
      <c r="S73" s="16">
        <f t="shared" si="8"/>
        <v>0</v>
      </c>
      <c r="T73" s="16"/>
      <c r="U73" s="16"/>
      <c r="V73" s="16"/>
      <c r="W73" s="16"/>
      <c r="X73" s="16"/>
      <c r="Y73" s="16"/>
      <c r="Z73" s="16"/>
      <c r="AA73" s="16"/>
      <c r="AB73" s="16"/>
      <c r="AC73" s="16">
        <f t="shared" si="9"/>
        <v>0</v>
      </c>
      <c r="AD73" s="16">
        <f t="shared" si="10"/>
        <v>0</v>
      </c>
      <c r="AE73" s="16">
        <f t="shared" si="11"/>
        <v>0</v>
      </c>
      <c r="AF73" s="21"/>
    </row>
    <row r="74" spans="1:32" ht="24.75" customHeight="1">
      <c r="A74" s="11" t="s">
        <v>27</v>
      </c>
      <c r="B74" s="22"/>
      <c r="C74" s="13"/>
      <c r="D74" s="13"/>
      <c r="E74" s="15"/>
      <c r="F74" s="15"/>
      <c r="G74" s="16"/>
      <c r="H74" s="16">
        <f t="shared" si="6"/>
        <v>0</v>
      </c>
      <c r="I74" s="16">
        <f t="shared" si="7"/>
        <v>0</v>
      </c>
      <c r="J74" s="16"/>
      <c r="K74" s="16"/>
      <c r="L74" s="16"/>
      <c r="M74" s="16"/>
      <c r="N74" s="16"/>
      <c r="O74" s="16"/>
      <c r="P74" s="16"/>
      <c r="Q74" s="16"/>
      <c r="R74" s="16"/>
      <c r="S74" s="16">
        <f t="shared" si="8"/>
        <v>0</v>
      </c>
      <c r="T74" s="16"/>
      <c r="U74" s="16"/>
      <c r="V74" s="16"/>
      <c r="W74" s="16"/>
      <c r="X74" s="16"/>
      <c r="Y74" s="16"/>
      <c r="Z74" s="16"/>
      <c r="AA74" s="16"/>
      <c r="AB74" s="16"/>
      <c r="AC74" s="16">
        <f t="shared" si="9"/>
        <v>0</v>
      </c>
      <c r="AD74" s="16">
        <f t="shared" si="10"/>
        <v>0</v>
      </c>
      <c r="AE74" s="16">
        <f t="shared" si="11"/>
        <v>0</v>
      </c>
      <c r="AF74" s="21"/>
    </row>
    <row r="75" spans="1:32" ht="24.75" customHeight="1">
      <c r="A75" s="11"/>
      <c r="B75" s="22"/>
      <c r="C75" s="13"/>
      <c r="D75" s="13"/>
      <c r="E75" s="15"/>
      <c r="F75" s="15"/>
      <c r="G75" s="16"/>
      <c r="H75" s="16">
        <f t="shared" si="6"/>
        <v>0</v>
      </c>
      <c r="I75" s="16">
        <f t="shared" si="7"/>
        <v>0</v>
      </c>
      <c r="J75" s="16"/>
      <c r="K75" s="16"/>
      <c r="L75" s="16"/>
      <c r="M75" s="16"/>
      <c r="N75" s="16"/>
      <c r="O75" s="16"/>
      <c r="P75" s="16"/>
      <c r="Q75" s="16"/>
      <c r="R75" s="16"/>
      <c r="S75" s="16">
        <f t="shared" si="8"/>
        <v>0</v>
      </c>
      <c r="T75" s="16"/>
      <c r="U75" s="16"/>
      <c r="V75" s="16"/>
      <c r="W75" s="16"/>
      <c r="X75" s="16"/>
      <c r="Y75" s="16"/>
      <c r="Z75" s="16"/>
      <c r="AA75" s="16"/>
      <c r="AB75" s="16"/>
      <c r="AC75" s="16">
        <f t="shared" si="9"/>
        <v>0</v>
      </c>
      <c r="AD75" s="16">
        <f t="shared" si="10"/>
        <v>0</v>
      </c>
      <c r="AE75" s="16">
        <f t="shared" si="11"/>
        <v>0</v>
      </c>
      <c r="AF75" s="21"/>
    </row>
    <row r="76" spans="1:32" ht="24.75" customHeight="1">
      <c r="A76" s="11" t="s">
        <v>14</v>
      </c>
      <c r="B76" s="12">
        <v>129</v>
      </c>
      <c r="C76" s="13" t="s">
        <v>91</v>
      </c>
      <c r="D76" s="13" t="s">
        <v>92</v>
      </c>
      <c r="E76" s="15">
        <v>34</v>
      </c>
      <c r="F76" s="15">
        <v>39</v>
      </c>
      <c r="G76" s="16">
        <v>73</v>
      </c>
      <c r="H76" s="16">
        <f t="shared" si="6"/>
        <v>82</v>
      </c>
      <c r="I76" s="16">
        <f t="shared" si="7"/>
        <v>155</v>
      </c>
      <c r="J76" s="16">
        <v>4</v>
      </c>
      <c r="K76" s="16">
        <v>5</v>
      </c>
      <c r="L76" s="16">
        <v>2</v>
      </c>
      <c r="M76" s="16">
        <v>3</v>
      </c>
      <c r="N76" s="16">
        <v>4</v>
      </c>
      <c r="O76" s="16">
        <v>5</v>
      </c>
      <c r="P76" s="16">
        <v>6</v>
      </c>
      <c r="Q76" s="16">
        <v>4</v>
      </c>
      <c r="R76" s="16">
        <v>6</v>
      </c>
      <c r="S76" s="16">
        <f t="shared" si="8"/>
        <v>39</v>
      </c>
      <c r="T76" s="16">
        <v>6</v>
      </c>
      <c r="U76" s="16">
        <v>4</v>
      </c>
      <c r="V76" s="16">
        <v>3</v>
      </c>
      <c r="W76" s="16">
        <v>4</v>
      </c>
      <c r="X76" s="16">
        <v>6</v>
      </c>
      <c r="Y76" s="16">
        <v>5</v>
      </c>
      <c r="Z76" s="16">
        <v>5</v>
      </c>
      <c r="AA76" s="16">
        <v>6</v>
      </c>
      <c r="AB76" s="16">
        <v>4</v>
      </c>
      <c r="AC76" s="16">
        <f t="shared" si="9"/>
        <v>43</v>
      </c>
      <c r="AD76" s="16">
        <f t="shared" si="10"/>
        <v>30</v>
      </c>
      <c r="AE76" s="16">
        <f t="shared" si="11"/>
        <v>15</v>
      </c>
      <c r="AF76" s="21"/>
    </row>
    <row r="77" spans="1:32" ht="24.75" customHeight="1">
      <c r="A77" s="11" t="s">
        <v>50</v>
      </c>
      <c r="B77" s="12">
        <v>126</v>
      </c>
      <c r="C77" s="13" t="s">
        <v>91</v>
      </c>
      <c r="D77" s="13" t="s">
        <v>93</v>
      </c>
      <c r="E77" s="15">
        <v>39</v>
      </c>
      <c r="F77" s="15">
        <v>40</v>
      </c>
      <c r="G77" s="16">
        <v>79</v>
      </c>
      <c r="H77" s="16">
        <f t="shared" si="6"/>
        <v>77</v>
      </c>
      <c r="I77" s="16">
        <f t="shared" si="7"/>
        <v>156</v>
      </c>
      <c r="J77" s="20">
        <v>5</v>
      </c>
      <c r="K77" s="20">
        <v>6</v>
      </c>
      <c r="L77" s="20">
        <v>3</v>
      </c>
      <c r="M77" s="20">
        <v>5</v>
      </c>
      <c r="N77" s="20">
        <v>3</v>
      </c>
      <c r="O77" s="20">
        <v>4</v>
      </c>
      <c r="P77" s="20">
        <v>4</v>
      </c>
      <c r="Q77" s="20">
        <v>3</v>
      </c>
      <c r="R77" s="20">
        <v>5</v>
      </c>
      <c r="S77" s="20">
        <f t="shared" si="8"/>
        <v>38</v>
      </c>
      <c r="T77" s="20">
        <v>5</v>
      </c>
      <c r="U77" s="20">
        <v>2</v>
      </c>
      <c r="V77" s="20">
        <v>5</v>
      </c>
      <c r="W77" s="20">
        <v>4</v>
      </c>
      <c r="X77" s="20">
        <v>4</v>
      </c>
      <c r="Y77" s="20">
        <v>3</v>
      </c>
      <c r="Z77" s="20">
        <v>6</v>
      </c>
      <c r="AA77" s="20">
        <v>5</v>
      </c>
      <c r="AB77" s="20">
        <v>5</v>
      </c>
      <c r="AC77" s="20">
        <f t="shared" si="9"/>
        <v>39</v>
      </c>
      <c r="AD77" s="20">
        <f t="shared" si="10"/>
        <v>27</v>
      </c>
      <c r="AE77" s="20">
        <f t="shared" si="11"/>
        <v>16</v>
      </c>
      <c r="AF77" s="21"/>
    </row>
    <row r="78" spans="1:32" ht="24.75" customHeight="1">
      <c r="A78" s="11" t="s">
        <v>19</v>
      </c>
      <c r="B78" s="12">
        <v>132</v>
      </c>
      <c r="C78" s="13" t="s">
        <v>91</v>
      </c>
      <c r="D78" s="13" t="s">
        <v>94</v>
      </c>
      <c r="E78" s="15">
        <v>42</v>
      </c>
      <c r="F78" s="15">
        <v>35</v>
      </c>
      <c r="G78" s="16">
        <v>77</v>
      </c>
      <c r="H78" s="16">
        <f t="shared" si="6"/>
        <v>81</v>
      </c>
      <c r="I78" s="16">
        <f t="shared" si="7"/>
        <v>158</v>
      </c>
      <c r="J78" s="16">
        <v>5</v>
      </c>
      <c r="K78" s="16">
        <v>5</v>
      </c>
      <c r="L78" s="16">
        <v>3</v>
      </c>
      <c r="M78" s="16">
        <v>5</v>
      </c>
      <c r="N78" s="16">
        <v>5</v>
      </c>
      <c r="O78" s="16">
        <v>4</v>
      </c>
      <c r="P78" s="16">
        <v>5</v>
      </c>
      <c r="Q78" s="16">
        <v>4</v>
      </c>
      <c r="R78" s="16">
        <v>5</v>
      </c>
      <c r="S78" s="16">
        <f t="shared" si="8"/>
        <v>41</v>
      </c>
      <c r="T78" s="16">
        <v>8</v>
      </c>
      <c r="U78" s="16">
        <v>3</v>
      </c>
      <c r="V78" s="16">
        <v>3</v>
      </c>
      <c r="W78" s="16">
        <v>5</v>
      </c>
      <c r="X78" s="16">
        <v>4</v>
      </c>
      <c r="Y78" s="16">
        <v>4</v>
      </c>
      <c r="Z78" s="16">
        <v>4</v>
      </c>
      <c r="AA78" s="16">
        <v>4</v>
      </c>
      <c r="AB78" s="16">
        <v>5</v>
      </c>
      <c r="AC78" s="16">
        <f t="shared" si="9"/>
        <v>40</v>
      </c>
      <c r="AD78" s="16">
        <f t="shared" si="10"/>
        <v>26</v>
      </c>
      <c r="AE78" s="16">
        <f t="shared" si="11"/>
        <v>13</v>
      </c>
      <c r="AF78" s="21"/>
    </row>
    <row r="79" spans="1:32" ht="24.75" customHeight="1">
      <c r="A79" s="11" t="s">
        <v>21</v>
      </c>
      <c r="B79" s="12">
        <v>137</v>
      </c>
      <c r="C79" s="13" t="s">
        <v>91</v>
      </c>
      <c r="D79" s="13" t="s">
        <v>95</v>
      </c>
      <c r="E79" s="15">
        <v>42</v>
      </c>
      <c r="F79" s="15">
        <v>41</v>
      </c>
      <c r="G79" s="16">
        <v>83</v>
      </c>
      <c r="H79" s="16">
        <f t="shared" si="6"/>
        <v>81</v>
      </c>
      <c r="I79" s="16">
        <f t="shared" si="7"/>
        <v>164</v>
      </c>
      <c r="J79" s="16">
        <v>5</v>
      </c>
      <c r="K79" s="16">
        <v>7</v>
      </c>
      <c r="L79" s="16">
        <v>4</v>
      </c>
      <c r="M79" s="16">
        <v>4</v>
      </c>
      <c r="N79" s="16">
        <v>4</v>
      </c>
      <c r="O79" s="16">
        <v>4</v>
      </c>
      <c r="P79" s="16">
        <v>4</v>
      </c>
      <c r="Q79" s="16">
        <v>4</v>
      </c>
      <c r="R79" s="16">
        <v>5</v>
      </c>
      <c r="S79" s="16">
        <f t="shared" si="8"/>
        <v>41</v>
      </c>
      <c r="T79" s="16">
        <v>6</v>
      </c>
      <c r="U79" s="16">
        <v>4</v>
      </c>
      <c r="V79" s="16">
        <v>4</v>
      </c>
      <c r="W79" s="16">
        <v>4</v>
      </c>
      <c r="X79" s="16">
        <v>5</v>
      </c>
      <c r="Y79" s="16">
        <v>4</v>
      </c>
      <c r="Z79" s="16">
        <v>5</v>
      </c>
      <c r="AA79" s="16">
        <v>4</v>
      </c>
      <c r="AB79" s="16">
        <v>4</v>
      </c>
      <c r="AC79" s="16">
        <f t="shared" si="9"/>
        <v>40</v>
      </c>
      <c r="AD79" s="16">
        <f t="shared" si="10"/>
        <v>26</v>
      </c>
      <c r="AE79" s="16">
        <f t="shared" si="11"/>
        <v>13</v>
      </c>
      <c r="AF79" s="21"/>
    </row>
    <row r="80" spans="1:32" ht="24.75" customHeight="1">
      <c r="A80" s="11" t="s">
        <v>23</v>
      </c>
      <c r="B80" s="12">
        <v>120</v>
      </c>
      <c r="C80" s="13" t="s">
        <v>91</v>
      </c>
      <c r="D80" s="13" t="s">
        <v>96</v>
      </c>
      <c r="E80" s="15">
        <v>43</v>
      </c>
      <c r="F80" s="15">
        <v>43</v>
      </c>
      <c r="G80" s="16">
        <v>86</v>
      </c>
      <c r="H80" s="16">
        <f t="shared" si="6"/>
        <v>85</v>
      </c>
      <c r="I80" s="16">
        <f t="shared" si="7"/>
        <v>171</v>
      </c>
      <c r="J80" s="16">
        <v>4</v>
      </c>
      <c r="K80" s="16">
        <v>6</v>
      </c>
      <c r="L80" s="16">
        <v>3</v>
      </c>
      <c r="M80" s="16">
        <v>4</v>
      </c>
      <c r="N80" s="16">
        <v>4</v>
      </c>
      <c r="O80" s="16">
        <v>5</v>
      </c>
      <c r="P80" s="16">
        <v>5</v>
      </c>
      <c r="Q80" s="16">
        <v>5</v>
      </c>
      <c r="R80" s="16">
        <v>7</v>
      </c>
      <c r="S80" s="16">
        <f t="shared" si="8"/>
        <v>43</v>
      </c>
      <c r="T80" s="16">
        <v>6</v>
      </c>
      <c r="U80" s="16">
        <v>3</v>
      </c>
      <c r="V80" s="16">
        <v>5</v>
      </c>
      <c r="W80" s="16">
        <v>4</v>
      </c>
      <c r="X80" s="16">
        <v>5</v>
      </c>
      <c r="Y80" s="16">
        <v>3</v>
      </c>
      <c r="Z80" s="16">
        <v>5</v>
      </c>
      <c r="AA80" s="16">
        <v>5</v>
      </c>
      <c r="AB80" s="16">
        <v>6</v>
      </c>
      <c r="AC80" s="16">
        <f t="shared" si="9"/>
        <v>42</v>
      </c>
      <c r="AD80" s="16">
        <f t="shared" si="10"/>
        <v>28</v>
      </c>
      <c r="AE80" s="16">
        <f t="shared" si="11"/>
        <v>16</v>
      </c>
      <c r="AF80" s="21"/>
    </row>
    <row r="81" spans="1:32" ht="24.75" customHeight="1">
      <c r="A81" s="11" t="s">
        <v>25</v>
      </c>
      <c r="B81" s="12">
        <v>130</v>
      </c>
      <c r="C81" s="13" t="s">
        <v>91</v>
      </c>
      <c r="D81" s="13" t="s">
        <v>97</v>
      </c>
      <c r="E81" s="15">
        <v>50</v>
      </c>
      <c r="F81" s="15">
        <v>49</v>
      </c>
      <c r="G81" s="16">
        <v>99</v>
      </c>
      <c r="H81" s="16">
        <f t="shared" si="6"/>
        <v>93</v>
      </c>
      <c r="I81" s="16">
        <f t="shared" si="7"/>
        <v>192</v>
      </c>
      <c r="J81" s="20">
        <v>4</v>
      </c>
      <c r="K81" s="20">
        <v>7</v>
      </c>
      <c r="L81" s="20">
        <v>3</v>
      </c>
      <c r="M81" s="20">
        <v>5</v>
      </c>
      <c r="N81" s="20">
        <v>5</v>
      </c>
      <c r="O81" s="20">
        <v>5</v>
      </c>
      <c r="P81" s="20">
        <v>5</v>
      </c>
      <c r="Q81" s="20">
        <v>4</v>
      </c>
      <c r="R81" s="20">
        <v>6</v>
      </c>
      <c r="S81" s="20">
        <f t="shared" si="8"/>
        <v>44</v>
      </c>
      <c r="T81" s="20">
        <v>6</v>
      </c>
      <c r="U81" s="20">
        <v>6</v>
      </c>
      <c r="V81" s="20">
        <v>5</v>
      </c>
      <c r="W81" s="20">
        <v>6</v>
      </c>
      <c r="X81" s="20">
        <v>5</v>
      </c>
      <c r="Y81" s="20">
        <v>4</v>
      </c>
      <c r="Z81" s="20">
        <v>7</v>
      </c>
      <c r="AA81" s="20">
        <v>5</v>
      </c>
      <c r="AB81" s="20">
        <v>5</v>
      </c>
      <c r="AC81" s="20">
        <f t="shared" si="9"/>
        <v>49</v>
      </c>
      <c r="AD81" s="20">
        <f t="shared" si="10"/>
        <v>32</v>
      </c>
      <c r="AE81" s="20">
        <f t="shared" si="11"/>
        <v>17</v>
      </c>
      <c r="AF81" s="21"/>
    </row>
    <row r="82" spans="1:32" ht="24.75" customHeight="1">
      <c r="A82" s="11" t="s">
        <v>27</v>
      </c>
      <c r="B82" s="12">
        <v>128</v>
      </c>
      <c r="C82" s="13" t="s">
        <v>91</v>
      </c>
      <c r="D82" s="13" t="s">
        <v>98</v>
      </c>
      <c r="E82" s="15">
        <v>59</v>
      </c>
      <c r="F82" s="15">
        <v>49</v>
      </c>
      <c r="G82" s="16">
        <v>108</v>
      </c>
      <c r="H82" s="16">
        <f t="shared" si="6"/>
        <v>101</v>
      </c>
      <c r="I82" s="16">
        <f t="shared" si="7"/>
        <v>209</v>
      </c>
      <c r="J82" s="16">
        <v>6</v>
      </c>
      <c r="K82" s="16">
        <v>5</v>
      </c>
      <c r="L82" s="16">
        <v>4</v>
      </c>
      <c r="M82" s="16">
        <v>4</v>
      </c>
      <c r="N82" s="16">
        <v>5</v>
      </c>
      <c r="O82" s="16">
        <v>4</v>
      </c>
      <c r="P82" s="16">
        <v>5</v>
      </c>
      <c r="Q82" s="16">
        <v>7</v>
      </c>
      <c r="R82" s="16">
        <v>7</v>
      </c>
      <c r="S82" s="16">
        <f t="shared" si="8"/>
        <v>47</v>
      </c>
      <c r="T82" s="16">
        <v>8</v>
      </c>
      <c r="U82" s="16">
        <v>4</v>
      </c>
      <c r="V82" s="16">
        <v>6</v>
      </c>
      <c r="W82" s="16">
        <v>6</v>
      </c>
      <c r="X82" s="16">
        <v>7</v>
      </c>
      <c r="Y82" s="16">
        <v>4</v>
      </c>
      <c r="Z82" s="16">
        <v>7</v>
      </c>
      <c r="AA82" s="16">
        <v>7</v>
      </c>
      <c r="AB82" s="16">
        <v>5</v>
      </c>
      <c r="AC82" s="16">
        <f t="shared" si="9"/>
        <v>54</v>
      </c>
      <c r="AD82" s="16">
        <f t="shared" si="10"/>
        <v>36</v>
      </c>
      <c r="AE82" s="16">
        <f t="shared" si="11"/>
        <v>19</v>
      </c>
      <c r="AF82" s="21"/>
    </row>
    <row r="83" spans="1:32" ht="24.75" customHeight="1">
      <c r="A83" s="11" t="s">
        <v>29</v>
      </c>
      <c r="B83" s="12"/>
      <c r="C83" s="13"/>
      <c r="D83" s="13"/>
      <c r="E83" s="15"/>
      <c r="F83" s="15"/>
      <c r="G83" s="16"/>
      <c r="H83" s="16">
        <f t="shared" si="6"/>
        <v>0</v>
      </c>
      <c r="I83" s="16">
        <f t="shared" si="7"/>
        <v>0</v>
      </c>
      <c r="J83" s="16"/>
      <c r="K83" s="16"/>
      <c r="L83" s="16"/>
      <c r="M83" s="16"/>
      <c r="N83" s="16"/>
      <c r="O83" s="16"/>
      <c r="P83" s="16"/>
      <c r="Q83" s="16"/>
      <c r="R83" s="16"/>
      <c r="S83" s="16">
        <f t="shared" si="8"/>
        <v>0</v>
      </c>
      <c r="T83" s="16"/>
      <c r="U83" s="16"/>
      <c r="V83" s="16"/>
      <c r="W83" s="16"/>
      <c r="X83" s="16"/>
      <c r="Y83" s="16"/>
      <c r="Z83" s="16"/>
      <c r="AA83" s="16"/>
      <c r="AB83" s="16"/>
      <c r="AC83" s="16">
        <f t="shared" si="9"/>
        <v>0</v>
      </c>
      <c r="AD83" s="16">
        <f t="shared" si="10"/>
        <v>0</v>
      </c>
      <c r="AE83" s="16">
        <f t="shared" si="11"/>
        <v>0</v>
      </c>
      <c r="AF83" s="21"/>
    </row>
    <row r="84" spans="1:32" ht="24.75" customHeight="1">
      <c r="A84" s="11" t="s">
        <v>31</v>
      </c>
      <c r="B84" s="12"/>
      <c r="C84" s="13"/>
      <c r="D84" s="13"/>
      <c r="E84" s="15"/>
      <c r="F84" s="15"/>
      <c r="G84" s="16"/>
      <c r="H84" s="16">
        <f t="shared" si="6"/>
        <v>0</v>
      </c>
      <c r="I84" s="16">
        <f t="shared" si="7"/>
        <v>0</v>
      </c>
      <c r="J84" s="16"/>
      <c r="K84" s="16"/>
      <c r="L84" s="16"/>
      <c r="M84" s="16"/>
      <c r="N84" s="16"/>
      <c r="O84" s="16"/>
      <c r="P84" s="16"/>
      <c r="Q84" s="16"/>
      <c r="R84" s="16"/>
      <c r="S84" s="16">
        <f t="shared" si="8"/>
        <v>0</v>
      </c>
      <c r="T84" s="16"/>
      <c r="U84" s="16"/>
      <c r="V84" s="16"/>
      <c r="W84" s="16"/>
      <c r="X84" s="16"/>
      <c r="Y84" s="16"/>
      <c r="Z84" s="16"/>
      <c r="AA84" s="16"/>
      <c r="AB84" s="16"/>
      <c r="AC84" s="16">
        <f t="shared" si="9"/>
        <v>0</v>
      </c>
      <c r="AD84" s="16">
        <f t="shared" si="10"/>
        <v>0</v>
      </c>
      <c r="AE84" s="16">
        <f t="shared" si="11"/>
        <v>0</v>
      </c>
      <c r="AF84" s="21"/>
    </row>
    <row r="85" spans="1:32" ht="24.75" customHeight="1">
      <c r="A85" s="11" t="s">
        <v>33</v>
      </c>
      <c r="B85" s="12"/>
      <c r="C85" s="13"/>
      <c r="D85" s="13"/>
      <c r="E85" s="15"/>
      <c r="F85" s="15"/>
      <c r="G85" s="16"/>
      <c r="H85" s="16">
        <f t="shared" si="6"/>
        <v>0</v>
      </c>
      <c r="I85" s="16">
        <f t="shared" si="7"/>
        <v>0</v>
      </c>
      <c r="J85" s="16"/>
      <c r="K85" s="16"/>
      <c r="L85" s="16"/>
      <c r="M85" s="16"/>
      <c r="N85" s="16"/>
      <c r="O85" s="16"/>
      <c r="P85" s="16"/>
      <c r="Q85" s="16"/>
      <c r="R85" s="16"/>
      <c r="S85" s="16">
        <f t="shared" si="8"/>
        <v>0</v>
      </c>
      <c r="T85" s="16"/>
      <c r="U85" s="16"/>
      <c r="V85" s="16"/>
      <c r="W85" s="16"/>
      <c r="X85" s="16"/>
      <c r="Y85" s="16"/>
      <c r="Z85" s="16"/>
      <c r="AA85" s="16"/>
      <c r="AB85" s="16"/>
      <c r="AC85" s="16">
        <f t="shared" si="9"/>
        <v>0</v>
      </c>
      <c r="AD85" s="16">
        <f t="shared" si="10"/>
        <v>0</v>
      </c>
      <c r="AE85" s="16">
        <f t="shared" si="11"/>
        <v>0</v>
      </c>
      <c r="AF85" s="21"/>
    </row>
    <row r="86" spans="1:32" ht="24.75" customHeight="1">
      <c r="A86" s="11"/>
      <c r="B86" s="12"/>
      <c r="C86" s="13"/>
      <c r="D86" s="13"/>
      <c r="E86" s="15"/>
      <c r="F86" s="15"/>
      <c r="G86" s="16"/>
      <c r="H86" s="16">
        <f t="shared" si="6"/>
        <v>0</v>
      </c>
      <c r="I86" s="16">
        <f t="shared" si="7"/>
        <v>0</v>
      </c>
      <c r="J86" s="16"/>
      <c r="K86" s="16"/>
      <c r="L86" s="16"/>
      <c r="M86" s="16"/>
      <c r="N86" s="16"/>
      <c r="O86" s="16"/>
      <c r="P86" s="16"/>
      <c r="Q86" s="16"/>
      <c r="R86" s="16"/>
      <c r="S86" s="16">
        <f t="shared" si="8"/>
        <v>0</v>
      </c>
      <c r="T86" s="16"/>
      <c r="U86" s="16"/>
      <c r="V86" s="16"/>
      <c r="W86" s="16"/>
      <c r="X86" s="16"/>
      <c r="Y86" s="16"/>
      <c r="Z86" s="16"/>
      <c r="AA86" s="16"/>
      <c r="AB86" s="16"/>
      <c r="AC86" s="16">
        <f t="shared" si="9"/>
        <v>0</v>
      </c>
      <c r="AD86" s="16">
        <f t="shared" si="10"/>
        <v>0</v>
      </c>
      <c r="AE86" s="16">
        <f t="shared" si="11"/>
        <v>0</v>
      </c>
      <c r="AF86" s="21"/>
    </row>
    <row r="87" spans="1:32" ht="24.75" customHeight="1">
      <c r="A87" s="11" t="s">
        <v>14</v>
      </c>
      <c r="B87" s="12">
        <v>141</v>
      </c>
      <c r="C87" s="13" t="s">
        <v>99</v>
      </c>
      <c r="D87" s="13" t="s">
        <v>100</v>
      </c>
      <c r="E87" s="15">
        <v>37</v>
      </c>
      <c r="F87" s="15">
        <v>38</v>
      </c>
      <c r="G87" s="16">
        <v>75</v>
      </c>
      <c r="H87" s="16">
        <f t="shared" si="6"/>
        <v>81</v>
      </c>
      <c r="I87" s="16">
        <f t="shared" si="7"/>
        <v>156</v>
      </c>
      <c r="J87" s="16">
        <v>4</v>
      </c>
      <c r="K87" s="16">
        <v>5</v>
      </c>
      <c r="L87" s="16">
        <v>5</v>
      </c>
      <c r="M87" s="16">
        <v>5</v>
      </c>
      <c r="N87" s="16">
        <v>4</v>
      </c>
      <c r="O87" s="16">
        <v>6</v>
      </c>
      <c r="P87" s="16">
        <v>3</v>
      </c>
      <c r="Q87" s="16">
        <v>3</v>
      </c>
      <c r="R87" s="16">
        <v>6</v>
      </c>
      <c r="S87" s="16">
        <f t="shared" si="8"/>
        <v>41</v>
      </c>
      <c r="T87" s="16">
        <v>4</v>
      </c>
      <c r="U87" s="16">
        <v>3</v>
      </c>
      <c r="V87" s="16">
        <v>4</v>
      </c>
      <c r="W87" s="16">
        <v>4</v>
      </c>
      <c r="X87" s="16">
        <v>4</v>
      </c>
      <c r="Y87" s="16">
        <v>4</v>
      </c>
      <c r="Z87" s="16">
        <v>6</v>
      </c>
      <c r="AA87" s="16">
        <v>5</v>
      </c>
      <c r="AB87" s="16">
        <v>6</v>
      </c>
      <c r="AC87" s="16">
        <f t="shared" si="9"/>
        <v>40</v>
      </c>
      <c r="AD87" s="16">
        <f t="shared" si="10"/>
        <v>29</v>
      </c>
      <c r="AE87" s="16">
        <f t="shared" si="11"/>
        <v>17</v>
      </c>
      <c r="AF87" s="21"/>
    </row>
    <row r="88" spans="1:32" ht="24.75" customHeight="1">
      <c r="A88" s="11" t="s">
        <v>50</v>
      </c>
      <c r="B88" s="12">
        <v>145</v>
      </c>
      <c r="C88" s="13" t="s">
        <v>99</v>
      </c>
      <c r="D88" s="13" t="s">
        <v>101</v>
      </c>
      <c r="E88" s="15">
        <v>42</v>
      </c>
      <c r="F88" s="15">
        <v>41</v>
      </c>
      <c r="G88" s="16">
        <v>83</v>
      </c>
      <c r="H88" s="16">
        <f t="shared" si="6"/>
        <v>82</v>
      </c>
      <c r="I88" s="16">
        <f t="shared" si="7"/>
        <v>165</v>
      </c>
      <c r="J88" s="16">
        <v>3</v>
      </c>
      <c r="K88" s="16">
        <v>5</v>
      </c>
      <c r="L88" s="16">
        <v>3</v>
      </c>
      <c r="M88" s="16">
        <v>4</v>
      </c>
      <c r="N88" s="16">
        <v>4</v>
      </c>
      <c r="O88" s="16">
        <v>4</v>
      </c>
      <c r="P88" s="16">
        <v>5</v>
      </c>
      <c r="Q88" s="16">
        <v>3</v>
      </c>
      <c r="R88" s="16">
        <v>5</v>
      </c>
      <c r="S88" s="16">
        <f t="shared" si="8"/>
        <v>36</v>
      </c>
      <c r="T88" s="16">
        <v>6</v>
      </c>
      <c r="U88" s="16">
        <v>4</v>
      </c>
      <c r="V88" s="16">
        <v>4</v>
      </c>
      <c r="W88" s="16">
        <v>8</v>
      </c>
      <c r="X88" s="16">
        <v>4</v>
      </c>
      <c r="Y88" s="16">
        <v>4</v>
      </c>
      <c r="Z88" s="16">
        <v>7</v>
      </c>
      <c r="AA88" s="16">
        <v>4</v>
      </c>
      <c r="AB88" s="16">
        <v>5</v>
      </c>
      <c r="AC88" s="16">
        <f t="shared" si="9"/>
        <v>46</v>
      </c>
      <c r="AD88" s="16">
        <f t="shared" si="10"/>
        <v>32</v>
      </c>
      <c r="AE88" s="16">
        <f t="shared" si="11"/>
        <v>16</v>
      </c>
      <c r="AF88" s="21"/>
    </row>
    <row r="89" spans="1:32" ht="24.75" customHeight="1">
      <c r="A89" s="11" t="s">
        <v>19</v>
      </c>
      <c r="B89" s="12">
        <v>142</v>
      </c>
      <c r="C89" s="13" t="s">
        <v>99</v>
      </c>
      <c r="D89" s="13" t="s">
        <v>102</v>
      </c>
      <c r="E89" s="15">
        <v>43</v>
      </c>
      <c r="F89" s="15">
        <v>45</v>
      </c>
      <c r="G89" s="16">
        <v>88</v>
      </c>
      <c r="H89" s="16">
        <f t="shared" si="6"/>
        <v>88</v>
      </c>
      <c r="I89" s="16">
        <f t="shared" si="7"/>
        <v>176</v>
      </c>
      <c r="J89" s="16">
        <v>5</v>
      </c>
      <c r="K89" s="16">
        <v>4</v>
      </c>
      <c r="L89" s="16">
        <v>3</v>
      </c>
      <c r="M89" s="16">
        <v>5</v>
      </c>
      <c r="N89" s="16">
        <v>4</v>
      </c>
      <c r="O89" s="16">
        <v>5</v>
      </c>
      <c r="P89" s="16">
        <v>5</v>
      </c>
      <c r="Q89" s="16">
        <v>5</v>
      </c>
      <c r="R89" s="16">
        <v>7</v>
      </c>
      <c r="S89" s="16">
        <f t="shared" si="8"/>
        <v>43</v>
      </c>
      <c r="T89" s="16">
        <v>8</v>
      </c>
      <c r="U89" s="16">
        <v>4</v>
      </c>
      <c r="V89" s="16">
        <v>5</v>
      </c>
      <c r="W89" s="16">
        <v>4</v>
      </c>
      <c r="X89" s="16">
        <v>5</v>
      </c>
      <c r="Y89" s="16">
        <v>3</v>
      </c>
      <c r="Z89" s="16">
        <v>6</v>
      </c>
      <c r="AA89" s="16">
        <v>5</v>
      </c>
      <c r="AB89" s="16">
        <v>5</v>
      </c>
      <c r="AC89" s="16">
        <f t="shared" si="9"/>
        <v>45</v>
      </c>
      <c r="AD89" s="16">
        <f t="shared" si="10"/>
        <v>28</v>
      </c>
      <c r="AE89" s="16">
        <f t="shared" si="11"/>
        <v>16</v>
      </c>
      <c r="AF89" s="21"/>
    </row>
    <row r="90" spans="1:32" ht="24.75" customHeight="1">
      <c r="A90" s="11" t="s">
        <v>21</v>
      </c>
      <c r="B90" s="12">
        <v>144</v>
      </c>
      <c r="C90" s="13" t="s">
        <v>99</v>
      </c>
      <c r="D90" s="13" t="s">
        <v>103</v>
      </c>
      <c r="E90" s="15">
        <v>48</v>
      </c>
      <c r="F90" s="15">
        <v>45</v>
      </c>
      <c r="G90" s="16">
        <v>93</v>
      </c>
      <c r="H90" s="16">
        <f t="shared" si="6"/>
        <v>91</v>
      </c>
      <c r="I90" s="16">
        <f t="shared" si="7"/>
        <v>184</v>
      </c>
      <c r="J90" s="16">
        <v>5</v>
      </c>
      <c r="K90" s="16">
        <v>5</v>
      </c>
      <c r="L90" s="16">
        <v>3</v>
      </c>
      <c r="M90" s="16">
        <v>5</v>
      </c>
      <c r="N90" s="16">
        <v>5</v>
      </c>
      <c r="O90" s="16">
        <v>5</v>
      </c>
      <c r="P90" s="16">
        <v>8</v>
      </c>
      <c r="Q90" s="16">
        <v>4</v>
      </c>
      <c r="R90" s="16">
        <v>6</v>
      </c>
      <c r="S90" s="16">
        <f t="shared" si="8"/>
        <v>46</v>
      </c>
      <c r="T90" s="16">
        <v>5</v>
      </c>
      <c r="U90" s="16">
        <v>5</v>
      </c>
      <c r="V90" s="16">
        <v>5</v>
      </c>
      <c r="W90" s="16">
        <v>5</v>
      </c>
      <c r="X90" s="16">
        <v>6</v>
      </c>
      <c r="Y90" s="16">
        <v>3</v>
      </c>
      <c r="Z90" s="16">
        <v>6</v>
      </c>
      <c r="AA90" s="16">
        <v>5</v>
      </c>
      <c r="AB90" s="16">
        <v>5</v>
      </c>
      <c r="AC90" s="16">
        <f t="shared" si="9"/>
        <v>45</v>
      </c>
      <c r="AD90" s="16">
        <f t="shared" si="10"/>
        <v>30</v>
      </c>
      <c r="AE90" s="16">
        <f t="shared" si="11"/>
        <v>16</v>
      </c>
      <c r="AF90" s="21"/>
    </row>
    <row r="91" spans="1:32" ht="24.75" customHeight="1">
      <c r="A91" s="11" t="s">
        <v>23</v>
      </c>
      <c r="B91" s="12">
        <v>151</v>
      </c>
      <c r="C91" s="13" t="s">
        <v>99</v>
      </c>
      <c r="D91" s="23" t="s">
        <v>104</v>
      </c>
      <c r="E91" s="15">
        <v>45</v>
      </c>
      <c r="F91" s="15">
        <v>49</v>
      </c>
      <c r="G91" s="16">
        <v>94</v>
      </c>
      <c r="H91" s="16">
        <f t="shared" si="6"/>
        <v>96</v>
      </c>
      <c r="I91" s="16">
        <f t="shared" si="7"/>
        <v>190</v>
      </c>
      <c r="J91" s="16">
        <v>5</v>
      </c>
      <c r="K91" s="16">
        <v>6</v>
      </c>
      <c r="L91" s="16">
        <v>4</v>
      </c>
      <c r="M91" s="16">
        <v>5</v>
      </c>
      <c r="N91" s="16">
        <v>6</v>
      </c>
      <c r="O91" s="16">
        <v>5</v>
      </c>
      <c r="P91" s="16">
        <v>6</v>
      </c>
      <c r="Q91" s="16">
        <v>6</v>
      </c>
      <c r="R91" s="16">
        <v>6</v>
      </c>
      <c r="S91" s="16">
        <f t="shared" si="8"/>
        <v>49</v>
      </c>
      <c r="T91" s="16">
        <v>6</v>
      </c>
      <c r="U91" s="16">
        <v>6</v>
      </c>
      <c r="V91" s="16">
        <v>4</v>
      </c>
      <c r="W91" s="16">
        <v>5</v>
      </c>
      <c r="X91" s="16">
        <v>6</v>
      </c>
      <c r="Y91" s="16">
        <v>3</v>
      </c>
      <c r="Z91" s="16">
        <v>7</v>
      </c>
      <c r="AA91" s="16">
        <v>5</v>
      </c>
      <c r="AB91" s="16">
        <v>5</v>
      </c>
      <c r="AC91" s="16">
        <f t="shared" si="9"/>
        <v>47</v>
      </c>
      <c r="AD91" s="16">
        <f t="shared" si="10"/>
        <v>31</v>
      </c>
      <c r="AE91" s="16">
        <f t="shared" si="11"/>
        <v>17</v>
      </c>
      <c r="AF91" s="21"/>
    </row>
    <row r="92" spans="1:32" ht="24.75" customHeight="1">
      <c r="A92" s="11" t="s">
        <v>25</v>
      </c>
      <c r="B92" s="12">
        <v>140</v>
      </c>
      <c r="C92" s="13" t="s">
        <v>99</v>
      </c>
      <c r="D92" s="13" t="s">
        <v>105</v>
      </c>
      <c r="E92" s="15">
        <v>55</v>
      </c>
      <c r="F92" s="15">
        <v>50</v>
      </c>
      <c r="G92" s="16">
        <v>105</v>
      </c>
      <c r="H92" s="16">
        <f t="shared" si="6"/>
        <v>106</v>
      </c>
      <c r="I92" s="16">
        <f t="shared" si="7"/>
        <v>211</v>
      </c>
      <c r="J92" s="16">
        <v>8</v>
      </c>
      <c r="K92" s="16">
        <v>6</v>
      </c>
      <c r="L92" s="16">
        <v>3</v>
      </c>
      <c r="M92" s="16">
        <v>5</v>
      </c>
      <c r="N92" s="16">
        <v>7</v>
      </c>
      <c r="O92" s="16">
        <v>6</v>
      </c>
      <c r="P92" s="16">
        <v>5</v>
      </c>
      <c r="Q92" s="16">
        <v>6</v>
      </c>
      <c r="R92" s="16">
        <v>6</v>
      </c>
      <c r="S92" s="16">
        <f t="shared" si="8"/>
        <v>52</v>
      </c>
      <c r="T92" s="16">
        <v>7</v>
      </c>
      <c r="U92" s="16">
        <v>5</v>
      </c>
      <c r="V92" s="16">
        <v>7</v>
      </c>
      <c r="W92" s="16">
        <v>7</v>
      </c>
      <c r="X92" s="16">
        <v>6</v>
      </c>
      <c r="Y92" s="16">
        <v>4</v>
      </c>
      <c r="Z92" s="16">
        <v>6</v>
      </c>
      <c r="AA92" s="16">
        <v>7</v>
      </c>
      <c r="AB92" s="16">
        <v>5</v>
      </c>
      <c r="AC92" s="16">
        <f t="shared" si="9"/>
        <v>54</v>
      </c>
      <c r="AD92" s="16">
        <f t="shared" si="10"/>
        <v>35</v>
      </c>
      <c r="AE92" s="16">
        <f t="shared" si="11"/>
        <v>18</v>
      </c>
      <c r="AF92" s="21"/>
    </row>
    <row r="93" spans="1:32" ht="24.75" customHeight="1">
      <c r="A93" s="11" t="s">
        <v>27</v>
      </c>
      <c r="B93" s="12"/>
      <c r="C93" s="13"/>
      <c r="D93" s="23"/>
      <c r="E93" s="15"/>
      <c r="F93" s="15"/>
      <c r="G93" s="16"/>
      <c r="H93" s="16">
        <f t="shared" si="6"/>
        <v>0</v>
      </c>
      <c r="I93" s="16">
        <f t="shared" si="7"/>
        <v>0</v>
      </c>
      <c r="J93" s="16"/>
      <c r="K93" s="16"/>
      <c r="L93" s="16"/>
      <c r="M93" s="16"/>
      <c r="N93" s="16"/>
      <c r="O93" s="16"/>
      <c r="P93" s="16"/>
      <c r="Q93" s="16"/>
      <c r="R93" s="16"/>
      <c r="S93" s="16">
        <f t="shared" si="8"/>
        <v>0</v>
      </c>
      <c r="T93" s="16"/>
      <c r="U93" s="16"/>
      <c r="V93" s="16"/>
      <c r="W93" s="16"/>
      <c r="X93" s="16"/>
      <c r="Y93" s="16"/>
      <c r="Z93" s="16"/>
      <c r="AA93" s="16"/>
      <c r="AB93" s="16"/>
      <c r="AC93" s="16">
        <f t="shared" si="9"/>
        <v>0</v>
      </c>
      <c r="AD93" s="16">
        <f t="shared" si="10"/>
        <v>0</v>
      </c>
      <c r="AE93" s="16">
        <f t="shared" si="11"/>
        <v>0</v>
      </c>
      <c r="AF93" s="21"/>
    </row>
    <row r="94" spans="1:32" ht="24.75" customHeight="1">
      <c r="A94" s="11" t="s">
        <v>29</v>
      </c>
      <c r="B94" s="12"/>
      <c r="C94" s="13"/>
      <c r="D94" s="23"/>
      <c r="E94" s="15"/>
      <c r="F94" s="15"/>
      <c r="G94" s="16"/>
      <c r="H94" s="16">
        <f t="shared" si="6"/>
        <v>0</v>
      </c>
      <c r="I94" s="16">
        <f t="shared" si="7"/>
        <v>0</v>
      </c>
      <c r="J94" s="16"/>
      <c r="K94" s="16"/>
      <c r="L94" s="16"/>
      <c r="M94" s="16"/>
      <c r="N94" s="16"/>
      <c r="O94" s="16"/>
      <c r="P94" s="16"/>
      <c r="Q94" s="16"/>
      <c r="R94" s="16"/>
      <c r="S94" s="16">
        <f t="shared" si="8"/>
        <v>0</v>
      </c>
      <c r="T94" s="16"/>
      <c r="U94" s="16"/>
      <c r="V94" s="16"/>
      <c r="W94" s="16"/>
      <c r="X94" s="16"/>
      <c r="Y94" s="16"/>
      <c r="Z94" s="16"/>
      <c r="AA94" s="16"/>
      <c r="AB94" s="16"/>
      <c r="AC94" s="16">
        <f t="shared" si="9"/>
        <v>0</v>
      </c>
      <c r="AD94" s="16">
        <f t="shared" si="10"/>
        <v>0</v>
      </c>
      <c r="AE94" s="16">
        <f t="shared" si="11"/>
        <v>0</v>
      </c>
      <c r="AF94" s="21"/>
    </row>
    <row r="95" spans="1:32" ht="24.75" customHeight="1">
      <c r="A95" s="11"/>
      <c r="B95" s="12"/>
      <c r="C95" s="13"/>
      <c r="D95" s="23"/>
      <c r="E95" s="15"/>
      <c r="F95" s="15"/>
      <c r="G95" s="16"/>
      <c r="H95" s="16">
        <f t="shared" si="6"/>
        <v>0</v>
      </c>
      <c r="I95" s="16">
        <f t="shared" si="7"/>
        <v>0</v>
      </c>
      <c r="J95" s="16"/>
      <c r="K95" s="16"/>
      <c r="L95" s="16"/>
      <c r="M95" s="16"/>
      <c r="N95" s="16"/>
      <c r="O95" s="16"/>
      <c r="P95" s="16"/>
      <c r="Q95" s="16"/>
      <c r="R95" s="16"/>
      <c r="S95" s="16">
        <f t="shared" si="8"/>
        <v>0</v>
      </c>
      <c r="T95" s="16"/>
      <c r="U95" s="16"/>
      <c r="V95" s="16"/>
      <c r="W95" s="16"/>
      <c r="X95" s="16"/>
      <c r="Y95" s="16"/>
      <c r="Z95" s="16"/>
      <c r="AA95" s="16"/>
      <c r="AB95" s="16"/>
      <c r="AC95" s="16">
        <f t="shared" si="9"/>
        <v>0</v>
      </c>
      <c r="AD95" s="16">
        <f t="shared" si="10"/>
        <v>0</v>
      </c>
      <c r="AE95" s="16">
        <f t="shared" si="11"/>
        <v>0</v>
      </c>
      <c r="AF95" s="21"/>
    </row>
    <row r="96" spans="1:32" ht="24.75" customHeight="1">
      <c r="A96" s="11"/>
      <c r="B96" s="12"/>
      <c r="C96" s="13"/>
      <c r="D96" s="23"/>
      <c r="E96" s="15"/>
      <c r="F96" s="15"/>
      <c r="G96" s="16"/>
      <c r="H96" s="16">
        <f t="shared" si="6"/>
        <v>0</v>
      </c>
      <c r="I96" s="16">
        <f t="shared" si="7"/>
        <v>0</v>
      </c>
      <c r="J96" s="16"/>
      <c r="K96" s="16"/>
      <c r="L96" s="16"/>
      <c r="M96" s="16"/>
      <c r="N96" s="16"/>
      <c r="O96" s="16"/>
      <c r="P96" s="16"/>
      <c r="Q96" s="16"/>
      <c r="R96" s="16"/>
      <c r="S96" s="16">
        <f t="shared" si="8"/>
        <v>0</v>
      </c>
      <c r="T96" s="16"/>
      <c r="U96" s="16"/>
      <c r="V96" s="16"/>
      <c r="W96" s="16"/>
      <c r="X96" s="16"/>
      <c r="Y96" s="16"/>
      <c r="Z96" s="16"/>
      <c r="AA96" s="16"/>
      <c r="AB96" s="16"/>
      <c r="AC96" s="16">
        <f t="shared" si="9"/>
        <v>0</v>
      </c>
      <c r="AD96" s="16">
        <f t="shared" si="10"/>
        <v>0</v>
      </c>
      <c r="AE96" s="16">
        <f t="shared" si="11"/>
        <v>0</v>
      </c>
      <c r="AF96" s="21"/>
    </row>
    <row r="97" spans="1:32" ht="24.75" customHeight="1">
      <c r="A97" s="11" t="s">
        <v>106</v>
      </c>
      <c r="B97" s="12">
        <v>153</v>
      </c>
      <c r="C97" s="13" t="s">
        <v>107</v>
      </c>
      <c r="D97" s="13" t="s">
        <v>108</v>
      </c>
      <c r="E97" s="15">
        <v>46</v>
      </c>
      <c r="F97" s="15">
        <v>45</v>
      </c>
      <c r="G97" s="16">
        <v>91</v>
      </c>
      <c r="H97" s="16">
        <f t="shared" si="6"/>
        <v>92</v>
      </c>
      <c r="I97" s="16">
        <f t="shared" si="7"/>
        <v>183</v>
      </c>
      <c r="J97" s="16">
        <v>4</v>
      </c>
      <c r="K97" s="16">
        <v>5</v>
      </c>
      <c r="L97" s="16">
        <v>6</v>
      </c>
      <c r="M97" s="16">
        <v>5</v>
      </c>
      <c r="N97" s="16">
        <v>5</v>
      </c>
      <c r="O97" s="16">
        <v>4</v>
      </c>
      <c r="P97" s="16">
        <v>5</v>
      </c>
      <c r="Q97" s="16">
        <v>3</v>
      </c>
      <c r="R97" s="16">
        <v>6</v>
      </c>
      <c r="S97" s="16">
        <f t="shared" si="8"/>
        <v>43</v>
      </c>
      <c r="T97" s="16">
        <v>8</v>
      </c>
      <c r="U97" s="16">
        <v>4</v>
      </c>
      <c r="V97" s="16">
        <v>3</v>
      </c>
      <c r="W97" s="16">
        <v>5</v>
      </c>
      <c r="X97" s="16">
        <v>5</v>
      </c>
      <c r="Y97" s="16">
        <v>4</v>
      </c>
      <c r="Z97" s="16">
        <v>8</v>
      </c>
      <c r="AA97" s="16">
        <v>6</v>
      </c>
      <c r="AB97" s="16">
        <v>6</v>
      </c>
      <c r="AC97" s="16">
        <f t="shared" si="9"/>
        <v>49</v>
      </c>
      <c r="AD97" s="16">
        <f t="shared" si="10"/>
        <v>34</v>
      </c>
      <c r="AE97" s="16">
        <f t="shared" si="11"/>
        <v>20</v>
      </c>
      <c r="AF97" s="21"/>
    </row>
    <row r="98" spans="1:32" ht="24.75" customHeight="1">
      <c r="A98" s="11" t="s">
        <v>50</v>
      </c>
      <c r="B98" s="12">
        <v>154</v>
      </c>
      <c r="C98" s="13" t="s">
        <v>107</v>
      </c>
      <c r="D98" s="13" t="s">
        <v>109</v>
      </c>
      <c r="E98" s="15">
        <v>45</v>
      </c>
      <c r="F98" s="15">
        <v>52</v>
      </c>
      <c r="G98" s="16">
        <v>97</v>
      </c>
      <c r="H98" s="16">
        <f t="shared" si="6"/>
        <v>101</v>
      </c>
      <c r="I98" s="16">
        <f t="shared" si="7"/>
        <v>198</v>
      </c>
      <c r="J98" s="16">
        <v>7</v>
      </c>
      <c r="K98" s="16">
        <v>6</v>
      </c>
      <c r="L98" s="16">
        <v>5</v>
      </c>
      <c r="M98" s="16">
        <v>7</v>
      </c>
      <c r="N98" s="16">
        <v>5</v>
      </c>
      <c r="O98" s="16">
        <v>5</v>
      </c>
      <c r="P98" s="16">
        <v>6</v>
      </c>
      <c r="Q98" s="16">
        <v>4</v>
      </c>
      <c r="R98" s="16">
        <v>7</v>
      </c>
      <c r="S98" s="16">
        <f t="shared" si="8"/>
        <v>52</v>
      </c>
      <c r="T98" s="16">
        <v>8</v>
      </c>
      <c r="U98" s="16">
        <v>4</v>
      </c>
      <c r="V98" s="16">
        <v>5</v>
      </c>
      <c r="W98" s="16">
        <v>6</v>
      </c>
      <c r="X98" s="16">
        <v>6</v>
      </c>
      <c r="Y98" s="16">
        <v>4</v>
      </c>
      <c r="Z98" s="16">
        <v>6</v>
      </c>
      <c r="AA98" s="16">
        <v>5</v>
      </c>
      <c r="AB98" s="16">
        <v>5</v>
      </c>
      <c r="AC98" s="16">
        <f t="shared" si="9"/>
        <v>49</v>
      </c>
      <c r="AD98" s="16">
        <f t="shared" si="10"/>
        <v>32</v>
      </c>
      <c r="AE98" s="16">
        <f t="shared" si="11"/>
        <v>16</v>
      </c>
      <c r="AF98" s="21"/>
    </row>
    <row r="99" spans="1:32" ht="24.75" customHeight="1">
      <c r="A99" s="11" t="s">
        <v>19</v>
      </c>
      <c r="B99" s="12"/>
      <c r="C99" s="13"/>
      <c r="D99" s="13"/>
      <c r="E99" s="15"/>
      <c r="F99" s="15"/>
      <c r="G99" s="16"/>
      <c r="H99" s="16">
        <f t="shared" si="6"/>
        <v>0</v>
      </c>
      <c r="I99" s="16">
        <f t="shared" si="7"/>
        <v>0</v>
      </c>
      <c r="J99" s="16"/>
      <c r="K99" s="16"/>
      <c r="L99" s="16"/>
      <c r="M99" s="16"/>
      <c r="N99" s="16"/>
      <c r="O99" s="16"/>
      <c r="P99" s="16"/>
      <c r="Q99" s="16"/>
      <c r="R99" s="16"/>
      <c r="S99" s="16">
        <f t="shared" si="8"/>
        <v>0</v>
      </c>
      <c r="T99" s="16"/>
      <c r="U99" s="16"/>
      <c r="V99" s="16"/>
      <c r="W99" s="16"/>
      <c r="X99" s="16"/>
      <c r="Y99" s="16"/>
      <c r="Z99" s="16"/>
      <c r="AA99" s="16"/>
      <c r="AB99" s="16"/>
      <c r="AC99" s="16">
        <f t="shared" si="9"/>
        <v>0</v>
      </c>
      <c r="AD99" s="16">
        <f t="shared" si="10"/>
        <v>0</v>
      </c>
      <c r="AE99" s="16">
        <f t="shared" si="11"/>
        <v>0</v>
      </c>
      <c r="AF99" s="21"/>
    </row>
    <row r="100" spans="1:32" ht="24.75" customHeight="1">
      <c r="A100" s="11" t="s">
        <v>21</v>
      </c>
      <c r="B100" s="12"/>
      <c r="C100" s="13"/>
      <c r="D100" s="13"/>
      <c r="E100" s="15"/>
      <c r="F100" s="15"/>
      <c r="G100" s="16"/>
      <c r="H100" s="16">
        <f t="shared" si="6"/>
        <v>0</v>
      </c>
      <c r="I100" s="16">
        <f t="shared" si="7"/>
        <v>0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>
        <f t="shared" si="8"/>
        <v>0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>
        <f t="shared" si="9"/>
        <v>0</v>
      </c>
      <c r="AD100" s="16">
        <f t="shared" si="10"/>
        <v>0</v>
      </c>
      <c r="AE100" s="16">
        <f t="shared" si="11"/>
        <v>0</v>
      </c>
      <c r="AF100" s="21"/>
    </row>
    <row r="101" spans="1:32" ht="24.75" customHeight="1">
      <c r="A101" s="11"/>
      <c r="B101" s="12"/>
      <c r="C101" s="13"/>
      <c r="D101" s="13"/>
      <c r="E101" s="15"/>
      <c r="F101" s="15"/>
      <c r="G101" s="16"/>
      <c r="H101" s="16">
        <f t="shared" si="6"/>
        <v>0</v>
      </c>
      <c r="I101" s="16">
        <f t="shared" si="7"/>
        <v>0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>
        <f t="shared" si="8"/>
        <v>0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16">
        <f>SUM(T101:AB101)</f>
        <v>0</v>
      </c>
      <c r="AD101" s="16">
        <f t="shared" si="10"/>
        <v>0</v>
      </c>
      <c r="AE101" s="16">
        <f t="shared" si="11"/>
        <v>0</v>
      </c>
      <c r="AF101" s="21"/>
    </row>
    <row r="102" spans="1:32" ht="24.75" customHeight="1">
      <c r="A102" s="11"/>
      <c r="B102" s="12"/>
      <c r="C102" s="13"/>
      <c r="D102" s="13"/>
      <c r="E102" s="15"/>
      <c r="F102" s="15"/>
      <c r="G102" s="16"/>
      <c r="H102" s="16">
        <f t="shared" si="6"/>
        <v>0</v>
      </c>
      <c r="I102" s="16">
        <f t="shared" si="7"/>
        <v>0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>
        <f t="shared" si="8"/>
        <v>0</v>
      </c>
      <c r="T102" s="16"/>
      <c r="U102" s="16"/>
      <c r="V102" s="16"/>
      <c r="W102" s="16"/>
      <c r="X102" s="16"/>
      <c r="Y102" s="16"/>
      <c r="Z102" s="16"/>
      <c r="AA102" s="16"/>
      <c r="AB102" s="16"/>
      <c r="AC102" s="16">
        <f>SUM(T102:AB102)</f>
        <v>0</v>
      </c>
      <c r="AD102" s="16">
        <f t="shared" si="10"/>
        <v>0</v>
      </c>
      <c r="AE102" s="16">
        <f t="shared" si="11"/>
        <v>0</v>
      </c>
      <c r="AF102" s="21"/>
    </row>
    <row r="103" spans="1:32" ht="24.75" customHeight="1">
      <c r="A103" s="11" t="s">
        <v>106</v>
      </c>
      <c r="B103" s="12">
        <v>158</v>
      </c>
      <c r="C103" s="13" t="s">
        <v>110</v>
      </c>
      <c r="D103" s="13" t="s">
        <v>111</v>
      </c>
      <c r="E103" s="15">
        <v>49</v>
      </c>
      <c r="F103" s="15">
        <v>49</v>
      </c>
      <c r="G103" s="16">
        <v>98</v>
      </c>
      <c r="H103" s="16">
        <f t="shared" si="6"/>
        <v>100</v>
      </c>
      <c r="I103" s="16">
        <f t="shared" si="7"/>
        <v>198</v>
      </c>
      <c r="J103" s="16">
        <v>7</v>
      </c>
      <c r="K103" s="16">
        <v>8</v>
      </c>
      <c r="L103" s="16">
        <v>5</v>
      </c>
      <c r="M103" s="16">
        <v>4</v>
      </c>
      <c r="N103" s="16">
        <v>7</v>
      </c>
      <c r="O103" s="16">
        <v>5</v>
      </c>
      <c r="P103" s="16">
        <v>5</v>
      </c>
      <c r="Q103" s="16">
        <v>4</v>
      </c>
      <c r="R103" s="16">
        <v>7</v>
      </c>
      <c r="S103" s="16">
        <f t="shared" si="8"/>
        <v>52</v>
      </c>
      <c r="T103" s="16">
        <v>7</v>
      </c>
      <c r="U103" s="16">
        <v>4</v>
      </c>
      <c r="V103" s="16">
        <v>5</v>
      </c>
      <c r="W103" s="16">
        <v>6</v>
      </c>
      <c r="X103" s="16">
        <v>6</v>
      </c>
      <c r="Y103" s="16">
        <v>4</v>
      </c>
      <c r="Z103" s="16">
        <v>6</v>
      </c>
      <c r="AA103" s="16">
        <v>5</v>
      </c>
      <c r="AB103" s="16">
        <v>5</v>
      </c>
      <c r="AC103" s="16">
        <f>SUM(T103:AB103)</f>
        <v>48</v>
      </c>
      <c r="AD103" s="16">
        <f t="shared" si="10"/>
        <v>32</v>
      </c>
      <c r="AE103" s="16">
        <f t="shared" si="11"/>
        <v>16</v>
      </c>
      <c r="AF103" s="21"/>
    </row>
    <row r="104" spans="1:32" ht="24.75" customHeight="1">
      <c r="A104" s="11" t="s">
        <v>50</v>
      </c>
      <c r="B104" s="12">
        <v>157</v>
      </c>
      <c r="C104" s="13" t="s">
        <v>110</v>
      </c>
      <c r="D104" s="13" t="s">
        <v>112</v>
      </c>
      <c r="E104" s="15">
        <v>47</v>
      </c>
      <c r="F104" s="15">
        <v>54</v>
      </c>
      <c r="G104" s="16">
        <v>101</v>
      </c>
      <c r="H104" s="16">
        <f t="shared" si="6"/>
        <v>98</v>
      </c>
      <c r="I104" s="16">
        <f t="shared" si="7"/>
        <v>199</v>
      </c>
      <c r="J104" s="16">
        <v>6</v>
      </c>
      <c r="K104" s="16">
        <v>7</v>
      </c>
      <c r="L104" s="16">
        <v>3</v>
      </c>
      <c r="M104" s="16">
        <v>5</v>
      </c>
      <c r="N104" s="16">
        <v>5</v>
      </c>
      <c r="O104" s="16">
        <v>5</v>
      </c>
      <c r="P104" s="16">
        <v>6</v>
      </c>
      <c r="Q104" s="16">
        <v>3</v>
      </c>
      <c r="R104" s="16">
        <v>8</v>
      </c>
      <c r="S104" s="16">
        <f t="shared" si="8"/>
        <v>48</v>
      </c>
      <c r="T104" s="16">
        <v>7</v>
      </c>
      <c r="U104" s="16">
        <v>4</v>
      </c>
      <c r="V104" s="16">
        <v>6</v>
      </c>
      <c r="W104" s="16">
        <v>6</v>
      </c>
      <c r="X104" s="16">
        <v>6</v>
      </c>
      <c r="Y104" s="16">
        <v>5</v>
      </c>
      <c r="Z104" s="16">
        <v>5</v>
      </c>
      <c r="AA104" s="16">
        <v>5</v>
      </c>
      <c r="AB104" s="16">
        <v>6</v>
      </c>
      <c r="AC104" s="16">
        <f>SUM(T104:AB104)</f>
        <v>50</v>
      </c>
      <c r="AD104" s="16">
        <f t="shared" si="10"/>
        <v>33</v>
      </c>
      <c r="AE104" s="16">
        <f t="shared" si="11"/>
        <v>16</v>
      </c>
      <c r="AF104" s="21"/>
    </row>
    <row r="105" spans="1:32" ht="24.75" customHeight="1">
      <c r="A105" s="11" t="s">
        <v>19</v>
      </c>
      <c r="B105" s="12"/>
      <c r="C105" s="13"/>
      <c r="D105" s="13"/>
      <c r="E105" s="15"/>
      <c r="F105" s="15"/>
      <c r="G105" s="16"/>
      <c r="H105" s="16">
        <f t="shared" si="6"/>
        <v>0</v>
      </c>
      <c r="I105" s="16">
        <f t="shared" si="7"/>
        <v>0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>
        <f t="shared" si="8"/>
        <v>0</v>
      </c>
      <c r="T105" s="16"/>
      <c r="U105" s="16"/>
      <c r="V105" s="16"/>
      <c r="W105" s="16"/>
      <c r="X105" s="16"/>
      <c r="Y105" s="16"/>
      <c r="Z105" s="16"/>
      <c r="AA105" s="16"/>
      <c r="AB105" s="16"/>
      <c r="AC105" s="16">
        <f>SUM(T105:AB105)</f>
        <v>0</v>
      </c>
      <c r="AD105" s="16">
        <f t="shared" si="10"/>
        <v>0</v>
      </c>
      <c r="AE105" s="16">
        <f t="shared" si="11"/>
        <v>0</v>
      </c>
      <c r="AF105" s="21"/>
    </row>
    <row r="106" spans="1:32" ht="24.75" customHeight="1">
      <c r="A106" s="11" t="s">
        <v>21</v>
      </c>
      <c r="B106" s="12"/>
      <c r="C106" s="13"/>
      <c r="D106" s="13"/>
      <c r="E106" s="15"/>
      <c r="F106" s="15"/>
      <c r="G106" s="16"/>
      <c r="H106" s="16">
        <f t="shared" si="6"/>
        <v>0</v>
      </c>
      <c r="I106" s="16">
        <f t="shared" si="7"/>
        <v>0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>
        <f t="shared" si="8"/>
        <v>0</v>
      </c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21"/>
    </row>
    <row r="107" spans="1:32" ht="24.75" customHeight="1">
      <c r="A107" s="11"/>
      <c r="B107" s="12"/>
      <c r="C107" s="13"/>
      <c r="D107" s="13"/>
      <c r="E107" s="15"/>
      <c r="F107" s="15"/>
      <c r="G107" s="16"/>
      <c r="H107" s="16">
        <f t="shared" si="6"/>
        <v>0</v>
      </c>
      <c r="I107" s="16">
        <f t="shared" si="7"/>
        <v>0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>
        <f t="shared" si="8"/>
        <v>0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21"/>
    </row>
    <row r="108" spans="1:32" ht="24.75" customHeight="1">
      <c r="A108" s="24" t="s">
        <v>113</v>
      </c>
      <c r="B108" s="25"/>
      <c r="C108" s="26"/>
      <c r="D108" s="26"/>
      <c r="E108" s="27"/>
      <c r="F108" s="27"/>
      <c r="G108" s="28"/>
      <c r="H108" s="16">
        <f t="shared" si="6"/>
        <v>0</v>
      </c>
      <c r="I108" s="16">
        <f t="shared" si="7"/>
        <v>0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>
        <f t="shared" si="8"/>
        <v>0</v>
      </c>
      <c r="T108" s="28"/>
      <c r="U108" s="28"/>
      <c r="V108" s="28"/>
      <c r="W108" s="28"/>
      <c r="X108" s="28"/>
      <c r="Y108" s="28"/>
      <c r="Z108" s="28"/>
      <c r="AA108" s="28"/>
      <c r="AB108" s="28"/>
      <c r="AC108" s="28">
        <f>SUM(T108:AB108)</f>
        <v>0</v>
      </c>
      <c r="AD108" s="28">
        <f>SUM(W108:AB108)</f>
        <v>0</v>
      </c>
      <c r="AE108" s="28">
        <f>SUM(Z108:AB108)</f>
        <v>0</v>
      </c>
      <c r="AF108" s="29"/>
    </row>
    <row r="109" spans="1:32" s="33" customFormat="1" ht="24.75" customHeight="1">
      <c r="A109" s="30" t="s">
        <v>14</v>
      </c>
      <c r="B109" s="12">
        <v>346</v>
      </c>
      <c r="C109" s="31"/>
      <c r="D109" s="13" t="s">
        <v>114</v>
      </c>
      <c r="E109" s="15">
        <v>40</v>
      </c>
      <c r="F109" s="15">
        <v>43</v>
      </c>
      <c r="G109" s="16">
        <v>83</v>
      </c>
      <c r="H109" s="16">
        <f t="shared" si="6"/>
        <v>74</v>
      </c>
      <c r="I109" s="16">
        <f t="shared" si="7"/>
        <v>157</v>
      </c>
      <c r="J109" s="16">
        <v>4</v>
      </c>
      <c r="K109" s="16">
        <v>4</v>
      </c>
      <c r="L109" s="16">
        <v>4</v>
      </c>
      <c r="M109" s="16">
        <v>3</v>
      </c>
      <c r="N109" s="16">
        <v>4</v>
      </c>
      <c r="O109" s="16">
        <v>4</v>
      </c>
      <c r="P109" s="16">
        <v>4</v>
      </c>
      <c r="Q109" s="16">
        <v>3</v>
      </c>
      <c r="R109" s="16">
        <v>5</v>
      </c>
      <c r="S109" s="16">
        <f t="shared" si="8"/>
        <v>35</v>
      </c>
      <c r="T109" s="16">
        <v>5</v>
      </c>
      <c r="U109" s="16">
        <v>3</v>
      </c>
      <c r="V109" s="16">
        <v>5</v>
      </c>
      <c r="W109" s="16">
        <v>7</v>
      </c>
      <c r="X109" s="16">
        <v>4</v>
      </c>
      <c r="Y109" s="16">
        <v>3</v>
      </c>
      <c r="Z109" s="16">
        <v>4</v>
      </c>
      <c r="AA109" s="16">
        <v>4</v>
      </c>
      <c r="AB109" s="16">
        <v>4</v>
      </c>
      <c r="AC109" s="16">
        <f>SUM(T109:AB109)</f>
        <v>39</v>
      </c>
      <c r="AD109" s="16">
        <f>SUM(W109:AB109)</f>
        <v>26</v>
      </c>
      <c r="AE109" s="16">
        <f>SUM(Z109:AB109)</f>
        <v>12</v>
      </c>
      <c r="AF109" s="32"/>
    </row>
    <row r="110" spans="1:32" ht="24.75" customHeight="1">
      <c r="A110" s="30" t="s">
        <v>50</v>
      </c>
      <c r="B110" s="12">
        <v>347</v>
      </c>
      <c r="C110" s="31"/>
      <c r="D110" s="13" t="s">
        <v>115</v>
      </c>
      <c r="E110" s="15">
        <v>44</v>
      </c>
      <c r="F110" s="15">
        <v>40</v>
      </c>
      <c r="G110" s="16">
        <v>84</v>
      </c>
      <c r="H110" s="16">
        <f t="shared" si="6"/>
        <v>89</v>
      </c>
      <c r="I110" s="16">
        <f t="shared" si="7"/>
        <v>173</v>
      </c>
      <c r="J110" s="16">
        <v>5</v>
      </c>
      <c r="K110" s="16">
        <v>7</v>
      </c>
      <c r="L110" s="16">
        <v>6</v>
      </c>
      <c r="M110" s="16">
        <v>4</v>
      </c>
      <c r="N110" s="16">
        <v>4</v>
      </c>
      <c r="O110" s="16">
        <v>5</v>
      </c>
      <c r="P110" s="16">
        <v>4</v>
      </c>
      <c r="Q110" s="16">
        <v>3</v>
      </c>
      <c r="R110" s="16">
        <v>5</v>
      </c>
      <c r="S110" s="16">
        <f t="shared" si="8"/>
        <v>43</v>
      </c>
      <c r="T110" s="16">
        <v>5</v>
      </c>
      <c r="U110" s="16">
        <v>3</v>
      </c>
      <c r="V110" s="16">
        <v>4</v>
      </c>
      <c r="W110" s="16">
        <v>7</v>
      </c>
      <c r="X110" s="16">
        <v>5</v>
      </c>
      <c r="Y110" s="16">
        <v>4</v>
      </c>
      <c r="Z110" s="16">
        <v>7</v>
      </c>
      <c r="AA110" s="16">
        <v>5</v>
      </c>
      <c r="AB110" s="16">
        <v>6</v>
      </c>
      <c r="AC110" s="16">
        <f>SUM(T110:AB110)</f>
        <v>46</v>
      </c>
      <c r="AD110" s="16">
        <f>SUM(W110:AB110)</f>
        <v>34</v>
      </c>
      <c r="AE110" s="16">
        <f>SUM(Z110:AB110)</f>
        <v>18</v>
      </c>
      <c r="AF110" s="32"/>
    </row>
    <row r="111" spans="1:32" ht="24.75" customHeight="1">
      <c r="A111" s="30" t="s">
        <v>19</v>
      </c>
      <c r="B111" s="12">
        <v>162</v>
      </c>
      <c r="C111" s="31" t="s">
        <v>116</v>
      </c>
      <c r="D111" s="13" t="s">
        <v>117</v>
      </c>
      <c r="E111" s="15">
        <v>58</v>
      </c>
      <c r="F111" s="15">
        <v>57</v>
      </c>
      <c r="G111" s="16">
        <v>115</v>
      </c>
      <c r="H111" s="16">
        <f t="shared" si="6"/>
        <v>0</v>
      </c>
      <c r="I111" s="16">
        <f t="shared" si="7"/>
        <v>115</v>
      </c>
      <c r="J111" s="16"/>
      <c r="K111" s="16"/>
      <c r="L111" s="16"/>
      <c r="M111" s="16"/>
      <c r="N111" s="16"/>
      <c r="O111" s="16"/>
      <c r="P111" s="16"/>
      <c r="Q111" s="16"/>
      <c r="R111" s="16"/>
      <c r="S111" s="16">
        <f t="shared" si="8"/>
        <v>0</v>
      </c>
      <c r="T111" s="16"/>
      <c r="U111" s="16"/>
      <c r="V111" s="16"/>
      <c r="W111" s="16"/>
      <c r="X111" s="16"/>
      <c r="Y111" s="16"/>
      <c r="Z111" s="16"/>
      <c r="AA111" s="16"/>
      <c r="AB111" s="16"/>
      <c r="AC111" s="16">
        <f>SUM(T111:AB111)</f>
        <v>0</v>
      </c>
      <c r="AD111" s="16">
        <f>SUM(W111:AB111)</f>
        <v>0</v>
      </c>
      <c r="AE111" s="16">
        <f>SUM(Z111:AB111)</f>
        <v>0</v>
      </c>
      <c r="AF111" s="32" t="s">
        <v>90</v>
      </c>
    </row>
    <row r="112" spans="1:32" ht="24.75" customHeight="1">
      <c r="A112" s="30" t="s">
        <v>21</v>
      </c>
      <c r="B112" s="12">
        <v>188</v>
      </c>
      <c r="C112" s="31" t="s">
        <v>116</v>
      </c>
      <c r="D112" s="13" t="s">
        <v>118</v>
      </c>
      <c r="E112" s="15">
        <v>59</v>
      </c>
      <c r="F112" s="15">
        <v>57</v>
      </c>
      <c r="G112" s="16">
        <v>116</v>
      </c>
      <c r="H112" s="16">
        <f t="shared" si="6"/>
        <v>104</v>
      </c>
      <c r="I112" s="16">
        <f t="shared" si="7"/>
        <v>220</v>
      </c>
      <c r="J112" s="16">
        <v>7</v>
      </c>
      <c r="K112" s="16">
        <v>8</v>
      </c>
      <c r="L112" s="16">
        <v>4</v>
      </c>
      <c r="M112" s="16">
        <v>4</v>
      </c>
      <c r="N112" s="16">
        <v>8</v>
      </c>
      <c r="O112" s="16">
        <v>7</v>
      </c>
      <c r="P112" s="16">
        <v>6</v>
      </c>
      <c r="Q112" s="16">
        <v>5</v>
      </c>
      <c r="R112" s="16">
        <v>6</v>
      </c>
      <c r="S112" s="16">
        <f t="shared" si="8"/>
        <v>55</v>
      </c>
      <c r="T112" s="16">
        <v>7</v>
      </c>
      <c r="U112" s="16">
        <v>5</v>
      </c>
      <c r="V112" s="16">
        <v>5</v>
      </c>
      <c r="W112" s="16">
        <v>7</v>
      </c>
      <c r="X112" s="16">
        <v>6</v>
      </c>
      <c r="Y112" s="16">
        <v>4</v>
      </c>
      <c r="Z112" s="16">
        <v>5</v>
      </c>
      <c r="AA112" s="16">
        <v>5</v>
      </c>
      <c r="AB112" s="16">
        <v>5</v>
      </c>
      <c r="AC112" s="16">
        <f aca="true" t="shared" si="12" ref="AC112:AC130">SUM(T112:AB112)</f>
        <v>49</v>
      </c>
      <c r="AD112" s="16">
        <f aca="true" t="shared" si="13" ref="AD112:AD130">SUM(W112:AB112)</f>
        <v>32</v>
      </c>
      <c r="AE112" s="16">
        <f aca="true" t="shared" si="14" ref="AE112:AE130">SUM(Z112:AB112)</f>
        <v>15</v>
      </c>
      <c r="AF112" s="32"/>
    </row>
    <row r="113" spans="1:32" ht="24.75" customHeight="1">
      <c r="A113" s="30" t="s">
        <v>23</v>
      </c>
      <c r="B113" s="12">
        <v>189</v>
      </c>
      <c r="C113" s="31" t="s">
        <v>119</v>
      </c>
      <c r="D113" s="13" t="s">
        <v>120</v>
      </c>
      <c r="E113" s="15">
        <v>55</v>
      </c>
      <c r="F113" s="15">
        <v>51</v>
      </c>
      <c r="G113" s="16">
        <v>106</v>
      </c>
      <c r="H113" s="16">
        <f t="shared" si="6"/>
        <v>109</v>
      </c>
      <c r="I113" s="16">
        <f t="shared" si="7"/>
        <v>215</v>
      </c>
      <c r="J113" s="16">
        <v>7</v>
      </c>
      <c r="K113" s="16">
        <v>6</v>
      </c>
      <c r="L113" s="16">
        <v>4</v>
      </c>
      <c r="M113" s="16">
        <v>8</v>
      </c>
      <c r="N113" s="16">
        <v>4</v>
      </c>
      <c r="O113" s="16">
        <v>5</v>
      </c>
      <c r="P113" s="16">
        <v>5</v>
      </c>
      <c r="Q113" s="16">
        <v>8</v>
      </c>
      <c r="R113" s="16">
        <v>7</v>
      </c>
      <c r="S113" s="16">
        <f t="shared" si="8"/>
        <v>54</v>
      </c>
      <c r="T113" s="16">
        <v>7</v>
      </c>
      <c r="U113" s="16">
        <v>6</v>
      </c>
      <c r="V113" s="16">
        <v>6</v>
      </c>
      <c r="W113" s="16">
        <v>6</v>
      </c>
      <c r="X113" s="16">
        <v>6</v>
      </c>
      <c r="Y113" s="16">
        <v>5</v>
      </c>
      <c r="Z113" s="16">
        <v>6</v>
      </c>
      <c r="AA113" s="16">
        <v>6</v>
      </c>
      <c r="AB113" s="16">
        <v>7</v>
      </c>
      <c r="AC113" s="16">
        <f t="shared" si="12"/>
        <v>55</v>
      </c>
      <c r="AD113" s="16">
        <f t="shared" si="13"/>
        <v>36</v>
      </c>
      <c r="AE113" s="16">
        <f t="shared" si="14"/>
        <v>19</v>
      </c>
      <c r="AF113" s="32"/>
    </row>
    <row r="114" spans="1:32" ht="24.75" customHeight="1">
      <c r="A114" s="30" t="s">
        <v>25</v>
      </c>
      <c r="B114" s="12">
        <v>173</v>
      </c>
      <c r="C114" s="31" t="s">
        <v>121</v>
      </c>
      <c r="D114" s="13" t="s">
        <v>122</v>
      </c>
      <c r="E114" s="15">
        <v>55</v>
      </c>
      <c r="F114" s="15">
        <v>58</v>
      </c>
      <c r="G114" s="16">
        <v>113</v>
      </c>
      <c r="H114" s="16">
        <f t="shared" si="6"/>
        <v>107</v>
      </c>
      <c r="I114" s="16">
        <f t="shared" si="7"/>
        <v>220</v>
      </c>
      <c r="J114" s="16">
        <v>6</v>
      </c>
      <c r="K114" s="16">
        <v>7</v>
      </c>
      <c r="L114" s="16">
        <v>5</v>
      </c>
      <c r="M114" s="16">
        <v>6</v>
      </c>
      <c r="N114" s="16">
        <v>5</v>
      </c>
      <c r="O114" s="16">
        <v>5</v>
      </c>
      <c r="P114" s="16">
        <v>6</v>
      </c>
      <c r="Q114" s="16">
        <v>4</v>
      </c>
      <c r="R114" s="16">
        <v>7</v>
      </c>
      <c r="S114" s="16">
        <f t="shared" si="8"/>
        <v>51</v>
      </c>
      <c r="T114" s="16">
        <v>9</v>
      </c>
      <c r="U114" s="16">
        <v>6</v>
      </c>
      <c r="V114" s="16">
        <v>6</v>
      </c>
      <c r="W114" s="16">
        <v>6</v>
      </c>
      <c r="X114" s="16">
        <v>6</v>
      </c>
      <c r="Y114" s="16">
        <v>4</v>
      </c>
      <c r="Z114" s="16">
        <v>9</v>
      </c>
      <c r="AA114" s="16">
        <v>5</v>
      </c>
      <c r="AB114" s="16">
        <v>5</v>
      </c>
      <c r="AC114" s="16">
        <f t="shared" si="12"/>
        <v>56</v>
      </c>
      <c r="AD114" s="16">
        <f t="shared" si="13"/>
        <v>35</v>
      </c>
      <c r="AE114" s="16">
        <f t="shared" si="14"/>
        <v>19</v>
      </c>
      <c r="AF114" s="32"/>
    </row>
    <row r="115" spans="1:32" ht="24.75" customHeight="1">
      <c r="A115" s="30" t="s">
        <v>27</v>
      </c>
      <c r="B115" s="12">
        <v>175</v>
      </c>
      <c r="C115" s="31" t="s">
        <v>121</v>
      </c>
      <c r="D115" s="13" t="s">
        <v>123</v>
      </c>
      <c r="E115" s="15">
        <v>60</v>
      </c>
      <c r="F115" s="15">
        <v>65</v>
      </c>
      <c r="G115" s="16">
        <v>125</v>
      </c>
      <c r="H115" s="16">
        <f t="shared" si="6"/>
        <v>120</v>
      </c>
      <c r="I115" s="16">
        <f t="shared" si="7"/>
        <v>245</v>
      </c>
      <c r="J115" s="16">
        <v>6</v>
      </c>
      <c r="K115" s="16">
        <v>7</v>
      </c>
      <c r="L115" s="16">
        <v>5</v>
      </c>
      <c r="M115" s="16">
        <v>12</v>
      </c>
      <c r="N115" s="16">
        <v>6</v>
      </c>
      <c r="O115" s="16">
        <v>5</v>
      </c>
      <c r="P115" s="16">
        <v>6</v>
      </c>
      <c r="Q115" s="16">
        <v>6</v>
      </c>
      <c r="R115" s="16">
        <v>7</v>
      </c>
      <c r="S115" s="16">
        <f t="shared" si="8"/>
        <v>60</v>
      </c>
      <c r="T115" s="16">
        <v>8</v>
      </c>
      <c r="U115" s="16">
        <v>6</v>
      </c>
      <c r="V115" s="16">
        <v>7</v>
      </c>
      <c r="W115" s="16">
        <v>6</v>
      </c>
      <c r="X115" s="16">
        <v>6</v>
      </c>
      <c r="Y115" s="16">
        <v>6</v>
      </c>
      <c r="Z115" s="16">
        <v>7</v>
      </c>
      <c r="AA115" s="16">
        <v>8</v>
      </c>
      <c r="AB115" s="16">
        <v>6</v>
      </c>
      <c r="AC115" s="16">
        <f t="shared" si="12"/>
        <v>60</v>
      </c>
      <c r="AD115" s="16">
        <f t="shared" si="13"/>
        <v>39</v>
      </c>
      <c r="AE115" s="16">
        <f t="shared" si="14"/>
        <v>21</v>
      </c>
      <c r="AF115" s="32"/>
    </row>
    <row r="116" spans="1:32" ht="24.75" customHeight="1">
      <c r="A116" s="30" t="s">
        <v>29</v>
      </c>
      <c r="B116" s="12">
        <v>190</v>
      </c>
      <c r="C116" s="31" t="s">
        <v>121</v>
      </c>
      <c r="D116" s="13" t="s">
        <v>124</v>
      </c>
      <c r="E116" s="15">
        <v>46</v>
      </c>
      <c r="F116" s="15">
        <v>51</v>
      </c>
      <c r="G116" s="16">
        <v>97</v>
      </c>
      <c r="H116" s="16">
        <f t="shared" si="6"/>
        <v>112</v>
      </c>
      <c r="I116" s="16">
        <f t="shared" si="7"/>
        <v>209</v>
      </c>
      <c r="J116" s="16">
        <v>6</v>
      </c>
      <c r="K116" s="16">
        <v>6</v>
      </c>
      <c r="L116" s="16">
        <v>4</v>
      </c>
      <c r="M116" s="16">
        <v>7</v>
      </c>
      <c r="N116" s="16">
        <v>6</v>
      </c>
      <c r="O116" s="16">
        <v>5</v>
      </c>
      <c r="P116" s="16">
        <v>6</v>
      </c>
      <c r="Q116" s="16">
        <v>5</v>
      </c>
      <c r="R116" s="16">
        <v>7</v>
      </c>
      <c r="S116" s="16">
        <f t="shared" si="8"/>
        <v>52</v>
      </c>
      <c r="T116" s="16">
        <v>9</v>
      </c>
      <c r="U116" s="16">
        <v>6</v>
      </c>
      <c r="V116" s="16">
        <v>6</v>
      </c>
      <c r="W116" s="16">
        <v>7</v>
      </c>
      <c r="X116" s="16">
        <v>7</v>
      </c>
      <c r="Y116" s="16">
        <v>4</v>
      </c>
      <c r="Z116" s="16">
        <v>7</v>
      </c>
      <c r="AA116" s="16">
        <v>7</v>
      </c>
      <c r="AB116" s="16">
        <v>7</v>
      </c>
      <c r="AC116" s="16">
        <f t="shared" si="12"/>
        <v>60</v>
      </c>
      <c r="AD116" s="16">
        <f t="shared" si="13"/>
        <v>39</v>
      </c>
      <c r="AE116" s="16">
        <f t="shared" si="14"/>
        <v>21</v>
      </c>
      <c r="AF116" s="32"/>
    </row>
    <row r="117" spans="1:32" ht="24.75" customHeight="1">
      <c r="A117" s="30" t="s">
        <v>31</v>
      </c>
      <c r="B117" s="12">
        <v>191</v>
      </c>
      <c r="C117" s="31" t="s">
        <v>121</v>
      </c>
      <c r="D117" s="13" t="s">
        <v>125</v>
      </c>
      <c r="E117" s="15">
        <v>64</v>
      </c>
      <c r="F117" s="15">
        <v>64</v>
      </c>
      <c r="G117" s="16">
        <v>128</v>
      </c>
      <c r="H117" s="16">
        <f t="shared" si="6"/>
        <v>145</v>
      </c>
      <c r="I117" s="16">
        <f t="shared" si="7"/>
        <v>273</v>
      </c>
      <c r="J117" s="16">
        <v>10</v>
      </c>
      <c r="K117" s="16">
        <v>11</v>
      </c>
      <c r="L117" s="16">
        <v>7</v>
      </c>
      <c r="M117" s="16">
        <v>9</v>
      </c>
      <c r="N117" s="16">
        <v>8</v>
      </c>
      <c r="O117" s="16">
        <v>7</v>
      </c>
      <c r="P117" s="16">
        <v>7</v>
      </c>
      <c r="Q117" s="16">
        <v>7</v>
      </c>
      <c r="R117" s="16">
        <v>9</v>
      </c>
      <c r="S117" s="16">
        <f t="shared" si="8"/>
        <v>75</v>
      </c>
      <c r="T117" s="16">
        <v>9</v>
      </c>
      <c r="U117" s="16">
        <v>5</v>
      </c>
      <c r="V117" s="16">
        <v>7</v>
      </c>
      <c r="W117" s="16">
        <v>11</v>
      </c>
      <c r="X117" s="16">
        <v>9</v>
      </c>
      <c r="Y117" s="16">
        <v>6</v>
      </c>
      <c r="Z117" s="16">
        <v>7</v>
      </c>
      <c r="AA117" s="16">
        <v>9</v>
      </c>
      <c r="AB117" s="16">
        <v>7</v>
      </c>
      <c r="AC117" s="16">
        <f t="shared" si="12"/>
        <v>70</v>
      </c>
      <c r="AD117" s="16">
        <f t="shared" si="13"/>
        <v>49</v>
      </c>
      <c r="AE117" s="16">
        <f t="shared" si="14"/>
        <v>23</v>
      </c>
      <c r="AF117" s="32"/>
    </row>
    <row r="118" spans="1:32" ht="24.75" customHeight="1">
      <c r="A118" s="30" t="s">
        <v>33</v>
      </c>
      <c r="B118" s="12">
        <v>192</v>
      </c>
      <c r="C118" s="31" t="s">
        <v>121</v>
      </c>
      <c r="D118" s="13" t="s">
        <v>126</v>
      </c>
      <c r="E118" s="15">
        <v>53</v>
      </c>
      <c r="F118" s="15">
        <v>60</v>
      </c>
      <c r="G118" s="16">
        <v>113</v>
      </c>
      <c r="H118" s="16">
        <f t="shared" si="6"/>
        <v>110</v>
      </c>
      <c r="I118" s="16">
        <f t="shared" si="7"/>
        <v>223</v>
      </c>
      <c r="J118" s="16">
        <v>5</v>
      </c>
      <c r="K118" s="16">
        <v>6</v>
      </c>
      <c r="L118" s="16">
        <v>4</v>
      </c>
      <c r="M118" s="16">
        <v>4</v>
      </c>
      <c r="N118" s="16">
        <v>6</v>
      </c>
      <c r="O118" s="16">
        <v>7</v>
      </c>
      <c r="P118" s="16">
        <v>5</v>
      </c>
      <c r="Q118" s="16">
        <v>8</v>
      </c>
      <c r="R118" s="16">
        <v>10</v>
      </c>
      <c r="S118" s="16">
        <f t="shared" si="8"/>
        <v>55</v>
      </c>
      <c r="T118" s="16">
        <v>9</v>
      </c>
      <c r="U118" s="16">
        <v>6</v>
      </c>
      <c r="V118" s="16">
        <v>6</v>
      </c>
      <c r="W118" s="16">
        <v>4</v>
      </c>
      <c r="X118" s="16">
        <v>6</v>
      </c>
      <c r="Y118" s="16">
        <v>4</v>
      </c>
      <c r="Z118" s="16">
        <v>6</v>
      </c>
      <c r="AA118" s="16">
        <v>7</v>
      </c>
      <c r="AB118" s="16">
        <v>7</v>
      </c>
      <c r="AC118" s="16">
        <f t="shared" si="12"/>
        <v>55</v>
      </c>
      <c r="AD118" s="16">
        <f t="shared" si="13"/>
        <v>34</v>
      </c>
      <c r="AE118" s="16">
        <f t="shared" si="14"/>
        <v>20</v>
      </c>
      <c r="AF118" s="32"/>
    </row>
    <row r="119" spans="1:32" ht="24.75" customHeight="1">
      <c r="A119" s="30" t="s">
        <v>35</v>
      </c>
      <c r="B119" s="12">
        <v>178</v>
      </c>
      <c r="C119" s="31" t="s">
        <v>127</v>
      </c>
      <c r="D119" s="13" t="s">
        <v>128</v>
      </c>
      <c r="E119" s="15">
        <v>71</v>
      </c>
      <c r="F119" s="15">
        <v>73</v>
      </c>
      <c r="G119" s="16">
        <v>144</v>
      </c>
      <c r="H119" s="16">
        <f t="shared" si="6"/>
        <v>146</v>
      </c>
      <c r="I119" s="16">
        <f t="shared" si="7"/>
        <v>290</v>
      </c>
      <c r="J119" s="16">
        <v>8</v>
      </c>
      <c r="K119" s="16">
        <v>10</v>
      </c>
      <c r="L119" s="16">
        <v>9</v>
      </c>
      <c r="M119" s="16">
        <v>8</v>
      </c>
      <c r="N119" s="16">
        <v>7</v>
      </c>
      <c r="O119" s="16">
        <v>7</v>
      </c>
      <c r="P119" s="16">
        <v>8</v>
      </c>
      <c r="Q119" s="16">
        <v>9</v>
      </c>
      <c r="R119" s="16">
        <v>9</v>
      </c>
      <c r="S119" s="16">
        <f t="shared" si="8"/>
        <v>75</v>
      </c>
      <c r="T119" s="16">
        <v>8</v>
      </c>
      <c r="U119" s="16">
        <v>6</v>
      </c>
      <c r="V119" s="16">
        <v>8</v>
      </c>
      <c r="W119" s="16">
        <v>7</v>
      </c>
      <c r="X119" s="16">
        <v>9</v>
      </c>
      <c r="Y119" s="16">
        <v>6</v>
      </c>
      <c r="Z119" s="16">
        <v>10</v>
      </c>
      <c r="AA119" s="16">
        <v>9</v>
      </c>
      <c r="AB119" s="16">
        <v>8</v>
      </c>
      <c r="AC119" s="16">
        <f t="shared" si="12"/>
        <v>71</v>
      </c>
      <c r="AD119" s="16">
        <f t="shared" si="13"/>
        <v>49</v>
      </c>
      <c r="AE119" s="16">
        <f t="shared" si="14"/>
        <v>27</v>
      </c>
      <c r="AF119" s="32"/>
    </row>
    <row r="120" spans="1:32" ht="24.75" customHeight="1">
      <c r="A120" s="30" t="s">
        <v>37</v>
      </c>
      <c r="B120" s="12">
        <v>193</v>
      </c>
      <c r="C120" s="31" t="s">
        <v>129</v>
      </c>
      <c r="D120" s="13" t="s">
        <v>130</v>
      </c>
      <c r="E120" s="15">
        <v>45</v>
      </c>
      <c r="F120" s="15">
        <v>52</v>
      </c>
      <c r="G120" s="16">
        <v>97</v>
      </c>
      <c r="H120" s="16">
        <f t="shared" si="6"/>
        <v>100</v>
      </c>
      <c r="I120" s="16">
        <f t="shared" si="7"/>
        <v>197</v>
      </c>
      <c r="J120" s="16">
        <v>7</v>
      </c>
      <c r="K120" s="16">
        <v>6</v>
      </c>
      <c r="L120" s="16">
        <v>6</v>
      </c>
      <c r="M120" s="16">
        <v>5</v>
      </c>
      <c r="N120" s="16">
        <v>4</v>
      </c>
      <c r="O120" s="16">
        <v>5</v>
      </c>
      <c r="P120" s="16">
        <v>6</v>
      </c>
      <c r="Q120" s="16">
        <v>3</v>
      </c>
      <c r="R120" s="16">
        <v>8</v>
      </c>
      <c r="S120" s="16">
        <f t="shared" si="8"/>
        <v>50</v>
      </c>
      <c r="T120" s="16">
        <v>10</v>
      </c>
      <c r="U120" s="16">
        <v>5</v>
      </c>
      <c r="V120" s="16">
        <v>4</v>
      </c>
      <c r="W120" s="16">
        <v>5</v>
      </c>
      <c r="X120" s="16">
        <v>5</v>
      </c>
      <c r="Y120" s="16">
        <v>4</v>
      </c>
      <c r="Z120" s="16">
        <v>6</v>
      </c>
      <c r="AA120" s="16">
        <v>6</v>
      </c>
      <c r="AB120" s="16">
        <v>5</v>
      </c>
      <c r="AC120" s="16">
        <f t="shared" si="12"/>
        <v>50</v>
      </c>
      <c r="AD120" s="16">
        <f t="shared" si="13"/>
        <v>31</v>
      </c>
      <c r="AE120" s="16">
        <f t="shared" si="14"/>
        <v>17</v>
      </c>
      <c r="AF120" s="32"/>
    </row>
    <row r="121" spans="1:32" ht="24.75" customHeight="1">
      <c r="A121" s="30" t="s">
        <v>39</v>
      </c>
      <c r="B121" s="12">
        <v>194</v>
      </c>
      <c r="C121" s="31" t="s">
        <v>129</v>
      </c>
      <c r="D121" s="13" t="s">
        <v>131</v>
      </c>
      <c r="E121" s="15">
        <v>76</v>
      </c>
      <c r="F121" s="15">
        <v>64</v>
      </c>
      <c r="G121" s="16">
        <v>140</v>
      </c>
      <c r="H121" s="16">
        <f t="shared" si="6"/>
        <v>143</v>
      </c>
      <c r="I121" s="16">
        <f t="shared" si="7"/>
        <v>283</v>
      </c>
      <c r="J121" s="16">
        <v>9</v>
      </c>
      <c r="K121" s="16">
        <v>9</v>
      </c>
      <c r="L121" s="16">
        <v>7</v>
      </c>
      <c r="M121" s="16">
        <v>11</v>
      </c>
      <c r="N121" s="16">
        <v>7</v>
      </c>
      <c r="O121" s="16">
        <v>7</v>
      </c>
      <c r="P121" s="16">
        <v>8</v>
      </c>
      <c r="Q121" s="16">
        <v>6</v>
      </c>
      <c r="R121" s="16">
        <v>9</v>
      </c>
      <c r="S121" s="16">
        <f t="shared" si="8"/>
        <v>73</v>
      </c>
      <c r="T121" s="16">
        <v>10</v>
      </c>
      <c r="U121" s="16">
        <v>7</v>
      </c>
      <c r="V121" s="16">
        <v>9</v>
      </c>
      <c r="W121" s="16">
        <v>7</v>
      </c>
      <c r="X121" s="16">
        <v>8</v>
      </c>
      <c r="Y121" s="16">
        <v>6</v>
      </c>
      <c r="Z121" s="16">
        <v>8</v>
      </c>
      <c r="AA121" s="16">
        <v>6</v>
      </c>
      <c r="AB121" s="16">
        <v>9</v>
      </c>
      <c r="AC121" s="16">
        <f t="shared" si="12"/>
        <v>70</v>
      </c>
      <c r="AD121" s="16">
        <f t="shared" si="13"/>
        <v>44</v>
      </c>
      <c r="AE121" s="16">
        <f t="shared" si="14"/>
        <v>23</v>
      </c>
      <c r="AF121" s="32"/>
    </row>
    <row r="122" spans="1:32" ht="24.75" customHeight="1">
      <c r="A122" s="30" t="s">
        <v>41</v>
      </c>
      <c r="B122" s="12">
        <v>195</v>
      </c>
      <c r="C122" s="31" t="s">
        <v>132</v>
      </c>
      <c r="D122" s="13" t="s">
        <v>133</v>
      </c>
      <c r="E122" s="15">
        <v>60</v>
      </c>
      <c r="F122" s="15">
        <v>52</v>
      </c>
      <c r="G122" s="16">
        <v>112</v>
      </c>
      <c r="H122" s="16">
        <f t="shared" si="6"/>
        <v>114</v>
      </c>
      <c r="I122" s="16">
        <f t="shared" si="7"/>
        <v>226</v>
      </c>
      <c r="J122" s="16">
        <v>4</v>
      </c>
      <c r="K122" s="16">
        <v>7</v>
      </c>
      <c r="L122" s="16">
        <v>7</v>
      </c>
      <c r="M122" s="16">
        <v>6</v>
      </c>
      <c r="N122" s="16">
        <v>7</v>
      </c>
      <c r="O122" s="16">
        <v>6</v>
      </c>
      <c r="P122" s="16">
        <v>6</v>
      </c>
      <c r="Q122" s="16">
        <v>6</v>
      </c>
      <c r="R122" s="16">
        <v>6</v>
      </c>
      <c r="S122" s="16">
        <f t="shared" si="8"/>
        <v>55</v>
      </c>
      <c r="T122" s="16">
        <v>8</v>
      </c>
      <c r="U122" s="16">
        <v>6</v>
      </c>
      <c r="V122" s="16">
        <v>6</v>
      </c>
      <c r="W122" s="16">
        <v>8</v>
      </c>
      <c r="X122" s="16">
        <v>7</v>
      </c>
      <c r="Y122" s="16">
        <v>4</v>
      </c>
      <c r="Z122" s="16">
        <v>7</v>
      </c>
      <c r="AA122" s="16">
        <v>7</v>
      </c>
      <c r="AB122" s="16">
        <v>6</v>
      </c>
      <c r="AC122" s="16">
        <f t="shared" si="12"/>
        <v>59</v>
      </c>
      <c r="AD122" s="16">
        <f t="shared" si="13"/>
        <v>39</v>
      </c>
      <c r="AE122" s="16">
        <f t="shared" si="14"/>
        <v>20</v>
      </c>
      <c r="AF122" s="32"/>
    </row>
    <row r="123" spans="1:32" ht="24.75" customHeight="1">
      <c r="A123" s="30" t="s">
        <v>42</v>
      </c>
      <c r="B123" s="12"/>
      <c r="C123" s="31"/>
      <c r="D123" s="13"/>
      <c r="E123" s="15"/>
      <c r="F123" s="15"/>
      <c r="G123" s="16"/>
      <c r="H123" s="16">
        <f t="shared" si="6"/>
        <v>0</v>
      </c>
      <c r="I123" s="16">
        <f t="shared" si="7"/>
        <v>0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6">
        <f t="shared" si="8"/>
        <v>0</v>
      </c>
      <c r="T123" s="16"/>
      <c r="U123" s="16"/>
      <c r="V123" s="16"/>
      <c r="W123" s="16"/>
      <c r="X123" s="16"/>
      <c r="Y123" s="16"/>
      <c r="Z123" s="16"/>
      <c r="AA123" s="16"/>
      <c r="AB123" s="16"/>
      <c r="AC123" s="16">
        <f t="shared" si="12"/>
        <v>0</v>
      </c>
      <c r="AD123" s="16">
        <f t="shared" si="13"/>
        <v>0</v>
      </c>
      <c r="AE123" s="16">
        <f t="shared" si="14"/>
        <v>0</v>
      </c>
      <c r="AF123" s="32"/>
    </row>
    <row r="124" spans="1:32" ht="24.75" customHeight="1">
      <c r="A124" s="30" t="s">
        <v>43</v>
      </c>
      <c r="B124" s="12"/>
      <c r="C124" s="31"/>
      <c r="D124" s="13"/>
      <c r="E124" s="15"/>
      <c r="F124" s="15"/>
      <c r="G124" s="16"/>
      <c r="H124" s="16">
        <f t="shared" si="6"/>
        <v>0</v>
      </c>
      <c r="I124" s="16">
        <f t="shared" si="7"/>
        <v>0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>
        <f t="shared" si="8"/>
        <v>0</v>
      </c>
      <c r="T124" s="16"/>
      <c r="U124" s="16"/>
      <c r="V124" s="16"/>
      <c r="W124" s="16"/>
      <c r="X124" s="16"/>
      <c r="Y124" s="16"/>
      <c r="Z124" s="16"/>
      <c r="AA124" s="16"/>
      <c r="AB124" s="16"/>
      <c r="AC124" s="16">
        <f t="shared" si="12"/>
        <v>0</v>
      </c>
      <c r="AD124" s="16">
        <f t="shared" si="13"/>
        <v>0</v>
      </c>
      <c r="AE124" s="16">
        <f t="shared" si="14"/>
        <v>0</v>
      </c>
      <c r="AF124" s="32"/>
    </row>
    <row r="125" spans="1:32" ht="24.75" customHeight="1">
      <c r="A125" s="30" t="s">
        <v>44</v>
      </c>
      <c r="B125" s="12"/>
      <c r="C125" s="31"/>
      <c r="D125" s="23"/>
      <c r="E125" s="15"/>
      <c r="F125" s="15"/>
      <c r="G125" s="16"/>
      <c r="H125" s="16">
        <f t="shared" si="6"/>
        <v>0</v>
      </c>
      <c r="I125" s="16">
        <f t="shared" si="7"/>
        <v>0</v>
      </c>
      <c r="J125" s="16"/>
      <c r="K125" s="16"/>
      <c r="L125" s="16"/>
      <c r="M125" s="16"/>
      <c r="N125" s="16"/>
      <c r="O125" s="16"/>
      <c r="P125" s="16"/>
      <c r="Q125" s="16"/>
      <c r="R125" s="16"/>
      <c r="S125" s="16">
        <f t="shared" si="8"/>
        <v>0</v>
      </c>
      <c r="T125" s="16"/>
      <c r="U125" s="16"/>
      <c r="V125" s="16"/>
      <c r="W125" s="16"/>
      <c r="X125" s="16"/>
      <c r="Y125" s="16"/>
      <c r="Z125" s="16"/>
      <c r="AA125" s="16"/>
      <c r="AB125" s="16"/>
      <c r="AC125" s="16">
        <f t="shared" si="12"/>
        <v>0</v>
      </c>
      <c r="AD125" s="16">
        <f t="shared" si="13"/>
        <v>0</v>
      </c>
      <c r="AE125" s="16">
        <f t="shared" si="14"/>
        <v>0</v>
      </c>
      <c r="AF125" s="32"/>
    </row>
    <row r="126" spans="1:32" ht="24.75" customHeight="1">
      <c r="A126" s="30" t="s">
        <v>45</v>
      </c>
      <c r="B126" s="12"/>
      <c r="C126" s="31"/>
      <c r="D126" s="13"/>
      <c r="E126" s="15"/>
      <c r="F126" s="15"/>
      <c r="G126" s="16"/>
      <c r="H126" s="16">
        <f t="shared" si="6"/>
        <v>0</v>
      </c>
      <c r="I126" s="16">
        <f t="shared" si="7"/>
        <v>0</v>
      </c>
      <c r="J126" s="16"/>
      <c r="K126" s="16"/>
      <c r="L126" s="16"/>
      <c r="M126" s="16"/>
      <c r="N126" s="16"/>
      <c r="O126" s="16"/>
      <c r="P126" s="16"/>
      <c r="Q126" s="16"/>
      <c r="R126" s="16"/>
      <c r="S126" s="16">
        <f t="shared" si="8"/>
        <v>0</v>
      </c>
      <c r="T126" s="16"/>
      <c r="U126" s="16"/>
      <c r="V126" s="16"/>
      <c r="W126" s="16"/>
      <c r="X126" s="16"/>
      <c r="Y126" s="16"/>
      <c r="Z126" s="16"/>
      <c r="AA126" s="16"/>
      <c r="AB126" s="16"/>
      <c r="AC126" s="16">
        <f t="shared" si="12"/>
        <v>0</v>
      </c>
      <c r="AD126" s="16">
        <f t="shared" si="13"/>
        <v>0</v>
      </c>
      <c r="AE126" s="16">
        <f t="shared" si="14"/>
        <v>0</v>
      </c>
      <c r="AF126" s="32"/>
    </row>
    <row r="127" spans="1:32" ht="24.75" customHeight="1">
      <c r="A127" s="30" t="s">
        <v>46</v>
      </c>
      <c r="B127" s="12"/>
      <c r="C127" s="31"/>
      <c r="D127" s="13"/>
      <c r="E127" s="15"/>
      <c r="F127" s="15"/>
      <c r="G127" s="16"/>
      <c r="H127" s="16">
        <f t="shared" si="6"/>
        <v>0</v>
      </c>
      <c r="I127" s="16">
        <f t="shared" si="7"/>
        <v>0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>
        <f t="shared" si="8"/>
        <v>0</v>
      </c>
      <c r="T127" s="16"/>
      <c r="U127" s="16"/>
      <c r="V127" s="16"/>
      <c r="W127" s="16"/>
      <c r="X127" s="16"/>
      <c r="Y127" s="16"/>
      <c r="Z127" s="16"/>
      <c r="AA127" s="16"/>
      <c r="AB127" s="16"/>
      <c r="AC127" s="16">
        <f t="shared" si="12"/>
        <v>0</v>
      </c>
      <c r="AD127" s="16">
        <f t="shared" si="13"/>
        <v>0</v>
      </c>
      <c r="AE127" s="16">
        <f t="shared" si="14"/>
        <v>0</v>
      </c>
      <c r="AF127" s="32"/>
    </row>
    <row r="128" spans="1:32" ht="24.75" customHeight="1">
      <c r="A128" s="30" t="s">
        <v>47</v>
      </c>
      <c r="B128" s="12"/>
      <c r="C128" s="13"/>
      <c r="D128" s="13"/>
      <c r="E128" s="15"/>
      <c r="F128" s="15"/>
      <c r="G128" s="16"/>
      <c r="H128" s="16">
        <f t="shared" si="6"/>
        <v>0</v>
      </c>
      <c r="I128" s="16">
        <f t="shared" si="7"/>
        <v>0</v>
      </c>
      <c r="J128" s="16"/>
      <c r="K128" s="16"/>
      <c r="L128" s="16"/>
      <c r="M128" s="16"/>
      <c r="N128" s="16"/>
      <c r="O128" s="16"/>
      <c r="P128" s="16"/>
      <c r="Q128" s="16"/>
      <c r="R128" s="16"/>
      <c r="S128" s="16">
        <f t="shared" si="8"/>
        <v>0</v>
      </c>
      <c r="T128" s="16"/>
      <c r="U128" s="16"/>
      <c r="V128" s="16"/>
      <c r="W128" s="16"/>
      <c r="X128" s="16"/>
      <c r="Y128" s="16"/>
      <c r="Z128" s="16"/>
      <c r="AA128" s="16"/>
      <c r="AB128" s="16"/>
      <c r="AC128" s="16">
        <f t="shared" si="12"/>
        <v>0</v>
      </c>
      <c r="AD128" s="16">
        <f t="shared" si="13"/>
        <v>0</v>
      </c>
      <c r="AE128" s="16">
        <f t="shared" si="14"/>
        <v>0</v>
      </c>
      <c r="AF128" s="32"/>
    </row>
    <row r="129" spans="1:32" ht="24.75" customHeight="1">
      <c r="A129" s="30" t="s">
        <v>66</v>
      </c>
      <c r="B129" s="12"/>
      <c r="C129" s="13"/>
      <c r="D129" s="13"/>
      <c r="E129" s="15"/>
      <c r="F129" s="15"/>
      <c r="G129" s="16"/>
      <c r="H129" s="16">
        <f t="shared" si="6"/>
        <v>0</v>
      </c>
      <c r="I129" s="16">
        <f t="shared" si="7"/>
        <v>0</v>
      </c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>
        <f t="shared" si="12"/>
        <v>0</v>
      </c>
      <c r="AD129" s="16">
        <f t="shared" si="13"/>
        <v>0</v>
      </c>
      <c r="AE129" s="16">
        <f t="shared" si="14"/>
        <v>0</v>
      </c>
      <c r="AF129" s="32"/>
    </row>
    <row r="130" spans="1:32" ht="24.75" customHeight="1">
      <c r="A130" s="30" t="s">
        <v>67</v>
      </c>
      <c r="B130" s="12"/>
      <c r="C130" s="13"/>
      <c r="D130" s="13"/>
      <c r="E130" s="15"/>
      <c r="F130" s="15"/>
      <c r="G130" s="16"/>
      <c r="H130" s="16">
        <f t="shared" si="6"/>
        <v>0</v>
      </c>
      <c r="I130" s="16">
        <f t="shared" si="7"/>
        <v>0</v>
      </c>
      <c r="J130" s="16"/>
      <c r="K130" s="16"/>
      <c r="L130" s="16"/>
      <c r="M130" s="16"/>
      <c r="N130" s="16"/>
      <c r="O130" s="16"/>
      <c r="P130" s="16"/>
      <c r="Q130" s="16"/>
      <c r="R130" s="16"/>
      <c r="S130" s="16">
        <f>SUM(J130:R130)</f>
        <v>0</v>
      </c>
      <c r="T130" s="16"/>
      <c r="U130" s="16"/>
      <c r="V130" s="16"/>
      <c r="W130" s="16"/>
      <c r="X130" s="16"/>
      <c r="Y130" s="16"/>
      <c r="Z130" s="16"/>
      <c r="AA130" s="16"/>
      <c r="AB130" s="16"/>
      <c r="AC130" s="16">
        <f t="shared" si="12"/>
        <v>0</v>
      </c>
      <c r="AD130" s="16">
        <f t="shared" si="13"/>
        <v>0</v>
      </c>
      <c r="AE130" s="16">
        <f t="shared" si="14"/>
        <v>0</v>
      </c>
      <c r="AF130" s="32"/>
    </row>
    <row r="131" spans="1:32" ht="24.75" customHeight="1">
      <c r="A131" s="30" t="s">
        <v>68</v>
      </c>
      <c r="B131" s="12"/>
      <c r="C131" s="13"/>
      <c r="D131" s="13"/>
      <c r="E131" s="15"/>
      <c r="F131" s="15"/>
      <c r="G131" s="16"/>
      <c r="H131" s="16">
        <f t="shared" si="6"/>
        <v>0</v>
      </c>
      <c r="I131" s="16">
        <f t="shared" si="7"/>
        <v>0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>
        <f>SUM(J131:R131)</f>
        <v>0</v>
      </c>
      <c r="T131" s="16"/>
      <c r="U131" s="16"/>
      <c r="V131" s="16"/>
      <c r="W131" s="16"/>
      <c r="X131" s="16"/>
      <c r="Y131" s="16"/>
      <c r="Z131" s="16"/>
      <c r="AA131" s="16"/>
      <c r="AB131" s="16"/>
      <c r="AC131" s="16">
        <f>SUM(T131:AB131)</f>
        <v>0</v>
      </c>
      <c r="AD131" s="16">
        <f>SUM(W131:AB131)</f>
        <v>0</v>
      </c>
      <c r="AE131" s="16">
        <f>SUM(Z131:AB131)</f>
        <v>0</v>
      </c>
      <c r="AF131" s="32"/>
    </row>
    <row r="132" spans="1:32" ht="24.75" customHeight="1" thickBot="1">
      <c r="A132" s="30" t="s">
        <v>69</v>
      </c>
      <c r="B132" s="12"/>
      <c r="C132" s="13"/>
      <c r="D132" s="13"/>
      <c r="E132" s="34"/>
      <c r="F132" s="34"/>
      <c r="G132" s="35"/>
      <c r="H132" s="16">
        <f t="shared" si="6"/>
        <v>0</v>
      </c>
      <c r="I132" s="16">
        <f t="shared" si="7"/>
        <v>0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16">
        <f>SUM(J132:R132)</f>
        <v>0</v>
      </c>
      <c r="T132" s="35"/>
      <c r="U132" s="35"/>
      <c r="V132" s="35"/>
      <c r="W132" s="35"/>
      <c r="X132" s="35"/>
      <c r="Y132" s="35"/>
      <c r="Z132" s="35"/>
      <c r="AA132" s="35"/>
      <c r="AB132" s="35"/>
      <c r="AC132" s="35">
        <f>SUM(T132:AB132)</f>
        <v>0</v>
      </c>
      <c r="AD132" s="35">
        <f>SUM(W132:AB132)</f>
        <v>0</v>
      </c>
      <c r="AE132" s="35">
        <f>SUM(Z132:AB132)</f>
        <v>0</v>
      </c>
      <c r="AF132" s="36"/>
    </row>
    <row r="133" spans="1:32" ht="24.75" customHeight="1" hidden="1">
      <c r="A133" s="37"/>
      <c r="B133" s="25"/>
      <c r="C133" s="26"/>
      <c r="D133" s="26">
        <f>IF(B133="","",VLOOKUP(B133,'[1]球員資料表'!$A$2:$P$120,3,FALSE))</f>
      </c>
      <c r="E133" s="27">
        <f>S133</f>
        <v>0</v>
      </c>
      <c r="F133" s="27">
        <f>AC133</f>
        <v>0</v>
      </c>
      <c r="G133" s="28">
        <f>E133+F133</f>
        <v>0</v>
      </c>
      <c r="H133" s="16">
        <f>S133+AC133</f>
        <v>0</v>
      </c>
      <c r="I133" s="16">
        <f t="shared" si="7"/>
        <v>0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16">
        <f>SUM(J133:R133)</f>
        <v>0</v>
      </c>
      <c r="T133" s="28"/>
      <c r="U133" s="28"/>
      <c r="V133" s="28"/>
      <c r="W133" s="28"/>
      <c r="X133" s="28"/>
      <c r="Y133" s="28"/>
      <c r="Z133" s="28"/>
      <c r="AA133" s="28"/>
      <c r="AB133" s="28"/>
      <c r="AC133" s="28">
        <f>SUM(T133:AB133)</f>
        <v>0</v>
      </c>
      <c r="AD133" s="28">
        <f>SUM(W133:AB133)</f>
        <v>0</v>
      </c>
      <c r="AE133" s="28">
        <f>SUM(Z133:AB133)</f>
        <v>0</v>
      </c>
      <c r="AF133" s="38"/>
    </row>
  </sheetData>
  <sheetProtection/>
  <mergeCells count="10">
    <mergeCell ref="E3:G3"/>
    <mergeCell ref="H3:H4"/>
    <mergeCell ref="I3:I4"/>
    <mergeCell ref="J3:AE3"/>
    <mergeCell ref="AF3:AF4"/>
    <mergeCell ref="A1:AF1"/>
    <mergeCell ref="A3:A4"/>
    <mergeCell ref="B3:B4"/>
    <mergeCell ref="C3:C4"/>
    <mergeCell ref="D3:D4"/>
  </mergeCells>
  <printOptions horizontalCentered="1"/>
  <pageMargins left="0.35433070866141736" right="0.35433070866141736" top="0.53" bottom="0" header="0.35" footer="0.1968503937007874"/>
  <pageSetup horizontalDpi="360" verticalDpi="360" orientation="landscape" paperSize="9" scale="64" r:id="rId1"/>
  <rowBreaks count="4" manualBreakCount="4">
    <brk id="27" max="15" man="1"/>
    <brk id="58" max="255" man="1"/>
    <brk id="75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NPG</dc:creator>
  <cp:keywords/>
  <dc:description/>
  <cp:lastModifiedBy>Heidi</cp:lastModifiedBy>
  <dcterms:created xsi:type="dcterms:W3CDTF">2014-11-05T05:29:43Z</dcterms:created>
  <dcterms:modified xsi:type="dcterms:W3CDTF">2015-04-10T03:46:36Z</dcterms:modified>
  <cp:category/>
  <cp:version/>
  <cp:contentType/>
  <cp:contentStatus/>
</cp:coreProperties>
</file>