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-30" windowWidth="9600" windowHeight="7020"/>
  </bookViews>
  <sheets>
    <sheet name="男子" sheetId="1" r:id="rId1"/>
    <sheet name="女子" sheetId="2" r:id="rId2"/>
    <sheet name="CD組" sheetId="3" r:id="rId3"/>
  </sheets>
  <definedNames>
    <definedName name="_xlnm._FilterDatabase" localSheetId="0" hidden="1">男子!$A$3:$I$58</definedName>
  </definedNames>
  <calcPr calcId="145621"/>
</workbook>
</file>

<file path=xl/calcChain.xml><?xml version="1.0" encoding="utf-8"?>
<calcChain xmlns="http://schemas.openxmlformats.org/spreadsheetml/2006/main">
  <c r="H10" i="2" l="1"/>
  <c r="H13" i="3" l="1"/>
  <c r="H8" i="3"/>
  <c r="H9" i="3"/>
  <c r="H7" i="3"/>
  <c r="H3" i="3"/>
  <c r="H11" i="3"/>
  <c r="H12" i="3"/>
  <c r="H10" i="3"/>
  <c r="H25" i="2"/>
  <c r="H20" i="2"/>
  <c r="H27" i="2"/>
  <c r="H26" i="2"/>
  <c r="H15" i="2"/>
  <c r="H16" i="2" l="1"/>
  <c r="H6" i="2"/>
  <c r="H8" i="2"/>
  <c r="H5" i="2"/>
  <c r="H3" i="2"/>
  <c r="H4" i="2"/>
  <c r="H26" i="1"/>
  <c r="H44" i="1"/>
  <c r="H38" i="1"/>
  <c r="H36" i="1"/>
  <c r="H35" i="1"/>
  <c r="H34" i="1"/>
  <c r="H42" i="1"/>
  <c r="H43" i="1"/>
  <c r="H23" i="1"/>
  <c r="H22" i="1"/>
  <c r="H39" i="1" l="1"/>
  <c r="H31" i="1"/>
  <c r="H7" i="1" l="1"/>
  <c r="H8" i="1"/>
  <c r="H16" i="1"/>
  <c r="H21" i="1"/>
  <c r="H14" i="1"/>
  <c r="H4" i="3" l="1"/>
  <c r="H21" i="2"/>
  <c r="H17" i="2"/>
  <c r="H14" i="2"/>
  <c r="H18" i="2"/>
  <c r="H11" i="2"/>
  <c r="H7" i="2"/>
  <c r="H37" i="1" l="1"/>
  <c r="H33" i="1"/>
  <c r="H30" i="1"/>
  <c r="H27" i="1"/>
  <c r="H24" i="1"/>
  <c r="H13" i="1"/>
  <c r="H4" i="1"/>
  <c r="H3" i="1" l="1"/>
  <c r="H6" i="3" l="1"/>
  <c r="H5" i="3"/>
  <c r="H12" i="2"/>
  <c r="H19" i="2"/>
  <c r="H13" i="2"/>
  <c r="H23" i="2"/>
  <c r="H9" i="2"/>
  <c r="H22" i="2"/>
  <c r="H24" i="2"/>
  <c r="H6" i="1" l="1"/>
  <c r="H5" i="1"/>
  <c r="H12" i="1"/>
  <c r="H11" i="1"/>
  <c r="H9" i="1"/>
  <c r="H17" i="1"/>
  <c r="H20" i="1"/>
  <c r="H19" i="1"/>
  <c r="H28" i="1"/>
  <c r="H29" i="1"/>
  <c r="H25" i="1"/>
  <c r="H32" i="1"/>
  <c r="H41" i="1"/>
  <c r="H40" i="1"/>
  <c r="H15" i="1"/>
  <c r="H18" i="1"/>
  <c r="H10" i="1"/>
</calcChain>
</file>

<file path=xl/sharedStrings.xml><?xml version="1.0" encoding="utf-8"?>
<sst xmlns="http://schemas.openxmlformats.org/spreadsheetml/2006/main" count="233" uniqueCount="121">
  <si>
    <t>選手姓名</t>
  </si>
  <si>
    <t>邱瀚霆</t>
  </si>
  <si>
    <t>王偉軒</t>
  </si>
  <si>
    <t>詹昱韋</t>
  </si>
  <si>
    <t>丁子軒</t>
  </si>
  <si>
    <t>洪若華</t>
  </si>
  <si>
    <t>葉佳胤</t>
  </si>
  <si>
    <t>陳靜慈</t>
  </si>
  <si>
    <t>組別</t>
    <phoneticPr fontId="4" type="noConversion"/>
  </si>
  <si>
    <t>備註</t>
    <phoneticPr fontId="1" type="noConversion"/>
  </si>
  <si>
    <t>男子組   總排名</t>
    <phoneticPr fontId="4" type="noConversion"/>
  </si>
  <si>
    <t>女子組   總排名</t>
    <phoneticPr fontId="4" type="noConversion"/>
  </si>
  <si>
    <t>C/D組   排名</t>
    <phoneticPr fontId="4" type="noConversion"/>
  </si>
  <si>
    <t>呂孫儀</t>
  </si>
  <si>
    <t>何祐誠</t>
  </si>
  <si>
    <t>女Ａ組</t>
  </si>
  <si>
    <t>林婕恩</t>
  </si>
  <si>
    <t>蘇晉弘</t>
  </si>
  <si>
    <t>林為超</t>
  </si>
  <si>
    <t>蔡雨達</t>
  </si>
  <si>
    <t>劉永華</t>
  </si>
  <si>
    <t/>
  </si>
  <si>
    <t>柯亮宇</t>
  </si>
  <si>
    <t>謝霆葳</t>
  </si>
  <si>
    <t>黃郁評</t>
  </si>
  <si>
    <t>李長祐</t>
  </si>
  <si>
    <t>男Ａ組</t>
  </si>
  <si>
    <t>男Ｂ組</t>
  </si>
  <si>
    <t>王偉祥</t>
  </si>
  <si>
    <t>男公開</t>
  </si>
  <si>
    <t>陳季群</t>
  </si>
  <si>
    <t>劉庭妤</t>
  </si>
  <si>
    <t>黃亭瑄</t>
  </si>
  <si>
    <t>女公開</t>
  </si>
  <si>
    <t>女Ｂ組</t>
  </si>
  <si>
    <t>洪昭鑫</t>
  </si>
  <si>
    <t>黃筱涵</t>
  </si>
  <si>
    <t>男Ｃ組</t>
  </si>
  <si>
    <t>男Ｄ組</t>
  </si>
  <si>
    <t>女CD組</t>
  </si>
  <si>
    <t>林銓泰</t>
  </si>
  <si>
    <t>王文暘</t>
  </si>
  <si>
    <t>林冠妤</t>
  </si>
  <si>
    <t>黃冠勳</t>
  </si>
  <si>
    <t>曾彩晴</t>
  </si>
  <si>
    <t>廖信淳</t>
  </si>
  <si>
    <t>廖煥鈞</t>
  </si>
  <si>
    <t>黃至翊</t>
  </si>
  <si>
    <t>潘繹凱</t>
  </si>
  <si>
    <t>江婉瑜</t>
  </si>
  <si>
    <t>張倚嘉</t>
  </si>
  <si>
    <t>陳　萱</t>
  </si>
  <si>
    <t>蔡禕佳</t>
  </si>
  <si>
    <t>邱譓芠</t>
  </si>
  <si>
    <t>謝映葶</t>
  </si>
  <si>
    <t>黃凱駿</t>
  </si>
  <si>
    <t>104夏季</t>
  </si>
  <si>
    <t>張修齊</t>
  </si>
  <si>
    <t>朱吉莘</t>
  </si>
  <si>
    <t>黃筠筑</t>
  </si>
  <si>
    <t>楊棋文</t>
  </si>
  <si>
    <t>邱　靖</t>
  </si>
  <si>
    <t>葉昱辰</t>
  </si>
  <si>
    <t>陳裔東</t>
  </si>
  <si>
    <t>曾凱暄</t>
  </si>
  <si>
    <t>周咨佑</t>
  </si>
  <si>
    <t>余圓圓</t>
  </si>
  <si>
    <t>104秋季</t>
  </si>
  <si>
    <t>104冬季</t>
  </si>
  <si>
    <t>105春季</t>
    <phoneticPr fontId="2" type="noConversion"/>
  </si>
  <si>
    <t>春季賽以兩回合計</t>
  </si>
  <si>
    <t>春季賽以兩回合計。秋季賽公派出國，以夏季賽成績計</t>
    <phoneticPr fontId="2" type="noConversion"/>
  </si>
  <si>
    <t>春秋兩季公派出國，以冬夏兩季成績計</t>
    <phoneticPr fontId="2" type="noConversion"/>
  </si>
  <si>
    <t>秋季賽以兩回合計</t>
    <phoneticPr fontId="2" type="noConversion"/>
  </si>
  <si>
    <t>80.00</t>
    <phoneticPr fontId="2" type="noConversion"/>
  </si>
  <si>
    <t>若成績相同，比較小數點後面的成績；再相同，比較最近一場的成績。</t>
    <phoneticPr fontId="1" type="noConversion"/>
  </si>
  <si>
    <t>中華民國105年渣打業餘高爾夫全國排名賽最近三場權重成績排名</t>
    <phoneticPr fontId="1" type="noConversion"/>
  </si>
  <si>
    <t>冬季賽以兩回合計</t>
    <phoneticPr fontId="1" type="noConversion"/>
  </si>
  <si>
    <t>春季賽以兩回合計</t>
    <phoneticPr fontId="1" type="noConversion"/>
  </si>
  <si>
    <t>秋季賽以兩回合計</t>
    <phoneticPr fontId="1" type="noConversion"/>
  </si>
  <si>
    <t>最近三場             權重成績</t>
    <phoneticPr fontId="4" type="noConversion"/>
  </si>
  <si>
    <t>沙比亞特             馬克</t>
    <phoneticPr fontId="2" type="noConversion"/>
  </si>
  <si>
    <t>蔡凱任</t>
  </si>
  <si>
    <t>彭　雄</t>
  </si>
  <si>
    <t>蔡顓至</t>
  </si>
  <si>
    <t>溫楨祥</t>
  </si>
  <si>
    <t>楊浚頡</t>
  </si>
  <si>
    <t>楊浚濠</t>
  </si>
  <si>
    <t>冬季賽以兩回合計</t>
    <phoneticPr fontId="2" type="noConversion"/>
  </si>
  <si>
    <t>林義淵</t>
  </si>
  <si>
    <t>春季賽以兩回合計</t>
    <phoneticPr fontId="2" type="noConversion"/>
  </si>
  <si>
    <t>王璽安</t>
  </si>
  <si>
    <t>陳伯豪</t>
  </si>
  <si>
    <t>林宸駒</t>
  </si>
  <si>
    <t>春夏兩季以兩回合計</t>
    <phoneticPr fontId="2" type="noConversion"/>
  </si>
  <si>
    <t>廖崇漢</t>
  </si>
  <si>
    <t>張育僑</t>
  </si>
  <si>
    <t>羅政元</t>
  </si>
  <si>
    <t>冬春兩季以兩回合計</t>
    <phoneticPr fontId="2" type="noConversion"/>
  </si>
  <si>
    <t>葉　甫</t>
  </si>
  <si>
    <t>秋冬兩賽以兩回合計</t>
    <phoneticPr fontId="2" type="noConversion"/>
  </si>
  <si>
    <t>蘇宥睿</t>
  </si>
  <si>
    <t>楊孝哲</t>
  </si>
  <si>
    <t>曾豐棟</t>
  </si>
  <si>
    <t>夏冬兩季以兩回合計</t>
    <phoneticPr fontId="2" type="noConversion"/>
  </si>
  <si>
    <t>羅尹楨</t>
  </si>
  <si>
    <t>何俐恩</t>
  </si>
  <si>
    <t>劉少允</t>
  </si>
  <si>
    <t>劉可艾</t>
  </si>
  <si>
    <t>溫　娣</t>
  </si>
  <si>
    <t>劉若瑄</t>
  </si>
  <si>
    <t>夏季賽以兩回合計</t>
    <phoneticPr fontId="1" type="noConversion"/>
  </si>
  <si>
    <t>春秋兩季以兩回合計</t>
    <phoneticPr fontId="1" type="noConversion"/>
  </si>
  <si>
    <t>春冬兩季以兩回合計</t>
    <phoneticPr fontId="1" type="noConversion"/>
  </si>
  <si>
    <t>夏秋兩季以兩回合計</t>
    <phoneticPr fontId="1" type="noConversion"/>
  </si>
  <si>
    <t>秋冬兩季以兩回合計</t>
    <phoneticPr fontId="1" type="noConversion"/>
  </si>
  <si>
    <t>陳瑋利</t>
  </si>
  <si>
    <t>林宸諒</t>
  </si>
  <si>
    <t>陳薇安</t>
  </si>
  <si>
    <t>王薏涵</t>
  </si>
  <si>
    <t>冬季賽以兩回合計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</si>
</sst>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;;;@"/>
    <numFmt numFmtId="177" formatCode="0.00_);[Red]\(0.00\)"/>
    <numFmt numFmtId="178" formatCode="0.00_);[Red]\(0.00\);;"/>
    <numFmt numFmtId="179" formatCode="0_);[Red]\(0\)"/>
    <numFmt numFmtId="180" formatCode="0.00;[Red]0.00;;"/>
    <numFmt numFmtId="181" formatCode="0.00_ "/>
    <numFmt numFmtId="182" formatCode="0.000_ "/>
    <numFmt numFmtId="183" formatCode="0.000_);[Red]\(0.000\)"/>
  </numFmts>
  <fonts count="15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sz val="9"/>
      <name val="細明體"/>
      <family val="3"/>
      <charset val="136"/>
    </font>
    <font>
      <sz val="12"/>
      <color indexed="8"/>
      <name val="Times New Roman"/>
      <family val="1"/>
    </font>
    <font>
      <sz val="12"/>
      <name val="標楷體"/>
      <family val="4"/>
      <charset val="136"/>
    </font>
    <font>
      <b/>
      <sz val="12"/>
      <name val="Times New Roman"/>
      <family val="1"/>
    </font>
    <font>
      <sz val="16"/>
      <color indexed="8"/>
      <name val="華康行書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sz val="11"/>
      <color theme="1"/>
      <name val="標楷體"/>
      <family val="4"/>
      <charset val="136"/>
    </font>
    <font>
      <b/>
      <sz val="11"/>
      <color theme="1"/>
      <name val="Times New Roman"/>
      <family val="1"/>
    </font>
    <font>
      <sz val="11"/>
      <color indexed="8"/>
      <name val="標楷體"/>
      <family val="4"/>
      <charset val="136"/>
    </font>
    <font>
      <sz val="11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9" fontId="5" fillId="0" borderId="8" xfId="0" applyNumberFormat="1" applyFont="1" applyBorder="1" applyAlignment="1">
      <alignment horizontal="center" vertical="center"/>
    </xf>
    <xf numFmtId="0" fontId="0" fillId="0" borderId="9" xfId="0" applyBorder="1">
      <alignment vertical="center"/>
    </xf>
    <xf numFmtId="179" fontId="5" fillId="0" borderId="10" xfId="0" applyNumberFormat="1" applyFont="1" applyBorder="1" applyAlignment="1">
      <alignment horizontal="center" vertical="center"/>
    </xf>
    <xf numFmtId="178" fontId="7" fillId="0" borderId="3" xfId="0" applyNumberFormat="1" applyFont="1" applyFill="1" applyBorder="1" applyAlignment="1" applyProtection="1">
      <alignment horizontal="center" vertical="center"/>
    </xf>
    <xf numFmtId="0" fontId="0" fillId="0" borderId="11" xfId="0" applyBorder="1">
      <alignment vertical="center"/>
    </xf>
    <xf numFmtId="179" fontId="5" fillId="0" borderId="12" xfId="0" applyNumberFormat="1" applyFont="1" applyBorder="1" applyAlignment="1">
      <alignment horizontal="center" vertical="center"/>
    </xf>
    <xf numFmtId="0" fontId="0" fillId="0" borderId="13" xfId="0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80" fontId="7" fillId="0" borderId="2" xfId="0" applyNumberFormat="1" applyFont="1" applyFill="1" applyBorder="1" applyAlignment="1" applyProtection="1">
      <alignment horizontal="center" vertical="center"/>
    </xf>
    <xf numFmtId="180" fontId="7" fillId="0" borderId="3" xfId="0" applyNumberFormat="1" applyFont="1" applyFill="1" applyBorder="1" applyAlignment="1" applyProtection="1">
      <alignment horizontal="center" vertical="center"/>
    </xf>
    <xf numFmtId="180" fontId="7" fillId="0" borderId="4" xfId="0" applyNumberFormat="1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177" fontId="10" fillId="0" borderId="3" xfId="0" applyNumberFormat="1" applyFont="1" applyFill="1" applyBorder="1" applyAlignment="1" applyProtection="1">
      <alignment horizontal="center" vertical="center"/>
    </xf>
    <xf numFmtId="178" fontId="10" fillId="0" borderId="3" xfId="0" applyNumberFormat="1" applyFont="1" applyFill="1" applyBorder="1" applyAlignment="1" applyProtection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 wrapText="1"/>
    </xf>
    <xf numFmtId="180" fontId="10" fillId="0" borderId="3" xfId="0" applyNumberFormat="1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177" fontId="7" fillId="0" borderId="14" xfId="0" applyNumberFormat="1" applyFont="1" applyFill="1" applyBorder="1" applyAlignment="1" applyProtection="1">
      <alignment horizontal="center" vertical="center"/>
    </xf>
    <xf numFmtId="178" fontId="7" fillId="0" borderId="14" xfId="0" applyNumberFormat="1" applyFont="1" applyFill="1" applyBorder="1" applyAlignment="1" applyProtection="1">
      <alignment horizontal="center" vertical="center"/>
    </xf>
    <xf numFmtId="182" fontId="10" fillId="0" borderId="0" xfId="0" applyNumberFormat="1" applyFont="1">
      <alignment vertical="center"/>
    </xf>
    <xf numFmtId="182" fontId="10" fillId="0" borderId="3" xfId="0" applyNumberFormat="1" applyFont="1" applyBorder="1">
      <alignment vertical="center"/>
    </xf>
    <xf numFmtId="182" fontId="10" fillId="0" borderId="4" xfId="0" applyNumberFormat="1" applyFont="1" applyBorder="1">
      <alignment vertical="center"/>
    </xf>
    <xf numFmtId="0" fontId="0" fillId="0" borderId="0" xfId="0" applyFill="1">
      <alignment vertical="center"/>
    </xf>
    <xf numFmtId="181" fontId="7" fillId="0" borderId="3" xfId="0" applyNumberFormat="1" applyFont="1" applyFill="1" applyBorder="1" applyAlignment="1" applyProtection="1">
      <alignment horizontal="center" vertical="center"/>
    </xf>
    <xf numFmtId="0" fontId="11" fillId="0" borderId="9" xfId="0" applyFont="1" applyBorder="1" applyAlignment="1">
      <alignment vertical="center" wrapText="1"/>
    </xf>
    <xf numFmtId="176" fontId="9" fillId="0" borderId="4" xfId="0" applyNumberFormat="1" applyFont="1" applyFill="1" applyBorder="1" applyAlignment="1">
      <alignment horizontal="center" vertical="center" wrapText="1"/>
    </xf>
    <xf numFmtId="177" fontId="10" fillId="0" borderId="4" xfId="0" applyNumberFormat="1" applyFont="1" applyFill="1" applyBorder="1" applyAlignment="1" applyProtection="1">
      <alignment horizontal="center" vertical="center"/>
    </xf>
    <xf numFmtId="182" fontId="10" fillId="0" borderId="2" xfId="0" applyNumberFormat="1" applyFont="1" applyBorder="1">
      <alignment vertical="center"/>
    </xf>
    <xf numFmtId="0" fontId="12" fillId="0" borderId="11" xfId="0" applyFont="1" applyBorder="1">
      <alignment vertical="center"/>
    </xf>
    <xf numFmtId="0" fontId="11" fillId="0" borderId="11" xfId="0" applyFont="1" applyBorder="1">
      <alignment vertical="center"/>
    </xf>
    <xf numFmtId="177" fontId="11" fillId="0" borderId="11" xfId="0" applyNumberFormat="1" applyFont="1" applyBorder="1">
      <alignment vertical="center"/>
    </xf>
    <xf numFmtId="0" fontId="11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4" fillId="0" borderId="11" xfId="0" applyFont="1" applyBorder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49" fontId="7" fillId="0" borderId="3" xfId="0" applyNumberFormat="1" applyFont="1" applyFill="1" applyBorder="1" applyAlignment="1" applyProtection="1">
      <alignment horizontal="center" vertical="center"/>
    </xf>
    <xf numFmtId="178" fontId="10" fillId="0" borderId="4" xfId="0" applyNumberFormat="1" applyFont="1" applyFill="1" applyBorder="1" applyAlignment="1" applyProtection="1">
      <alignment horizontal="center" vertical="center"/>
    </xf>
    <xf numFmtId="183" fontId="10" fillId="0" borderId="3" xfId="0" applyNumberFormat="1" applyFont="1" applyBorder="1">
      <alignment vertical="center"/>
    </xf>
    <xf numFmtId="182" fontId="10" fillId="0" borderId="3" xfId="0" applyNumberFormat="1" applyFont="1" applyFill="1" applyBorder="1">
      <alignment vertical="center"/>
    </xf>
    <xf numFmtId="183" fontId="10" fillId="0" borderId="3" xfId="0" applyNumberFormat="1" applyFont="1" applyBorder="1" applyAlignment="1">
      <alignment horizontal="right" vertical="center"/>
    </xf>
    <xf numFmtId="183" fontId="10" fillId="0" borderId="3" xfId="0" applyNumberFormat="1" applyFont="1" applyFill="1" applyBorder="1" applyAlignment="1">
      <alignment horizontal="right" vertical="center"/>
    </xf>
    <xf numFmtId="183" fontId="7" fillId="0" borderId="3" xfId="0" applyNumberFormat="1" applyFont="1" applyFill="1" applyBorder="1" applyAlignment="1" applyProtection="1">
      <alignment horizontal="right" vertical="center"/>
    </xf>
    <xf numFmtId="176" fontId="9" fillId="0" borderId="2" xfId="0" applyNumberFormat="1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 applyProtection="1">
      <alignment horizontal="center" vertical="center"/>
    </xf>
    <xf numFmtId="0" fontId="11" fillId="0" borderId="13" xfId="0" applyFont="1" applyBorder="1" applyAlignment="1">
      <alignment vertical="center" wrapText="1"/>
    </xf>
    <xf numFmtId="183" fontId="7" fillId="0" borderId="4" xfId="0" applyNumberFormat="1" applyFont="1" applyFill="1" applyBorder="1" applyAlignment="1" applyProtection="1">
      <alignment horizontal="right" vertical="center"/>
    </xf>
    <xf numFmtId="0" fontId="11" fillId="0" borderId="13" xfId="0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177" fontId="7" fillId="0" borderId="16" xfId="0" applyNumberFormat="1" applyFont="1" applyFill="1" applyBorder="1" applyAlignment="1" applyProtection="1">
      <alignment horizontal="center" vertical="center"/>
    </xf>
    <xf numFmtId="182" fontId="10" fillId="0" borderId="16" xfId="0" applyNumberFormat="1" applyFont="1" applyBorder="1">
      <alignment vertical="center"/>
    </xf>
    <xf numFmtId="0" fontId="0" fillId="0" borderId="17" xfId="0" applyBorder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1">
    <cellStyle name="一般" xfId="0" builtinId="0"/>
  </cellStyles>
  <dxfs count="50"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2" zoomScaleNormal="100" workbookViewId="0">
      <selection activeCell="N3" sqref="N3"/>
    </sheetView>
  </sheetViews>
  <sheetFormatPr defaultRowHeight="16.5"/>
  <cols>
    <col min="1" max="1" width="9.375" customWidth="1"/>
    <col min="3" max="3" width="10.25" customWidth="1"/>
    <col min="4" max="7" width="8.875" customWidth="1"/>
    <col min="8" max="8" width="11.5" customWidth="1"/>
    <col min="9" max="9" width="20.875" customWidth="1"/>
  </cols>
  <sheetData>
    <row r="1" spans="1:9" ht="24" customHeight="1" thickBot="1">
      <c r="A1" s="73" t="s">
        <v>76</v>
      </c>
      <c r="B1" s="73"/>
      <c r="C1" s="73"/>
      <c r="D1" s="73"/>
      <c r="E1" s="73"/>
      <c r="F1" s="73"/>
      <c r="G1" s="73"/>
      <c r="H1" s="73"/>
      <c r="I1" s="73"/>
    </row>
    <row r="2" spans="1:9" ht="34.5" thickTop="1" thickBot="1">
      <c r="A2" s="12" t="s">
        <v>10</v>
      </c>
      <c r="B2" s="1" t="s">
        <v>8</v>
      </c>
      <c r="C2" s="1" t="s">
        <v>0</v>
      </c>
      <c r="D2" s="1" t="s">
        <v>56</v>
      </c>
      <c r="E2" s="1" t="s">
        <v>67</v>
      </c>
      <c r="F2" s="24" t="s">
        <v>68</v>
      </c>
      <c r="G2" s="24" t="s">
        <v>69</v>
      </c>
      <c r="H2" s="13" t="s">
        <v>80</v>
      </c>
      <c r="I2" s="11" t="s">
        <v>9</v>
      </c>
    </row>
    <row r="3" spans="1:9" ht="32.25" thickTop="1">
      <c r="A3" s="14">
        <v>1</v>
      </c>
      <c r="B3" s="34" t="s">
        <v>29</v>
      </c>
      <c r="C3" s="35" t="s">
        <v>1</v>
      </c>
      <c r="D3" s="36">
        <v>72.25</v>
      </c>
      <c r="E3" s="36"/>
      <c r="F3" s="36">
        <v>72.25</v>
      </c>
      <c r="G3" s="37" t="s">
        <v>21</v>
      </c>
      <c r="H3" s="38">
        <f>F3*0.5+D3*0.5</f>
        <v>72.25</v>
      </c>
      <c r="I3" s="43" t="s">
        <v>72</v>
      </c>
    </row>
    <row r="4" spans="1:9">
      <c r="A4" s="16">
        <v>2</v>
      </c>
      <c r="B4" s="4" t="s">
        <v>29</v>
      </c>
      <c r="C4" s="29" t="s">
        <v>62</v>
      </c>
      <c r="D4" s="30"/>
      <c r="E4" s="30">
        <v>71.75</v>
      </c>
      <c r="F4" s="30">
        <v>72.25</v>
      </c>
      <c r="G4" s="17">
        <v>73</v>
      </c>
      <c r="H4" s="39">
        <f>G4*0.5+F4*0.3+E4*0.2</f>
        <v>72.525000000000006</v>
      </c>
      <c r="I4" s="47"/>
    </row>
    <row r="5" spans="1:9">
      <c r="A5" s="16">
        <v>3</v>
      </c>
      <c r="B5" s="4" t="s">
        <v>29</v>
      </c>
      <c r="C5" s="5" t="s">
        <v>28</v>
      </c>
      <c r="D5" s="6">
        <v>71.75</v>
      </c>
      <c r="E5" s="6">
        <v>72.739999999999995</v>
      </c>
      <c r="F5" s="6">
        <v>73.25</v>
      </c>
      <c r="G5" s="17">
        <v>72.666666666666671</v>
      </c>
      <c r="H5" s="39">
        <f>G5*0.5+F5*0.3+E5*0.2</f>
        <v>72.856333333333339</v>
      </c>
      <c r="I5" s="47"/>
    </row>
    <row r="6" spans="1:9">
      <c r="A6" s="16">
        <v>4</v>
      </c>
      <c r="B6" s="4" t="s">
        <v>26</v>
      </c>
      <c r="C6" s="5" t="s">
        <v>3</v>
      </c>
      <c r="D6" s="6">
        <v>76.75</v>
      </c>
      <c r="E6" s="6">
        <v>71.510000000000005</v>
      </c>
      <c r="F6" s="6">
        <v>72.75</v>
      </c>
      <c r="G6" s="17">
        <v>74</v>
      </c>
      <c r="H6" s="39">
        <f>G6*0.5+F6*0.3+E6*0.2</f>
        <v>73.12700000000001</v>
      </c>
      <c r="I6" s="47"/>
    </row>
    <row r="7" spans="1:9">
      <c r="A7" s="16">
        <v>5</v>
      </c>
      <c r="B7" s="4" t="s">
        <v>26</v>
      </c>
      <c r="C7" s="5" t="s">
        <v>86</v>
      </c>
      <c r="D7" s="6">
        <v>73.5</v>
      </c>
      <c r="E7" s="6">
        <v>73.73</v>
      </c>
      <c r="F7" s="6"/>
      <c r="G7" s="17">
        <v>73</v>
      </c>
      <c r="H7" s="39">
        <f>G7*0.5+E7*0.3+D7*0.2</f>
        <v>73.319000000000003</v>
      </c>
      <c r="I7" s="47"/>
    </row>
    <row r="8" spans="1:9">
      <c r="A8" s="16">
        <v>6</v>
      </c>
      <c r="B8" s="28" t="s">
        <v>29</v>
      </c>
      <c r="C8" s="29" t="s">
        <v>85</v>
      </c>
      <c r="D8" s="30">
        <v>72.5</v>
      </c>
      <c r="E8" s="30"/>
      <c r="F8" s="30">
        <v>74</v>
      </c>
      <c r="G8" s="31">
        <v>73.333333333333329</v>
      </c>
      <c r="H8" s="39">
        <f>G8*0.5+F8*0.3+D8*0.2</f>
        <v>73.36666666666666</v>
      </c>
      <c r="I8" s="47"/>
    </row>
    <row r="9" spans="1:9">
      <c r="A9" s="16">
        <v>7</v>
      </c>
      <c r="B9" s="4" t="s">
        <v>29</v>
      </c>
      <c r="C9" s="5" t="s">
        <v>57</v>
      </c>
      <c r="D9" s="6">
        <v>74.25</v>
      </c>
      <c r="E9" s="6">
        <v>73.73</v>
      </c>
      <c r="F9" s="6">
        <v>73</v>
      </c>
      <c r="G9" s="17">
        <v>73.666666666666671</v>
      </c>
      <c r="H9" s="39">
        <f>G9*0.5+F9*0.3+E9*0.2</f>
        <v>73.479333333333329</v>
      </c>
      <c r="I9" s="48"/>
    </row>
    <row r="10" spans="1:9">
      <c r="A10" s="16">
        <v>8</v>
      </c>
      <c r="B10" s="28" t="s">
        <v>26</v>
      </c>
      <c r="C10" s="32" t="s">
        <v>2</v>
      </c>
      <c r="D10" s="30">
        <v>71.5</v>
      </c>
      <c r="E10" s="30">
        <v>69.78</v>
      </c>
      <c r="F10" s="30">
        <v>73.5</v>
      </c>
      <c r="G10" s="31">
        <v>75.333333333333329</v>
      </c>
      <c r="H10" s="39">
        <f>G10*0.5+F10*0.3+E10*0.2</f>
        <v>73.672666666666672</v>
      </c>
      <c r="I10" s="49"/>
    </row>
    <row r="11" spans="1:9">
      <c r="A11" s="16">
        <v>9</v>
      </c>
      <c r="B11" s="4" t="s">
        <v>29</v>
      </c>
      <c r="C11" s="5" t="s">
        <v>14</v>
      </c>
      <c r="D11" s="6">
        <v>76.25</v>
      </c>
      <c r="E11" s="6">
        <v>71.510000000000005</v>
      </c>
      <c r="F11" s="6">
        <v>74.25</v>
      </c>
      <c r="G11" s="17">
        <v>75</v>
      </c>
      <c r="H11" s="39">
        <f>G11*0.5+F11*0.3+E11*0.2</f>
        <v>74.076999999999998</v>
      </c>
      <c r="I11" s="48"/>
    </row>
    <row r="12" spans="1:9">
      <c r="A12" s="16">
        <v>10</v>
      </c>
      <c r="B12" s="4" t="s">
        <v>26</v>
      </c>
      <c r="C12" s="5" t="s">
        <v>23</v>
      </c>
      <c r="D12" s="6">
        <v>74.5</v>
      </c>
      <c r="E12" s="6">
        <v>71.75</v>
      </c>
      <c r="F12" s="6">
        <v>74.75</v>
      </c>
      <c r="G12" s="17">
        <v>74.666666666666671</v>
      </c>
      <c r="H12" s="39">
        <f>G12*0.5+F12*0.3+E12*0.2</f>
        <v>74.108333333333348</v>
      </c>
      <c r="I12" s="48"/>
    </row>
    <row r="13" spans="1:9">
      <c r="A13" s="16">
        <v>11</v>
      </c>
      <c r="B13" s="4" t="s">
        <v>29</v>
      </c>
      <c r="C13" s="5" t="s">
        <v>20</v>
      </c>
      <c r="D13" s="6">
        <v>73.25</v>
      </c>
      <c r="E13" s="6">
        <v>78</v>
      </c>
      <c r="F13" s="6">
        <v>73.5</v>
      </c>
      <c r="G13" s="17">
        <v>73</v>
      </c>
      <c r="H13" s="39">
        <f>G13*0.5+F13*0.3+E13*0.2</f>
        <v>74.150000000000006</v>
      </c>
      <c r="I13" s="48" t="s">
        <v>73</v>
      </c>
    </row>
    <row r="14" spans="1:9">
      <c r="A14" s="16">
        <v>12</v>
      </c>
      <c r="B14" s="28" t="s">
        <v>26</v>
      </c>
      <c r="C14" s="29" t="s">
        <v>82</v>
      </c>
      <c r="D14" s="30">
        <v>75.75</v>
      </c>
      <c r="E14" s="30">
        <v>74.22</v>
      </c>
      <c r="F14" s="30"/>
      <c r="G14" s="31">
        <v>74</v>
      </c>
      <c r="H14" s="39">
        <f>G14*0.5+E14*0.3+D14*0.2</f>
        <v>74.415999999999997</v>
      </c>
      <c r="I14" s="48"/>
    </row>
    <row r="15" spans="1:9">
      <c r="A15" s="16">
        <v>13</v>
      </c>
      <c r="B15" s="4" t="s">
        <v>26</v>
      </c>
      <c r="C15" s="7" t="s">
        <v>41</v>
      </c>
      <c r="D15" s="6"/>
      <c r="E15" s="6">
        <v>72.739999999999995</v>
      </c>
      <c r="F15" s="6">
        <v>78.5</v>
      </c>
      <c r="G15" s="17">
        <v>73.333333333333329</v>
      </c>
      <c r="H15" s="39">
        <f>G15*0.5+F15*0.3+E15*0.2</f>
        <v>74.76466666666667</v>
      </c>
      <c r="I15" s="47"/>
    </row>
    <row r="16" spans="1:9">
      <c r="A16" s="16">
        <v>14</v>
      </c>
      <c r="B16" s="4" t="s">
        <v>29</v>
      </c>
      <c r="C16" s="7" t="s">
        <v>84</v>
      </c>
      <c r="D16" s="6">
        <v>75</v>
      </c>
      <c r="E16" s="6"/>
      <c r="F16" s="6">
        <v>77</v>
      </c>
      <c r="G16" s="17">
        <v>73.666666666666671</v>
      </c>
      <c r="H16" s="39">
        <f>G16*0.5+F16*0.3+D16*0.2</f>
        <v>74.933333333333337</v>
      </c>
      <c r="I16" s="47"/>
    </row>
    <row r="17" spans="1:9">
      <c r="A17" s="16">
        <v>15</v>
      </c>
      <c r="B17" s="28" t="s">
        <v>26</v>
      </c>
      <c r="C17" s="32" t="s">
        <v>19</v>
      </c>
      <c r="D17" s="30">
        <v>74.5</v>
      </c>
      <c r="E17" s="30">
        <v>72.989999999999995</v>
      </c>
      <c r="F17" s="30">
        <v>74.25</v>
      </c>
      <c r="G17" s="31">
        <v>76.333333333333329</v>
      </c>
      <c r="H17" s="39">
        <f>G17*0.5+F17*0.3+E17*0.2</f>
        <v>75.039666666666662</v>
      </c>
      <c r="I17" s="47"/>
    </row>
    <row r="18" spans="1:9">
      <c r="A18" s="16">
        <v>16</v>
      </c>
      <c r="B18" s="4" t="s">
        <v>26</v>
      </c>
      <c r="C18" s="5" t="s">
        <v>63</v>
      </c>
      <c r="D18" s="6"/>
      <c r="E18" s="6">
        <v>71.75</v>
      </c>
      <c r="F18" s="6">
        <v>77.25</v>
      </c>
      <c r="G18" s="17">
        <v>76</v>
      </c>
      <c r="H18" s="39">
        <f>G18*0.5+F18*0.3+E18*0.2</f>
        <v>75.525000000000006</v>
      </c>
      <c r="I18" s="47"/>
    </row>
    <row r="19" spans="1:9">
      <c r="A19" s="16">
        <v>17</v>
      </c>
      <c r="B19" s="4" t="s">
        <v>27</v>
      </c>
      <c r="C19" s="5" t="s">
        <v>40</v>
      </c>
      <c r="D19" s="6">
        <v>73.75</v>
      </c>
      <c r="E19" s="6">
        <v>74.22</v>
      </c>
      <c r="F19" s="6">
        <v>76.25</v>
      </c>
      <c r="G19" s="17">
        <v>76.333333333333329</v>
      </c>
      <c r="H19" s="39">
        <f>G19*0.5+F19*0.3+E19*0.2</f>
        <v>75.885666666666665</v>
      </c>
      <c r="I19" s="48"/>
    </row>
    <row r="20" spans="1:9">
      <c r="A20" s="16">
        <v>18</v>
      </c>
      <c r="B20" s="4" t="s">
        <v>26</v>
      </c>
      <c r="C20" s="5" t="s">
        <v>43</v>
      </c>
      <c r="D20" s="6">
        <v>74</v>
      </c>
      <c r="E20" s="6">
        <v>73.48</v>
      </c>
      <c r="F20" s="6">
        <v>76</v>
      </c>
      <c r="G20" s="17">
        <v>77</v>
      </c>
      <c r="H20" s="39">
        <f>G20*0.5+F20*0.3+E20*0.2</f>
        <v>75.995999999999995</v>
      </c>
      <c r="I20" s="48"/>
    </row>
    <row r="21" spans="1:9">
      <c r="A21" s="16">
        <v>19</v>
      </c>
      <c r="B21" s="4" t="s">
        <v>26</v>
      </c>
      <c r="C21" s="7" t="s">
        <v>83</v>
      </c>
      <c r="D21" s="6">
        <v>74</v>
      </c>
      <c r="E21" s="6">
        <v>71.510000000000005</v>
      </c>
      <c r="F21" s="6">
        <v>79.5</v>
      </c>
      <c r="G21" s="54"/>
      <c r="H21" s="39">
        <f>F21*0.5+E21*0.3+D21*0.2</f>
        <v>76.003</v>
      </c>
      <c r="I21" s="48"/>
    </row>
    <row r="22" spans="1:9">
      <c r="A22" s="16">
        <v>20</v>
      </c>
      <c r="B22" s="4" t="s">
        <v>26</v>
      </c>
      <c r="C22" s="5" t="s">
        <v>92</v>
      </c>
      <c r="D22" s="6"/>
      <c r="E22" s="6">
        <v>76.5</v>
      </c>
      <c r="F22" s="6">
        <v>78.25</v>
      </c>
      <c r="G22" s="17">
        <v>74.666666666666671</v>
      </c>
      <c r="H22" s="39">
        <f>G22*0.5+F22*0.3+E22*0.2</f>
        <v>76.108333333333334</v>
      </c>
      <c r="I22" s="51" t="s">
        <v>73</v>
      </c>
    </row>
    <row r="23" spans="1:9">
      <c r="A23" s="16">
        <v>21</v>
      </c>
      <c r="B23" s="28" t="s">
        <v>29</v>
      </c>
      <c r="C23" s="32" t="s">
        <v>91</v>
      </c>
      <c r="D23" s="30">
        <v>79</v>
      </c>
      <c r="E23" s="30">
        <v>77</v>
      </c>
      <c r="F23" s="30">
        <v>75</v>
      </c>
      <c r="G23" s="31" t="s">
        <v>21</v>
      </c>
      <c r="H23" s="39">
        <f>F23*0.5+E23*0.3+D23*0.2</f>
        <v>76.399999999999991</v>
      </c>
      <c r="I23" s="51" t="s">
        <v>73</v>
      </c>
    </row>
    <row r="24" spans="1:9">
      <c r="A24" s="16">
        <v>22</v>
      </c>
      <c r="B24" s="28" t="s">
        <v>29</v>
      </c>
      <c r="C24" s="29" t="s">
        <v>35</v>
      </c>
      <c r="D24" s="30">
        <v>76.25</v>
      </c>
      <c r="E24" s="30">
        <v>73.23</v>
      </c>
      <c r="F24" s="30">
        <v>72.75</v>
      </c>
      <c r="G24" s="55" t="s">
        <v>74</v>
      </c>
      <c r="H24" s="39">
        <f>G24*0.5+F24*0.3+E24*0.2</f>
        <v>76.471000000000004</v>
      </c>
      <c r="I24" s="48" t="s">
        <v>70</v>
      </c>
    </row>
    <row r="25" spans="1:9">
      <c r="A25" s="16">
        <v>23</v>
      </c>
      <c r="B25" s="4" t="s">
        <v>27</v>
      </c>
      <c r="C25" s="5" t="s">
        <v>17</v>
      </c>
      <c r="D25" s="6"/>
      <c r="E25" s="6">
        <v>75.45</v>
      </c>
      <c r="F25" s="6">
        <v>78.25</v>
      </c>
      <c r="G25" s="17">
        <v>76.333333333333329</v>
      </c>
      <c r="H25" s="39">
        <f>G25*0.5+F25*0.3+E25*0.2</f>
        <v>76.731666666666669</v>
      </c>
      <c r="I25" s="48"/>
    </row>
    <row r="26" spans="1:9">
      <c r="A26" s="16">
        <v>24</v>
      </c>
      <c r="B26" s="4" t="s">
        <v>26</v>
      </c>
      <c r="C26" s="7" t="s">
        <v>103</v>
      </c>
      <c r="D26" s="6">
        <v>78.5</v>
      </c>
      <c r="E26" s="6"/>
      <c r="F26" s="6">
        <v>78</v>
      </c>
      <c r="G26" s="17">
        <v>75.333333333333329</v>
      </c>
      <c r="H26" s="39">
        <f>G26*0.5+F26*0.3+D26*0.2</f>
        <v>76.766666666666666</v>
      </c>
      <c r="I26" s="50" t="s">
        <v>104</v>
      </c>
    </row>
    <row r="27" spans="1:9">
      <c r="A27" s="16">
        <v>25</v>
      </c>
      <c r="B27" s="28" t="s">
        <v>26</v>
      </c>
      <c r="C27" s="32" t="s">
        <v>4</v>
      </c>
      <c r="D27" s="30">
        <v>78.25</v>
      </c>
      <c r="E27" s="30">
        <v>72.489999999999995</v>
      </c>
      <c r="F27" s="30">
        <v>73.75</v>
      </c>
      <c r="G27" s="17">
        <v>80.5</v>
      </c>
      <c r="H27" s="39">
        <f>G27*0.5+F27*0.3+E27*0.2</f>
        <v>76.873000000000005</v>
      </c>
      <c r="I27" s="48" t="s">
        <v>70</v>
      </c>
    </row>
    <row r="28" spans="1:9" ht="33">
      <c r="A28" s="16">
        <v>26</v>
      </c>
      <c r="B28" s="28" t="s">
        <v>26</v>
      </c>
      <c r="C28" s="5" t="s">
        <v>81</v>
      </c>
      <c r="D28" s="6">
        <v>78.5</v>
      </c>
      <c r="E28" s="6">
        <v>74.47</v>
      </c>
      <c r="F28" s="6">
        <v>77.5</v>
      </c>
      <c r="G28" s="17">
        <v>78</v>
      </c>
      <c r="H28" s="39">
        <f>G28*0.5+F28*0.3+E28*0.2</f>
        <v>77.144000000000005</v>
      </c>
      <c r="I28" s="48"/>
    </row>
    <row r="29" spans="1:9">
      <c r="A29" s="16">
        <v>27</v>
      </c>
      <c r="B29" s="4" t="s">
        <v>27</v>
      </c>
      <c r="C29" s="5" t="s">
        <v>46</v>
      </c>
      <c r="D29" s="6">
        <v>76.25</v>
      </c>
      <c r="E29" s="30">
        <v>74.709999999999994</v>
      </c>
      <c r="F29" s="6">
        <v>79.75</v>
      </c>
      <c r="G29" s="17">
        <v>76.666666666666671</v>
      </c>
      <c r="H29" s="39">
        <f>G29*0.5+F29*0.3+E29*0.2</f>
        <v>77.200333333333333</v>
      </c>
      <c r="I29" s="48"/>
    </row>
    <row r="30" spans="1:9" ht="47.25">
      <c r="A30" s="16">
        <v>28</v>
      </c>
      <c r="B30" s="28" t="s">
        <v>26</v>
      </c>
      <c r="C30" s="29" t="s">
        <v>13</v>
      </c>
      <c r="D30" s="30">
        <v>73.25</v>
      </c>
      <c r="E30" s="30"/>
      <c r="F30" s="30">
        <v>77</v>
      </c>
      <c r="G30" s="42">
        <v>80</v>
      </c>
      <c r="H30" s="39">
        <f>G30*0.5+F30*0.3+D30*0.2</f>
        <v>77.75</v>
      </c>
      <c r="I30" s="50" t="s">
        <v>71</v>
      </c>
    </row>
    <row r="31" spans="1:9">
      <c r="A31" s="16">
        <v>29</v>
      </c>
      <c r="B31" s="4" t="s">
        <v>26</v>
      </c>
      <c r="C31" s="5" t="s">
        <v>87</v>
      </c>
      <c r="D31" s="6">
        <v>75.5</v>
      </c>
      <c r="E31" s="30">
        <v>73.73</v>
      </c>
      <c r="F31" s="30">
        <v>81.5</v>
      </c>
      <c r="G31" s="54"/>
      <c r="H31" s="39">
        <f>F31*0.5+E31*0.3+D31*0.2</f>
        <v>77.968999999999994</v>
      </c>
      <c r="I31" s="50" t="s">
        <v>88</v>
      </c>
    </row>
    <row r="32" spans="1:9">
      <c r="A32" s="16">
        <v>30</v>
      </c>
      <c r="B32" s="4" t="s">
        <v>27</v>
      </c>
      <c r="C32" s="5" t="s">
        <v>6</v>
      </c>
      <c r="D32" s="6">
        <v>78.25</v>
      </c>
      <c r="E32" s="6">
        <v>77.92</v>
      </c>
      <c r="F32" s="6">
        <v>79.5</v>
      </c>
      <c r="G32" s="17">
        <v>78</v>
      </c>
      <c r="H32" s="39">
        <f>G32*0.5+F32*0.3+E32*0.2</f>
        <v>78.433999999999997</v>
      </c>
      <c r="I32" s="48"/>
    </row>
    <row r="33" spans="1:10">
      <c r="A33" s="16">
        <v>31</v>
      </c>
      <c r="B33" s="28" t="s">
        <v>26</v>
      </c>
      <c r="C33" s="7" t="s">
        <v>18</v>
      </c>
      <c r="D33" s="6">
        <v>76.25</v>
      </c>
      <c r="E33" s="6">
        <v>77.42</v>
      </c>
      <c r="F33" s="6">
        <v>76.25</v>
      </c>
      <c r="G33" s="17">
        <v>80.5</v>
      </c>
      <c r="H33" s="39">
        <f>G33*0.5+F33*0.3+E33*0.2</f>
        <v>78.609000000000009</v>
      </c>
      <c r="I33" s="48" t="s">
        <v>70</v>
      </c>
    </row>
    <row r="34" spans="1:10">
      <c r="A34" s="16">
        <v>32</v>
      </c>
      <c r="B34" s="4" t="s">
        <v>26</v>
      </c>
      <c r="C34" s="5" t="s">
        <v>96</v>
      </c>
      <c r="D34" s="6"/>
      <c r="E34" s="6">
        <v>71.75</v>
      </c>
      <c r="F34" s="6">
        <v>80.5</v>
      </c>
      <c r="G34" s="17">
        <v>81.5</v>
      </c>
      <c r="H34" s="39">
        <f>G34*0.5+F34*0.3+E34*0.2</f>
        <v>79.25</v>
      </c>
      <c r="I34" s="51" t="s">
        <v>98</v>
      </c>
    </row>
    <row r="35" spans="1:10">
      <c r="A35" s="16">
        <v>33</v>
      </c>
      <c r="B35" s="4" t="s">
        <v>27</v>
      </c>
      <c r="C35" s="5" t="s">
        <v>97</v>
      </c>
      <c r="D35" s="6"/>
      <c r="E35" s="6">
        <v>80.88</v>
      </c>
      <c r="F35" s="6">
        <v>82</v>
      </c>
      <c r="G35" s="17">
        <v>78.666666666666671</v>
      </c>
      <c r="H35" s="39">
        <f>G35*0.5+F35*0.3+E35*0.2</f>
        <v>80.109333333333339</v>
      </c>
      <c r="I35" s="50" t="s">
        <v>88</v>
      </c>
    </row>
    <row r="36" spans="1:10">
      <c r="A36" s="16">
        <v>34</v>
      </c>
      <c r="B36" s="4" t="s">
        <v>26</v>
      </c>
      <c r="C36" s="5" t="s">
        <v>99</v>
      </c>
      <c r="D36" s="6">
        <v>75.5</v>
      </c>
      <c r="E36" s="6">
        <v>78.5</v>
      </c>
      <c r="F36" s="6">
        <v>83</v>
      </c>
      <c r="G36" s="17" t="s">
        <v>21</v>
      </c>
      <c r="H36" s="39">
        <f>F36*0.5+E36*0.3+D36*0.2</f>
        <v>80.150000000000006</v>
      </c>
      <c r="I36" s="51" t="s">
        <v>100</v>
      </c>
    </row>
    <row r="37" spans="1:10">
      <c r="A37" s="16">
        <v>35</v>
      </c>
      <c r="B37" s="4" t="s">
        <v>27</v>
      </c>
      <c r="C37" s="5" t="s">
        <v>47</v>
      </c>
      <c r="D37" s="6">
        <v>77</v>
      </c>
      <c r="E37" s="30">
        <v>84.5</v>
      </c>
      <c r="F37" s="6">
        <v>79.75</v>
      </c>
      <c r="G37" s="17">
        <v>78.666666666666671</v>
      </c>
      <c r="H37" s="39">
        <f>G37*0.5+F37*0.3+E37*0.2</f>
        <v>80.158333333333346</v>
      </c>
      <c r="I37" s="51" t="s">
        <v>73</v>
      </c>
    </row>
    <row r="38" spans="1:10">
      <c r="A38" s="16">
        <v>36</v>
      </c>
      <c r="B38" s="4" t="s">
        <v>26</v>
      </c>
      <c r="C38" s="5" t="s">
        <v>101</v>
      </c>
      <c r="D38" s="6">
        <v>79.5</v>
      </c>
      <c r="E38" s="6">
        <v>78.5</v>
      </c>
      <c r="F38" s="6">
        <v>81.5</v>
      </c>
      <c r="G38" s="17" t="s">
        <v>21</v>
      </c>
      <c r="H38" s="39">
        <f>F38*0.5+E38*0.3+D38*0.2</f>
        <v>80.2</v>
      </c>
      <c r="I38" s="51" t="s">
        <v>100</v>
      </c>
    </row>
    <row r="39" spans="1:10">
      <c r="A39" s="16">
        <v>37</v>
      </c>
      <c r="B39" s="4" t="s">
        <v>26</v>
      </c>
      <c r="C39" s="7" t="s">
        <v>89</v>
      </c>
      <c r="D39" s="6"/>
      <c r="E39" s="30">
        <v>73.23</v>
      </c>
      <c r="F39" s="6">
        <v>77.25</v>
      </c>
      <c r="G39" s="17">
        <v>86</v>
      </c>
      <c r="H39" s="39">
        <f>G39*0.5+F39*0.3+E39*0.2</f>
        <v>80.820999999999998</v>
      </c>
      <c r="I39" s="51" t="s">
        <v>90</v>
      </c>
    </row>
    <row r="40" spans="1:10">
      <c r="A40" s="16">
        <v>38</v>
      </c>
      <c r="B40" s="4" t="s">
        <v>27</v>
      </c>
      <c r="C40" s="5" t="s">
        <v>48</v>
      </c>
      <c r="D40" s="6"/>
      <c r="E40" s="30">
        <v>79.89</v>
      </c>
      <c r="F40" s="6">
        <v>81.75</v>
      </c>
      <c r="G40" s="17">
        <v>81</v>
      </c>
      <c r="H40" s="39">
        <f>G40*0.5+F40*0.3+E40*0.2</f>
        <v>81.003000000000014</v>
      </c>
      <c r="I40" s="47"/>
    </row>
    <row r="41" spans="1:10">
      <c r="A41" s="16">
        <v>39</v>
      </c>
      <c r="B41" s="4" t="s">
        <v>27</v>
      </c>
      <c r="C41" s="5" t="s">
        <v>58</v>
      </c>
      <c r="D41" s="6">
        <v>78.5</v>
      </c>
      <c r="E41" s="6">
        <v>79.400000000000006</v>
      </c>
      <c r="F41" s="6">
        <v>81.75</v>
      </c>
      <c r="G41" s="17">
        <v>81.333333333333329</v>
      </c>
      <c r="H41" s="39">
        <f>G41*0.5+F41*0.3+E41*0.2</f>
        <v>81.071666666666658</v>
      </c>
      <c r="I41" s="47"/>
    </row>
    <row r="42" spans="1:10">
      <c r="A42" s="16">
        <v>40</v>
      </c>
      <c r="B42" s="4" t="s">
        <v>27</v>
      </c>
      <c r="C42" s="5" t="s">
        <v>95</v>
      </c>
      <c r="D42" s="6"/>
      <c r="E42" s="6">
        <v>84</v>
      </c>
      <c r="F42" s="6">
        <v>82.25</v>
      </c>
      <c r="G42" s="17">
        <v>84</v>
      </c>
      <c r="H42" s="39">
        <f>G42*0.5+F42*0.3+E42*0.2</f>
        <v>83.474999999999994</v>
      </c>
      <c r="I42" s="51" t="s">
        <v>73</v>
      </c>
    </row>
    <row r="43" spans="1:10">
      <c r="A43" s="16">
        <v>41</v>
      </c>
      <c r="B43" s="4" t="s">
        <v>27</v>
      </c>
      <c r="C43" s="5" t="s">
        <v>93</v>
      </c>
      <c r="D43" s="6">
        <v>82.5</v>
      </c>
      <c r="E43" s="6"/>
      <c r="F43" s="6">
        <v>81.25</v>
      </c>
      <c r="G43" s="17">
        <v>86.5</v>
      </c>
      <c r="H43" s="39">
        <f>G43*0.5+F43*0.3+D43*0.2</f>
        <v>84.125</v>
      </c>
      <c r="I43" s="51" t="s">
        <v>94</v>
      </c>
    </row>
    <row r="44" spans="1:10" ht="17.25" thickBot="1">
      <c r="A44" s="19">
        <v>42</v>
      </c>
      <c r="B44" s="53" t="s">
        <v>27</v>
      </c>
      <c r="C44" s="44" t="s">
        <v>102</v>
      </c>
      <c r="D44" s="45">
        <v>90</v>
      </c>
      <c r="E44" s="45"/>
      <c r="F44" s="45">
        <v>87.5</v>
      </c>
      <c r="G44" s="56">
        <v>80.333333333333329</v>
      </c>
      <c r="H44" s="40">
        <f>G44*0.5+F44*0.3+D44*0.2</f>
        <v>84.416666666666657</v>
      </c>
      <c r="I44" s="64" t="s">
        <v>104</v>
      </c>
    </row>
    <row r="45" spans="1:10" ht="17.25" thickTop="1"/>
    <row r="46" spans="1:10">
      <c r="A46" s="41" t="s">
        <v>75</v>
      </c>
      <c r="B46" s="41"/>
      <c r="C46" s="41"/>
      <c r="D46" s="41"/>
      <c r="E46" s="41"/>
      <c r="F46" s="41"/>
      <c r="G46" s="41"/>
      <c r="H46" s="41"/>
      <c r="I46" s="41"/>
      <c r="J46" s="41"/>
    </row>
  </sheetData>
  <sortState ref="B3:I58">
    <sortCondition ref="H3:H58"/>
  </sortState>
  <mergeCells count="1">
    <mergeCell ref="A1:I1"/>
  </mergeCells>
  <phoneticPr fontId="2" type="noConversion"/>
  <conditionalFormatting sqref="D3:G6 D14:G14 D21:G26 D16:G19 D28:G30 D32:G33 D9:G12">
    <cfRule type="cellIs" dxfId="49" priority="57" operator="lessThan">
      <formula>72</formula>
    </cfRule>
    <cfRule type="cellIs" dxfId="48" priority="58" operator="equal">
      <formula>72</formula>
    </cfRule>
  </conditionalFormatting>
  <conditionalFormatting sqref="D13:G13">
    <cfRule type="cellIs" dxfId="47" priority="43" operator="lessThan">
      <formula>72</formula>
    </cfRule>
    <cfRule type="cellIs" dxfId="46" priority="44" operator="equal">
      <formula>72</formula>
    </cfRule>
  </conditionalFormatting>
  <conditionalFormatting sqref="D20:F20">
    <cfRule type="cellIs" dxfId="45" priority="41" operator="lessThan">
      <formula>72</formula>
    </cfRule>
    <cfRule type="cellIs" dxfId="44" priority="42" operator="equal">
      <formula>72</formula>
    </cfRule>
  </conditionalFormatting>
  <conditionalFormatting sqref="D15:G15">
    <cfRule type="cellIs" dxfId="43" priority="39" operator="lessThan">
      <formula>72</formula>
    </cfRule>
    <cfRule type="cellIs" dxfId="42" priority="40" operator="equal">
      <formula>72</formula>
    </cfRule>
  </conditionalFormatting>
  <conditionalFormatting sqref="D8:G8">
    <cfRule type="cellIs" dxfId="41" priority="37" operator="lessThan">
      <formula>72</formula>
    </cfRule>
    <cfRule type="cellIs" dxfId="40" priority="38" operator="equal">
      <formula>72</formula>
    </cfRule>
  </conditionalFormatting>
  <conditionalFormatting sqref="D7:G7">
    <cfRule type="cellIs" dxfId="39" priority="35" operator="lessThan">
      <formula>72</formula>
    </cfRule>
    <cfRule type="cellIs" dxfId="38" priority="36" operator="equal">
      <formula>72</formula>
    </cfRule>
  </conditionalFormatting>
  <conditionalFormatting sqref="F27">
    <cfRule type="cellIs" dxfId="37" priority="31" operator="lessThan">
      <formula>72</formula>
    </cfRule>
    <cfRule type="cellIs" dxfId="36" priority="32" operator="equal">
      <formula>72</formula>
    </cfRule>
  </conditionalFormatting>
  <conditionalFormatting sqref="D27:E27">
    <cfRule type="cellIs" dxfId="35" priority="33" operator="lessThan">
      <formula>72</formula>
    </cfRule>
    <cfRule type="cellIs" dxfId="34" priority="34" operator="equal">
      <formula>72</formula>
    </cfRule>
  </conditionalFormatting>
  <conditionalFormatting sqref="D31:F31">
    <cfRule type="cellIs" dxfId="33" priority="29" operator="lessThan">
      <formula>72</formula>
    </cfRule>
    <cfRule type="cellIs" dxfId="32" priority="30" operator="equal">
      <formula>72</formula>
    </cfRule>
  </conditionalFormatting>
  <conditionalFormatting sqref="G31">
    <cfRule type="cellIs" dxfId="31" priority="27" operator="lessThan">
      <formula>72</formula>
    </cfRule>
    <cfRule type="cellIs" dxfId="30" priority="28" operator="equal">
      <formula>72</formula>
    </cfRule>
  </conditionalFormatting>
  <conditionalFormatting sqref="D34:G34">
    <cfRule type="cellIs" dxfId="29" priority="25" operator="lessThan">
      <formula>72</formula>
    </cfRule>
    <cfRule type="cellIs" dxfId="28" priority="26" operator="equal">
      <formula>72</formula>
    </cfRule>
  </conditionalFormatting>
  <conditionalFormatting sqref="D35:G35 G41">
    <cfRule type="cellIs" dxfId="27" priority="23" operator="lessThan">
      <formula>72</formula>
    </cfRule>
    <cfRule type="cellIs" dxfId="26" priority="24" operator="equal">
      <formula>72</formula>
    </cfRule>
  </conditionalFormatting>
  <conditionalFormatting sqref="D36:G36">
    <cfRule type="cellIs" dxfId="25" priority="21" operator="lessThan">
      <formula>72</formula>
    </cfRule>
    <cfRule type="cellIs" dxfId="24" priority="22" operator="equal">
      <formula>72</formula>
    </cfRule>
  </conditionalFormatting>
  <conditionalFormatting sqref="D37:G37">
    <cfRule type="cellIs" dxfId="23" priority="19" operator="lessThan">
      <formula>72</formula>
    </cfRule>
    <cfRule type="cellIs" dxfId="22" priority="20" operator="equal">
      <formula>72</formula>
    </cfRule>
  </conditionalFormatting>
  <conditionalFormatting sqref="D38:G38">
    <cfRule type="cellIs" dxfId="21" priority="17" operator="lessThan">
      <formula>72</formula>
    </cfRule>
    <cfRule type="cellIs" dxfId="20" priority="18" operator="equal">
      <formula>72</formula>
    </cfRule>
  </conditionalFormatting>
  <conditionalFormatting sqref="D39:G39">
    <cfRule type="cellIs" dxfId="19" priority="15" operator="lessThan">
      <formula>72</formula>
    </cfRule>
    <cfRule type="cellIs" dxfId="18" priority="16" operator="equal">
      <formula>72</formula>
    </cfRule>
  </conditionalFormatting>
  <conditionalFormatting sqref="D42:G44">
    <cfRule type="cellIs" dxfId="17" priority="9" operator="lessThan">
      <formula>72</formula>
    </cfRule>
    <cfRule type="cellIs" dxfId="16" priority="10" operator="equal">
      <formula>72</formula>
    </cfRule>
  </conditionalFormatting>
  <conditionalFormatting sqref="D40:G40">
    <cfRule type="cellIs" dxfId="15" priority="13" operator="lessThan">
      <formula>72</formula>
    </cfRule>
    <cfRule type="cellIs" dxfId="14" priority="14" operator="equal">
      <formula>72</formula>
    </cfRule>
  </conditionalFormatting>
  <conditionalFormatting sqref="D41:F41">
    <cfRule type="cellIs" dxfId="13" priority="11" operator="lessThan">
      <formula>72</formula>
    </cfRule>
    <cfRule type="cellIs" dxfId="12" priority="12" operator="equal">
      <formula>72</formula>
    </cfRule>
  </conditionalFormatting>
  <pageMargins left="0.7" right="0.7" top="0.75" bottom="0.75" header="0.3" footer="0.3"/>
  <pageSetup paperSize="9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O22" sqref="O22"/>
    </sheetView>
  </sheetViews>
  <sheetFormatPr defaultRowHeight="16.5"/>
  <cols>
    <col min="3" max="7" width="8.875" customWidth="1"/>
    <col min="8" max="8" width="11.5" customWidth="1"/>
    <col min="9" max="9" width="19.125" customWidth="1"/>
    <col min="10" max="10" width="8.875" customWidth="1"/>
  </cols>
  <sheetData>
    <row r="1" spans="1:9" ht="21.75" thickBot="1">
      <c r="A1" s="73" t="s">
        <v>76</v>
      </c>
      <c r="B1" s="73"/>
      <c r="C1" s="73"/>
      <c r="D1" s="73"/>
      <c r="E1" s="73"/>
      <c r="F1" s="73"/>
      <c r="G1" s="73"/>
      <c r="H1" s="73"/>
      <c r="I1" s="73"/>
    </row>
    <row r="2" spans="1:9" ht="34.5" customHeight="1" thickTop="1" thickBot="1">
      <c r="A2" s="12" t="s">
        <v>11</v>
      </c>
      <c r="B2" s="1" t="s">
        <v>8</v>
      </c>
      <c r="C2" s="1" t="s">
        <v>0</v>
      </c>
      <c r="D2" s="1" t="s">
        <v>56</v>
      </c>
      <c r="E2" s="1" t="s">
        <v>67</v>
      </c>
      <c r="F2" s="24" t="s">
        <v>68</v>
      </c>
      <c r="G2" s="24" t="s">
        <v>69</v>
      </c>
      <c r="H2" s="13" t="s">
        <v>80</v>
      </c>
      <c r="I2" s="11" t="s">
        <v>9</v>
      </c>
    </row>
    <row r="3" spans="1:9" ht="17.25" thickTop="1">
      <c r="A3" s="21">
        <v>1</v>
      </c>
      <c r="B3" s="2" t="s">
        <v>15</v>
      </c>
      <c r="C3" s="3" t="s">
        <v>51</v>
      </c>
      <c r="D3" s="25">
        <v>75</v>
      </c>
      <c r="E3" s="25">
        <v>72.739999999999995</v>
      </c>
      <c r="F3" s="25">
        <v>77.25</v>
      </c>
      <c r="G3" s="25">
        <v>75.75</v>
      </c>
      <c r="H3" s="46">
        <f t="shared" ref="H3:H14" si="0">G3*0.5+F3*0.3+E3*0.2</f>
        <v>75.597999999999999</v>
      </c>
      <c r="I3" s="15"/>
    </row>
    <row r="4" spans="1:9">
      <c r="A4" s="22">
        <v>2</v>
      </c>
      <c r="B4" s="4" t="s">
        <v>15</v>
      </c>
      <c r="C4" s="5" t="s">
        <v>5</v>
      </c>
      <c r="D4" s="26">
        <v>73</v>
      </c>
      <c r="E4" s="26">
        <v>73.97</v>
      </c>
      <c r="F4" s="26">
        <v>77</v>
      </c>
      <c r="G4" s="26">
        <v>76.25</v>
      </c>
      <c r="H4" s="39">
        <f t="shared" si="0"/>
        <v>76.018999999999991</v>
      </c>
      <c r="I4" s="18"/>
    </row>
    <row r="5" spans="1:9">
      <c r="A5" s="22">
        <v>3</v>
      </c>
      <c r="B5" s="4" t="s">
        <v>15</v>
      </c>
      <c r="C5" s="5" t="s">
        <v>7</v>
      </c>
      <c r="D5" s="26">
        <v>76.5</v>
      </c>
      <c r="E5" s="26">
        <v>74.709999999999994</v>
      </c>
      <c r="F5" s="26">
        <v>78.75</v>
      </c>
      <c r="G5" s="26">
        <v>75.5</v>
      </c>
      <c r="H5" s="39">
        <f t="shared" si="0"/>
        <v>76.317000000000007</v>
      </c>
      <c r="I5" s="18"/>
    </row>
    <row r="6" spans="1:9">
      <c r="A6" s="22">
        <v>4</v>
      </c>
      <c r="B6" s="4" t="s">
        <v>15</v>
      </c>
      <c r="C6" s="5" t="s">
        <v>65</v>
      </c>
      <c r="D6" s="26"/>
      <c r="E6" s="26">
        <v>78.900000000000006</v>
      </c>
      <c r="F6" s="26">
        <v>77.5</v>
      </c>
      <c r="G6" s="26">
        <v>76</v>
      </c>
      <c r="H6" s="39">
        <f t="shared" si="0"/>
        <v>77.03</v>
      </c>
      <c r="I6" s="18"/>
    </row>
    <row r="7" spans="1:9">
      <c r="A7" s="22">
        <v>5</v>
      </c>
      <c r="B7" s="4" t="s">
        <v>15</v>
      </c>
      <c r="C7" s="5" t="s">
        <v>16</v>
      </c>
      <c r="D7" s="26">
        <v>74.25</v>
      </c>
      <c r="E7" s="26">
        <v>74.47</v>
      </c>
      <c r="F7" s="26">
        <v>79</v>
      </c>
      <c r="G7" s="26">
        <v>77</v>
      </c>
      <c r="H7" s="39">
        <f t="shared" si="0"/>
        <v>77.094000000000008</v>
      </c>
      <c r="I7" s="48" t="s">
        <v>77</v>
      </c>
    </row>
    <row r="8" spans="1:9">
      <c r="A8" s="22">
        <v>6</v>
      </c>
      <c r="B8" s="4" t="s">
        <v>15</v>
      </c>
      <c r="C8" s="5" t="s">
        <v>59</v>
      </c>
      <c r="D8" s="26">
        <v>78.25</v>
      </c>
      <c r="E8" s="26">
        <v>78.900000000000006</v>
      </c>
      <c r="F8" s="26">
        <v>76</v>
      </c>
      <c r="G8" s="26">
        <v>79</v>
      </c>
      <c r="H8" s="39">
        <f t="shared" si="0"/>
        <v>78.08</v>
      </c>
      <c r="I8" s="18"/>
    </row>
    <row r="9" spans="1:9">
      <c r="A9" s="22">
        <v>7</v>
      </c>
      <c r="B9" s="4" t="s">
        <v>15</v>
      </c>
      <c r="C9" s="5" t="s">
        <v>52</v>
      </c>
      <c r="D9" s="26"/>
      <c r="E9" s="26">
        <v>82.5</v>
      </c>
      <c r="F9" s="26">
        <v>77</v>
      </c>
      <c r="G9" s="26">
        <v>77.25</v>
      </c>
      <c r="H9" s="39">
        <f t="shared" si="0"/>
        <v>78.224999999999994</v>
      </c>
      <c r="I9" s="48" t="s">
        <v>79</v>
      </c>
    </row>
    <row r="10" spans="1:9">
      <c r="A10" s="22">
        <v>8</v>
      </c>
      <c r="B10" s="28" t="s">
        <v>15</v>
      </c>
      <c r="C10" s="32" t="s">
        <v>119</v>
      </c>
      <c r="D10" s="26">
        <v>75.25</v>
      </c>
      <c r="E10" s="33">
        <v>75.95</v>
      </c>
      <c r="F10" s="33">
        <v>81.5</v>
      </c>
      <c r="G10" s="33" t="s">
        <v>21</v>
      </c>
      <c r="H10" s="61">
        <f>F10*0.5+E10*0.3+D10*0.2</f>
        <v>78.584999999999994</v>
      </c>
      <c r="I10" s="48" t="s">
        <v>120</v>
      </c>
    </row>
    <row r="11" spans="1:9">
      <c r="A11" s="22">
        <v>9</v>
      </c>
      <c r="B11" s="4" t="s">
        <v>15</v>
      </c>
      <c r="C11" s="5" t="s">
        <v>44</v>
      </c>
      <c r="D11" s="26">
        <v>76.75</v>
      </c>
      <c r="E11" s="26">
        <v>74.47</v>
      </c>
      <c r="F11" s="26">
        <v>79</v>
      </c>
      <c r="G11" s="26">
        <v>80</v>
      </c>
      <c r="H11" s="39">
        <f t="shared" si="0"/>
        <v>78.594000000000008</v>
      </c>
      <c r="I11" s="48" t="s">
        <v>78</v>
      </c>
    </row>
    <row r="12" spans="1:9">
      <c r="A12" s="22">
        <v>10</v>
      </c>
      <c r="B12" s="4" t="s">
        <v>33</v>
      </c>
      <c r="C12" s="5" t="s">
        <v>50</v>
      </c>
      <c r="D12" s="26">
        <v>77.25</v>
      </c>
      <c r="E12" s="26">
        <v>82</v>
      </c>
      <c r="F12" s="26">
        <v>77.75</v>
      </c>
      <c r="G12" s="26">
        <v>79.5</v>
      </c>
      <c r="H12" s="39">
        <f t="shared" si="0"/>
        <v>79.475000000000009</v>
      </c>
      <c r="I12" s="48" t="s">
        <v>79</v>
      </c>
    </row>
    <row r="13" spans="1:9">
      <c r="A13" s="22">
        <v>11</v>
      </c>
      <c r="B13" s="4" t="s">
        <v>34</v>
      </c>
      <c r="C13" s="5" t="s">
        <v>54</v>
      </c>
      <c r="D13" s="26">
        <v>80.75</v>
      </c>
      <c r="E13" s="26">
        <v>79.400000000000006</v>
      </c>
      <c r="F13" s="26">
        <v>78</v>
      </c>
      <c r="G13" s="26">
        <v>80.75</v>
      </c>
      <c r="H13" s="39">
        <f t="shared" si="0"/>
        <v>79.655000000000001</v>
      </c>
      <c r="I13" s="52"/>
    </row>
    <row r="14" spans="1:9">
      <c r="A14" s="22">
        <v>12</v>
      </c>
      <c r="B14" s="4" t="s">
        <v>15</v>
      </c>
      <c r="C14" s="5" t="s">
        <v>64</v>
      </c>
      <c r="D14" s="26"/>
      <c r="E14" s="26">
        <v>78.66</v>
      </c>
      <c r="F14" s="26">
        <v>78.75</v>
      </c>
      <c r="G14" s="26">
        <v>81.5</v>
      </c>
      <c r="H14" s="39">
        <f t="shared" si="0"/>
        <v>80.106999999999999</v>
      </c>
      <c r="I14" s="48" t="s">
        <v>78</v>
      </c>
    </row>
    <row r="15" spans="1:9">
      <c r="A15" s="22">
        <v>13</v>
      </c>
      <c r="B15" s="4" t="s">
        <v>15</v>
      </c>
      <c r="C15" s="5" t="s">
        <v>107</v>
      </c>
      <c r="D15" s="26">
        <v>79.75</v>
      </c>
      <c r="E15" s="26">
        <v>82</v>
      </c>
      <c r="F15" s="26">
        <v>0</v>
      </c>
      <c r="G15" s="26">
        <v>79.25</v>
      </c>
      <c r="H15" s="57">
        <f>G15*0.5+E15*0.3+D15*0.2</f>
        <v>80.174999999999997</v>
      </c>
      <c r="I15" s="48" t="s">
        <v>79</v>
      </c>
    </row>
    <row r="16" spans="1:9">
      <c r="A16" s="22">
        <v>14</v>
      </c>
      <c r="B16" s="4" t="s">
        <v>33</v>
      </c>
      <c r="C16" s="5" t="s">
        <v>105</v>
      </c>
      <c r="D16" s="26">
        <v>79.5</v>
      </c>
      <c r="E16" s="26">
        <v>77.92</v>
      </c>
      <c r="F16" s="26">
        <v>82</v>
      </c>
      <c r="G16" s="26" t="s">
        <v>21</v>
      </c>
      <c r="H16" s="58">
        <f>F16*0.5+E16*0.3+D16*0.2</f>
        <v>80.27600000000001</v>
      </c>
      <c r="I16" s="18"/>
    </row>
    <row r="17" spans="1:9">
      <c r="A17" s="22">
        <v>15</v>
      </c>
      <c r="B17" s="4" t="s">
        <v>15</v>
      </c>
      <c r="C17" s="5" t="s">
        <v>53</v>
      </c>
      <c r="D17" s="26"/>
      <c r="E17" s="26">
        <v>82.5</v>
      </c>
      <c r="F17" s="26">
        <v>78.5</v>
      </c>
      <c r="G17" s="26">
        <v>80.5</v>
      </c>
      <c r="H17" s="39">
        <f t="shared" ref="H17:H24" si="1">G17*0.5+F17*0.3+E17*0.2</f>
        <v>80.3</v>
      </c>
      <c r="I17" s="48" t="s">
        <v>112</v>
      </c>
    </row>
    <row r="18" spans="1:9">
      <c r="A18" s="22">
        <v>16</v>
      </c>
      <c r="B18" s="4" t="s">
        <v>15</v>
      </c>
      <c r="C18" s="5" t="s">
        <v>42</v>
      </c>
      <c r="D18" s="26">
        <v>77.75</v>
      </c>
      <c r="E18" s="26">
        <v>77.67</v>
      </c>
      <c r="F18" s="26">
        <v>75.25</v>
      </c>
      <c r="G18" s="26">
        <v>84.5</v>
      </c>
      <c r="H18" s="39">
        <f t="shared" si="1"/>
        <v>80.359000000000009</v>
      </c>
      <c r="I18" s="48" t="s">
        <v>78</v>
      </c>
    </row>
    <row r="19" spans="1:9">
      <c r="A19" s="22">
        <v>17</v>
      </c>
      <c r="B19" s="4" t="s">
        <v>33</v>
      </c>
      <c r="C19" s="5" t="s">
        <v>36</v>
      </c>
      <c r="D19" s="26">
        <v>80.25</v>
      </c>
      <c r="E19" s="26">
        <v>84</v>
      </c>
      <c r="F19" s="26">
        <v>79.25</v>
      </c>
      <c r="G19" s="26">
        <v>80</v>
      </c>
      <c r="H19" s="39">
        <f t="shared" si="1"/>
        <v>80.575000000000003</v>
      </c>
      <c r="I19" s="48" t="s">
        <v>79</v>
      </c>
    </row>
    <row r="20" spans="1:9">
      <c r="A20" s="22">
        <v>18</v>
      </c>
      <c r="B20" s="4" t="s">
        <v>15</v>
      </c>
      <c r="C20" s="5" t="s">
        <v>110</v>
      </c>
      <c r="D20" s="26"/>
      <c r="E20" s="26">
        <v>83</v>
      </c>
      <c r="F20" s="26">
        <v>82.5</v>
      </c>
      <c r="G20" s="26">
        <v>79.75</v>
      </c>
      <c r="H20" s="61">
        <f t="shared" si="1"/>
        <v>81.224999999999994</v>
      </c>
      <c r="I20" s="48" t="s">
        <v>115</v>
      </c>
    </row>
    <row r="21" spans="1:9">
      <c r="A21" s="22">
        <v>19</v>
      </c>
      <c r="B21" s="4" t="s">
        <v>15</v>
      </c>
      <c r="C21" s="32" t="s">
        <v>24</v>
      </c>
      <c r="D21" s="26">
        <v>79.75</v>
      </c>
      <c r="E21" s="33">
        <v>77.67</v>
      </c>
      <c r="F21" s="26">
        <v>82.5</v>
      </c>
      <c r="G21" s="26">
        <v>83</v>
      </c>
      <c r="H21" s="59">
        <f t="shared" si="1"/>
        <v>81.784000000000006</v>
      </c>
      <c r="I21" s="48" t="s">
        <v>113</v>
      </c>
    </row>
    <row r="22" spans="1:9">
      <c r="A22" s="22">
        <v>20</v>
      </c>
      <c r="B22" s="4" t="s">
        <v>33</v>
      </c>
      <c r="C22" s="5" t="s">
        <v>49</v>
      </c>
      <c r="D22" s="26"/>
      <c r="E22" s="26">
        <v>80.14</v>
      </c>
      <c r="F22" s="26">
        <v>83</v>
      </c>
      <c r="G22" s="26">
        <v>82</v>
      </c>
      <c r="H22" s="59">
        <f t="shared" si="1"/>
        <v>81.928000000000011</v>
      </c>
      <c r="I22" s="48" t="s">
        <v>77</v>
      </c>
    </row>
    <row r="23" spans="1:9">
      <c r="A23" s="22">
        <v>21</v>
      </c>
      <c r="B23" s="4" t="s">
        <v>34</v>
      </c>
      <c r="C23" s="5" t="s">
        <v>60</v>
      </c>
      <c r="D23" s="26">
        <v>83.5</v>
      </c>
      <c r="E23" s="26">
        <v>80.38</v>
      </c>
      <c r="F23" s="26">
        <v>84.5</v>
      </c>
      <c r="G23" s="26">
        <v>82</v>
      </c>
      <c r="H23" s="59">
        <f t="shared" si="1"/>
        <v>82.425999999999988</v>
      </c>
      <c r="I23" s="18"/>
    </row>
    <row r="24" spans="1:9">
      <c r="A24" s="22">
        <v>22</v>
      </c>
      <c r="B24" s="4" t="s">
        <v>34</v>
      </c>
      <c r="C24" s="5" t="s">
        <v>31</v>
      </c>
      <c r="D24" s="26"/>
      <c r="E24" s="26">
        <v>87</v>
      </c>
      <c r="F24" s="26">
        <v>83.25</v>
      </c>
      <c r="G24" s="26">
        <v>81.75</v>
      </c>
      <c r="H24" s="59">
        <f t="shared" si="1"/>
        <v>83.25</v>
      </c>
      <c r="I24" s="48" t="s">
        <v>79</v>
      </c>
    </row>
    <row r="25" spans="1:9">
      <c r="A25" s="22">
        <v>23</v>
      </c>
      <c r="B25" s="4" t="s">
        <v>34</v>
      </c>
      <c r="C25" s="5" t="s">
        <v>106</v>
      </c>
      <c r="D25" s="26">
        <v>84</v>
      </c>
      <c r="E25" s="26">
        <v>81.12</v>
      </c>
      <c r="F25" s="26">
        <v>84.5</v>
      </c>
      <c r="G25" s="26" t="s">
        <v>21</v>
      </c>
      <c r="H25" s="60">
        <f>F25*0.5+E25*0.3+D25*0.2</f>
        <v>83.385999999999996</v>
      </c>
      <c r="I25" s="48" t="s">
        <v>111</v>
      </c>
    </row>
    <row r="26" spans="1:9">
      <c r="A26" s="22">
        <v>24</v>
      </c>
      <c r="B26" s="4" t="s">
        <v>34</v>
      </c>
      <c r="C26" s="5" t="s">
        <v>108</v>
      </c>
      <c r="D26" s="26">
        <v>87</v>
      </c>
      <c r="E26" s="26"/>
      <c r="F26" s="26">
        <v>84.75</v>
      </c>
      <c r="G26" s="26">
        <v>81.25</v>
      </c>
      <c r="H26" s="59">
        <f>G26*0.5+F26*0.3+D26*0.2</f>
        <v>83.45</v>
      </c>
      <c r="I26" s="48" t="s">
        <v>111</v>
      </c>
    </row>
    <row r="27" spans="1:9" ht="17.25" thickBot="1">
      <c r="A27" s="74">
        <v>25</v>
      </c>
      <c r="B27" s="8" t="s">
        <v>33</v>
      </c>
      <c r="C27" s="9" t="s">
        <v>109</v>
      </c>
      <c r="D27" s="27">
        <v>86.5</v>
      </c>
      <c r="E27" s="27">
        <v>89</v>
      </c>
      <c r="F27" s="27">
        <v>0</v>
      </c>
      <c r="G27" s="27">
        <v>82.25</v>
      </c>
      <c r="H27" s="65">
        <f>G27*0.5+E27*0.3+D27*0.2</f>
        <v>85.125</v>
      </c>
      <c r="I27" s="66" t="s">
        <v>114</v>
      </c>
    </row>
    <row r="28" spans="1:9" ht="17.25" thickTop="1"/>
    <row r="29" spans="1:9">
      <c r="A29" s="41" t="s">
        <v>75</v>
      </c>
    </row>
  </sheetData>
  <sortState ref="A3:I50">
    <sortCondition ref="H3:H50"/>
  </sortState>
  <mergeCells count="1">
    <mergeCell ref="A1:I1"/>
  </mergeCells>
  <phoneticPr fontId="1" type="noConversion"/>
  <conditionalFormatting sqref="G18 E18 E6:G7 E11:G11 E14:G14 D22:G22 D3:D9 D11:D27">
    <cfRule type="cellIs" dxfId="11" priority="15" operator="lessThan">
      <formula>72</formula>
    </cfRule>
    <cfRule type="cellIs" dxfId="10" priority="16" operator="equal">
      <formula>72</formula>
    </cfRule>
  </conditionalFormatting>
  <conditionalFormatting sqref="F18">
    <cfRule type="cellIs" dxfId="9" priority="11" operator="lessThan">
      <formula>72</formula>
    </cfRule>
    <cfRule type="cellIs" dxfId="8" priority="12" operator="equal">
      <formula>72</formula>
    </cfRule>
  </conditionalFormatting>
  <conditionalFormatting sqref="D8:H9 D21:H21 D15:G17 D3:G5 D12:H13 D19:G20 D23:H27">
    <cfRule type="cellIs" dxfId="7" priority="7" operator="lessThan">
      <formula>72</formula>
    </cfRule>
    <cfRule type="cellIs" dxfId="6" priority="8" operator="equal">
      <formula>72</formula>
    </cfRule>
  </conditionalFormatting>
  <conditionalFormatting sqref="D10:H10">
    <cfRule type="cellIs" dxfId="3" priority="1" operator="lessThan">
      <formula>72</formula>
    </cfRule>
    <cfRule type="cellIs" dxfId="2" priority="2" operator="equal">
      <formula>72</formula>
    </cfRule>
  </conditionalFormatting>
  <pageMargins left="0.7" right="0.7" top="0.75" bottom="0.75" header="0.3" footer="0.3"/>
  <pageSetup paperSize="9" scale="94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activeCell="N18" sqref="N18"/>
    </sheetView>
  </sheetViews>
  <sheetFormatPr defaultRowHeight="16.5"/>
  <cols>
    <col min="8" max="8" width="11.5" customWidth="1"/>
    <col min="9" max="9" width="16.75" customWidth="1"/>
  </cols>
  <sheetData>
    <row r="1" spans="1:9" ht="24" customHeight="1" thickBot="1">
      <c r="A1" s="73" t="s">
        <v>76</v>
      </c>
      <c r="B1" s="73"/>
      <c r="C1" s="73"/>
      <c r="D1" s="73"/>
      <c r="E1" s="73"/>
      <c r="F1" s="73"/>
      <c r="G1" s="73"/>
      <c r="H1" s="73"/>
      <c r="I1" s="73"/>
    </row>
    <row r="2" spans="1:9" ht="34.5" customHeight="1" thickTop="1" thickBot="1">
      <c r="A2" s="12" t="s">
        <v>12</v>
      </c>
      <c r="B2" s="1" t="s">
        <v>8</v>
      </c>
      <c r="C2" s="1" t="s">
        <v>0</v>
      </c>
      <c r="D2" s="1" t="s">
        <v>56</v>
      </c>
      <c r="E2" s="1" t="s">
        <v>67</v>
      </c>
      <c r="F2" s="24" t="s">
        <v>68</v>
      </c>
      <c r="G2" s="24" t="s">
        <v>69</v>
      </c>
      <c r="H2" s="13" t="s">
        <v>80</v>
      </c>
      <c r="I2" s="11" t="s">
        <v>9</v>
      </c>
    </row>
    <row r="3" spans="1:9" ht="17.25" thickTop="1">
      <c r="A3" s="21">
        <v>1</v>
      </c>
      <c r="B3" s="2" t="s">
        <v>37</v>
      </c>
      <c r="C3" s="62" t="s">
        <v>116</v>
      </c>
      <c r="D3" s="63">
        <v>82</v>
      </c>
      <c r="E3" s="63">
        <v>80.38</v>
      </c>
      <c r="F3" s="63">
        <v>80</v>
      </c>
      <c r="G3" s="63"/>
      <c r="H3" s="46">
        <f>F3*0.5+E3*0.3+D3*0.2</f>
        <v>80.51400000000001</v>
      </c>
      <c r="I3" s="15"/>
    </row>
    <row r="4" spans="1:9">
      <c r="A4" s="22">
        <v>2</v>
      </c>
      <c r="B4" s="4" t="s">
        <v>37</v>
      </c>
      <c r="C4" s="32" t="s">
        <v>22</v>
      </c>
      <c r="D4" s="30">
        <v>85.5</v>
      </c>
      <c r="E4" s="30">
        <v>83.84</v>
      </c>
      <c r="F4" s="30">
        <v>81.5</v>
      </c>
      <c r="G4" s="30">
        <v>84</v>
      </c>
      <c r="H4" s="39">
        <f>G4*0.5+F4*0.3+E4*0.2</f>
        <v>83.218000000000004</v>
      </c>
      <c r="I4" s="18"/>
    </row>
    <row r="5" spans="1:9">
      <c r="A5" s="22">
        <v>3</v>
      </c>
      <c r="B5" s="4" t="s">
        <v>37</v>
      </c>
      <c r="C5" s="32" t="s">
        <v>30</v>
      </c>
      <c r="D5" s="32"/>
      <c r="E5" s="30">
        <v>83.84</v>
      </c>
      <c r="F5" s="30">
        <v>86.5</v>
      </c>
      <c r="G5" s="30">
        <v>87.5</v>
      </c>
      <c r="H5" s="39">
        <f>G5*0.5+F5*0.3+E5*0.2</f>
        <v>86.468000000000004</v>
      </c>
      <c r="I5" s="18"/>
    </row>
    <row r="6" spans="1:9">
      <c r="A6" s="22">
        <v>4</v>
      </c>
      <c r="B6" s="4" t="s">
        <v>37</v>
      </c>
      <c r="C6" s="32" t="s">
        <v>25</v>
      </c>
      <c r="D6" s="30">
        <v>85.5</v>
      </c>
      <c r="E6" s="30">
        <v>89.26</v>
      </c>
      <c r="F6" s="30">
        <v>88</v>
      </c>
      <c r="G6" s="30">
        <v>87.5</v>
      </c>
      <c r="H6" s="39">
        <f>G6*0.5+F6*0.3+E6*0.2</f>
        <v>88.00200000000001</v>
      </c>
      <c r="I6" s="18"/>
    </row>
    <row r="7" spans="1:9" ht="17.25" thickBot="1">
      <c r="A7" s="23">
        <v>5</v>
      </c>
      <c r="B7" s="8" t="s">
        <v>37</v>
      </c>
      <c r="C7" s="44" t="s">
        <v>117</v>
      </c>
      <c r="D7" s="45">
        <v>85.5</v>
      </c>
      <c r="E7" s="45"/>
      <c r="F7" s="45">
        <v>93</v>
      </c>
      <c r="G7" s="45">
        <v>92.5</v>
      </c>
      <c r="H7" s="40">
        <f>G7*0.5+F7*0.3+D7*0.2</f>
        <v>91.25</v>
      </c>
      <c r="I7" s="20"/>
    </row>
    <row r="8" spans="1:9" ht="17.25" thickTop="1">
      <c r="A8" s="67">
        <v>1</v>
      </c>
      <c r="B8" s="68" t="s">
        <v>38</v>
      </c>
      <c r="C8" s="69" t="s">
        <v>61</v>
      </c>
      <c r="D8" s="70">
        <v>82.5</v>
      </c>
      <c r="E8" s="70">
        <v>95.18</v>
      </c>
      <c r="F8" s="70">
        <v>81.5</v>
      </c>
      <c r="G8" s="70">
        <v>87</v>
      </c>
      <c r="H8" s="71">
        <f>G8*0.5+F8*0.3+E8*0.2</f>
        <v>86.986000000000004</v>
      </c>
      <c r="I8" s="72"/>
    </row>
    <row r="9" spans="1:9" ht="17.25" thickBot="1">
      <c r="A9" s="23">
        <v>2</v>
      </c>
      <c r="B9" s="8" t="s">
        <v>38</v>
      </c>
      <c r="C9" s="44" t="s">
        <v>55</v>
      </c>
      <c r="D9" s="45">
        <v>84.5</v>
      </c>
      <c r="E9" s="45">
        <v>90.25</v>
      </c>
      <c r="F9" s="45">
        <v>85.5</v>
      </c>
      <c r="G9" s="45">
        <v>89</v>
      </c>
      <c r="H9" s="40">
        <f>G9*0.5+F9*0.3+E9*0.2</f>
        <v>88.2</v>
      </c>
      <c r="I9" s="20"/>
    </row>
    <row r="10" spans="1:9" ht="17.25" thickTop="1">
      <c r="A10" s="67">
        <v>1</v>
      </c>
      <c r="B10" s="68" t="s">
        <v>39</v>
      </c>
      <c r="C10" s="69" t="s">
        <v>32</v>
      </c>
      <c r="D10" s="70">
        <v>76</v>
      </c>
      <c r="E10" s="70">
        <v>80.38</v>
      </c>
      <c r="F10" s="70">
        <v>79</v>
      </c>
      <c r="G10" s="70">
        <v>82.5</v>
      </c>
      <c r="H10" s="71">
        <f>G10*0.5+F10*0.3+E10*0.2</f>
        <v>81.02600000000001</v>
      </c>
      <c r="I10" s="72"/>
    </row>
    <row r="11" spans="1:9">
      <c r="A11" s="22">
        <v>2</v>
      </c>
      <c r="B11" s="4" t="s">
        <v>39</v>
      </c>
      <c r="C11" s="32" t="s">
        <v>66</v>
      </c>
      <c r="D11" s="30"/>
      <c r="E11" s="6">
        <v>87.29</v>
      </c>
      <c r="F11" s="6">
        <v>80.5</v>
      </c>
      <c r="G11" s="6">
        <v>79</v>
      </c>
      <c r="H11" s="39">
        <f>G11*0.5+F11*0.3+E11*0.2</f>
        <v>81.108000000000004</v>
      </c>
      <c r="I11" s="18"/>
    </row>
    <row r="12" spans="1:9">
      <c r="A12" s="22">
        <v>3</v>
      </c>
      <c r="B12" s="4" t="s">
        <v>39</v>
      </c>
      <c r="C12" s="5" t="s">
        <v>45</v>
      </c>
      <c r="D12" s="6"/>
      <c r="E12" s="6">
        <v>85.81</v>
      </c>
      <c r="F12" s="6">
        <v>79</v>
      </c>
      <c r="G12" s="6">
        <v>92</v>
      </c>
      <c r="H12" s="39">
        <f>G12*0.5+F12*0.3+E12*0.2</f>
        <v>86.862000000000009</v>
      </c>
      <c r="I12" s="18"/>
    </row>
    <row r="13" spans="1:9" ht="17.25" thickBot="1">
      <c r="A13" s="23">
        <v>4</v>
      </c>
      <c r="B13" s="8" t="s">
        <v>39</v>
      </c>
      <c r="C13" s="9" t="s">
        <v>118</v>
      </c>
      <c r="D13" s="10">
        <v>88.5</v>
      </c>
      <c r="E13" s="10"/>
      <c r="F13" s="10">
        <v>81</v>
      </c>
      <c r="G13" s="10">
        <v>97</v>
      </c>
      <c r="H13" s="40">
        <f>G13*0.5+F13*0.3+D13*0.2</f>
        <v>90.5</v>
      </c>
      <c r="I13" s="20"/>
    </row>
    <row r="14" spans="1:9" ht="17.25" thickTop="1"/>
    <row r="15" spans="1:9">
      <c r="A15" s="41" t="s">
        <v>75</v>
      </c>
    </row>
  </sheetData>
  <sortState ref="B35:H37">
    <sortCondition ref="H35:H37"/>
  </sortState>
  <mergeCells count="1">
    <mergeCell ref="A1:I1"/>
  </mergeCells>
  <phoneticPr fontId="2" type="noConversion"/>
  <conditionalFormatting sqref="E3:G4 D3 M2:O6 D5:G13">
    <cfRule type="cellIs" dxfId="5" priority="3" operator="lessThan">
      <formula>72</formula>
    </cfRule>
    <cfRule type="cellIs" dxfId="4" priority="4" operator="equal">
      <formula>72</formula>
    </cfRule>
  </conditionalFormatting>
  <pageMargins left="0.7" right="0.7" top="0.75" bottom="0.75" header="0.3" footer="0.3"/>
  <pageSetup paperSize="9" scale="9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男子</vt:lpstr>
      <vt:lpstr>女子</vt:lpstr>
      <vt:lpstr>CD組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</dc:creator>
  <cp:lastModifiedBy>Heidi</cp:lastModifiedBy>
  <cp:lastPrinted>2016-04-01T09:49:44Z</cp:lastPrinted>
  <dcterms:created xsi:type="dcterms:W3CDTF">2012-05-22T18:35:38Z</dcterms:created>
  <dcterms:modified xsi:type="dcterms:W3CDTF">2016-04-08T08:36:26Z</dcterms:modified>
</cp:coreProperties>
</file>