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15135" windowHeight="8460" tabRatio="805" activeTab="3"/>
  </bookViews>
  <sheets>
    <sheet name="D1R" sheetId="1" r:id="rId1"/>
    <sheet name="D1R Overall Boys" sheetId="2" r:id="rId2"/>
    <sheet name="D1R Overall Girls" sheetId="3" r:id="rId3"/>
    <sheet name="D2R" sheetId="4" r:id="rId4"/>
    <sheet name="D2R Overall Boys" sheetId="5" r:id="rId5"/>
    <sheet name="D2R Overall Girls" sheetId="6" r:id="rId6"/>
    <sheet name="Team" sheetId="7" r:id="rId7"/>
    <sheet name="Prize Presentation" sheetId="8" r:id="rId8"/>
    <sheet name="WAGR - SJGC 2016" sheetId="9" state="hidden" r:id="rId9"/>
    <sheet name="WAGR Boys" sheetId="10" state="hidden" r:id="rId10"/>
    <sheet name="WAGR Girls" sheetId="11" state="hidden" r:id="rId11"/>
  </sheets>
  <definedNames>
    <definedName name="_xlnm.Print_Area" localSheetId="0">'D1R'!$A$1:$E$135</definedName>
    <definedName name="_xlnm.Print_Area" localSheetId="1">'D1R Overall Boys'!$A$1:$E$83</definedName>
    <definedName name="_xlnm.Print_Area" localSheetId="2">'D1R Overall Girls'!$A$1:$E$49</definedName>
    <definedName name="_xlnm.Print_Area" localSheetId="3">'D2R'!$A$1:$E$135</definedName>
    <definedName name="_xlnm.Print_Area" localSheetId="4">'D2R Overall Boys'!$A$1:$E$85</definedName>
    <definedName name="_xlnm.Print_Area" localSheetId="5">'D2R Overall Girls'!$A$1:$E$50</definedName>
    <definedName name="_xlnm.Print_Area" localSheetId="7">'Prize Presentation'!$A$1:$G$44</definedName>
    <definedName name="_xlnm.Print_Area" localSheetId="6">'Team'!$A$1:$G$7</definedName>
    <definedName name="_xlnm.Print_Area" localSheetId="8">'WAGR - SJGC 2016'!$A$1:$M$37</definedName>
  </definedNames>
  <calcPr fullCalcOnLoad="1"/>
</workbook>
</file>

<file path=xl/sharedStrings.xml><?xml version="1.0" encoding="utf-8"?>
<sst xmlns="http://schemas.openxmlformats.org/spreadsheetml/2006/main" count="2350" uniqueCount="494">
  <si>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</si>
  <si>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</si>
  <si>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</si>
  <si>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</si>
  <si>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</si>
  <si>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</si>
  <si>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</si>
  <si>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</si>
  <si>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</si>
  <si>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</si>
  <si>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</si>
  <si>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</si>
  <si>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</si>
  <si>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</si>
  <si>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</si>
  <si>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</si>
  <si>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</si>
  <si>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</si>
  <si>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R1</t>
  </si>
  <si>
    <t>L9</t>
  </si>
  <si>
    <t>L6</t>
  </si>
  <si>
    <t>L3</t>
  </si>
  <si>
    <t>L1</t>
  </si>
  <si>
    <t>S/N</t>
  </si>
  <si>
    <t>Name</t>
  </si>
  <si>
    <t>R1F9</t>
  </si>
  <si>
    <t>R1B9</t>
  </si>
  <si>
    <t>RESULT - DAY 1</t>
  </si>
  <si>
    <t>Keppel Club</t>
  </si>
  <si>
    <t>A BOYS 15 - 17 / HI 16.0 max</t>
  </si>
  <si>
    <t>B BOYS 12 - 14 / HI 16.0 max</t>
  </si>
  <si>
    <t>A GIRLS 15 - 17 / HI 18.0 max</t>
  </si>
  <si>
    <t>B GIRLS 12 - 14 / HI 18.0 max</t>
  </si>
  <si>
    <t xml:space="preserve"> </t>
  </si>
  <si>
    <t>Age Group</t>
  </si>
  <si>
    <t>T-Gross</t>
  </si>
  <si>
    <t xml:space="preserve"> Overall Boy Champion</t>
  </si>
  <si>
    <t xml:space="preserve"> (Lee Kim Yew Challenge Trophy &amp; Replica)</t>
  </si>
  <si>
    <t xml:space="preserve"> Overall Boy Runner-Up</t>
  </si>
  <si>
    <t xml:space="preserve"> Overall Girl Champion</t>
  </si>
  <si>
    <t xml:space="preserve"> (Challenge Trophy &amp; Replica)</t>
  </si>
  <si>
    <t xml:space="preserve"> Overall Girl Runner-Up</t>
  </si>
  <si>
    <t xml:space="preserve"> Overall Best Local Boy Performer</t>
  </si>
  <si>
    <t xml:space="preserve"> (Rolex Cup &amp; Replica)</t>
  </si>
  <si>
    <t xml:space="preserve"> Best Gross Boys Winner</t>
  </si>
  <si>
    <t>15 - 17 yrs</t>
  </si>
  <si>
    <t xml:space="preserve"> Best Gross Boys Runner-Up</t>
  </si>
  <si>
    <t>12 - 14 yrs</t>
  </si>
  <si>
    <t xml:space="preserve"> Best Gross Girls Winner</t>
  </si>
  <si>
    <t xml:space="preserve"> Best Gross Girls Runner-Up</t>
  </si>
  <si>
    <t xml:space="preserve"> Daily Best Gross - Boys</t>
  </si>
  <si>
    <t xml:space="preserve"> - Round 1</t>
  </si>
  <si>
    <t xml:space="preserve"> - Round 2</t>
  </si>
  <si>
    <t xml:space="preserve"> - Round 3</t>
  </si>
  <si>
    <t xml:space="preserve"> Daily Best Gross - Girls</t>
  </si>
  <si>
    <t>15 - 17yrs</t>
  </si>
  <si>
    <t xml:space="preserve"> Team Event</t>
  </si>
  <si>
    <t xml:space="preserve"> - Winner</t>
  </si>
  <si>
    <t xml:space="preserve"> - 1st Runner-Up</t>
  </si>
  <si>
    <t>- Round 3</t>
  </si>
  <si>
    <t>TEAM EVENT</t>
  </si>
  <si>
    <t>PRIZE PRESENTATION</t>
  </si>
  <si>
    <t>Country</t>
  </si>
  <si>
    <t>Players</t>
  </si>
  <si>
    <t>D1</t>
  </si>
  <si>
    <t>D2</t>
  </si>
  <si>
    <t>D3</t>
  </si>
  <si>
    <t>Total Gross</t>
  </si>
  <si>
    <t>Rank</t>
  </si>
  <si>
    <t>Daily Combined Gross</t>
  </si>
  <si>
    <t xml:space="preserve">CTY-Club </t>
  </si>
  <si>
    <t>HI</t>
  </si>
  <si>
    <t>CTY-Club</t>
  </si>
  <si>
    <t>DIV</t>
  </si>
  <si>
    <r>
      <t>The R&amp;A/USGA WORLD AMATEUR GOLF RANKING</t>
    </r>
    <r>
      <rPr>
        <b/>
        <vertAlign val="superscript"/>
        <sz val="14"/>
        <color indexed="8"/>
        <rFont val="Gill Sans MT"/>
        <family val="2"/>
      </rPr>
      <t>TM</t>
    </r>
  </si>
  <si>
    <t xml:space="preserve">Course/s: </t>
  </si>
  <si>
    <t>Location:</t>
  </si>
  <si>
    <t>Start Date:</t>
  </si>
  <si>
    <t>End Date:</t>
  </si>
  <si>
    <t>Par:</t>
  </si>
  <si>
    <t>Website:</t>
  </si>
  <si>
    <t>Notes:</t>
  </si>
  <si>
    <t>If a round or rounds are cancelled, please explain in "Notes" above.</t>
  </si>
  <si>
    <t>If the event is stroke play followed by match play please attach the match play brackets.</t>
  </si>
  <si>
    <t xml:space="preserve">If the event is played over more than one course, treat each course as a different round.  </t>
  </si>
  <si>
    <t>Be sure to state par for each course and which rounds were played on which course.</t>
  </si>
  <si>
    <r>
      <t xml:space="preserve">The completed spreadsheet should be returned </t>
    </r>
    <r>
      <rPr>
        <b/>
        <u val="single"/>
        <sz val="12"/>
        <color indexed="50"/>
        <rFont val="Gill Sans MT"/>
        <family val="2"/>
      </rPr>
      <t>immediately</t>
    </r>
    <r>
      <rPr>
        <b/>
        <sz val="12"/>
        <color indexed="50"/>
        <rFont val="Gill Sans MT"/>
        <family val="2"/>
      </rPr>
      <t xml:space="preserve"> on completion of events to:</t>
    </r>
  </si>
  <si>
    <t>AndyMcDonald@randa.org</t>
  </si>
  <si>
    <t>The finish column must include all players exact finishing positions, including notation of ties</t>
  </si>
  <si>
    <t>Missed cuts (MC), Disqualifications (DQ), and Withdrawals (WD) must also be included --</t>
  </si>
  <si>
    <t xml:space="preserve">     indicate these with a "0" in the round column</t>
  </si>
  <si>
    <t>Play-off details if any should be recorded in "Notes" above</t>
  </si>
  <si>
    <t>Event column should detail the exact event name</t>
  </si>
  <si>
    <r>
      <t>Name column should detail the player's exact name in WAGR</t>
    </r>
    <r>
      <rPr>
        <b/>
        <vertAlign val="superscript"/>
        <sz val="12"/>
        <color indexed="12"/>
        <rFont val="Gill Sans MT"/>
        <family val="2"/>
      </rPr>
      <t xml:space="preserve">TM </t>
    </r>
    <r>
      <rPr>
        <b/>
        <sz val="12"/>
        <color indexed="12"/>
        <rFont val="Gill Sans MT"/>
        <family val="2"/>
      </rPr>
      <t>listing</t>
    </r>
  </si>
  <si>
    <t>This should be displayed as:  (first name} {last name}  (preferred format),</t>
  </si>
  <si>
    <t xml:space="preserve">     alternatively:  {last name}, {first name} or {last name} {first name} </t>
  </si>
  <si>
    <t>Total score not required</t>
  </si>
  <si>
    <t>Score in Round 1</t>
  </si>
  <si>
    <t>Score in Round 2 (include players/scores missing the cut)</t>
  </si>
  <si>
    <t>Score in Round 3 (include players/scores missing the cut)</t>
  </si>
  <si>
    <t>Score in Round 4 (include players/scores missing the cut)</t>
  </si>
  <si>
    <t>Finish</t>
  </si>
  <si>
    <t>Event</t>
  </si>
  <si>
    <t>Rd1</t>
  </si>
  <si>
    <t>Rd2</t>
  </si>
  <si>
    <t>Rd3</t>
  </si>
  <si>
    <t>Rd4</t>
  </si>
  <si>
    <t>(add columns as needed)</t>
  </si>
  <si>
    <t>Singapore Junior Golf Championship 2015</t>
  </si>
  <si>
    <t>6 May 2015</t>
  </si>
  <si>
    <t>8 May 2015</t>
  </si>
  <si>
    <t xml:space="preserve"> - 2nd Runner-Up</t>
  </si>
  <si>
    <t>Singapore Junior Golf Championship 2016</t>
  </si>
  <si>
    <t>Seletar Country Club</t>
  </si>
  <si>
    <t>6 to 9 June 2016</t>
  </si>
  <si>
    <t>Wong Shao Wei</t>
  </si>
  <si>
    <t>SIN-WGCC</t>
  </si>
  <si>
    <t>A Boys</t>
  </si>
  <si>
    <t>Cheng JiaJun</t>
  </si>
  <si>
    <t>SIN-OCC</t>
  </si>
  <si>
    <t>Thanakorn Chawengchawalit</t>
  </si>
  <si>
    <t>THA</t>
  </si>
  <si>
    <t>Rio Wong Lei Yoong</t>
  </si>
  <si>
    <t>MAS</t>
  </si>
  <si>
    <t>Leverett Chua</t>
  </si>
  <si>
    <t>SIN-JCC</t>
  </si>
  <si>
    <t>Tirawat Jirayusakamon</t>
  </si>
  <si>
    <t>Darren Choo Jun Inn</t>
  </si>
  <si>
    <t>SIN-NSRCC</t>
  </si>
  <si>
    <t>Aaerishna Shahsthy</t>
  </si>
  <si>
    <t>Yong Fatt Hoe</t>
  </si>
  <si>
    <t>Andre Chong Wei Zer</t>
  </si>
  <si>
    <t>SIN/SGA-KepC</t>
  </si>
  <si>
    <t>Varun Taneja</t>
  </si>
  <si>
    <t>SIN-SICC</t>
  </si>
  <si>
    <t>Baek In Su</t>
  </si>
  <si>
    <t>+0.9</t>
  </si>
  <si>
    <t>Charles Alliston</t>
  </si>
  <si>
    <t>SIN/SGA-SelCC</t>
  </si>
  <si>
    <t>+0.2</t>
  </si>
  <si>
    <t>Sirasit Prateepmongkol</t>
  </si>
  <si>
    <t>THA/TGA</t>
  </si>
  <si>
    <t>Justin Kuk Zheng Zhong</t>
  </si>
  <si>
    <t>SIN/SSS-KepC</t>
  </si>
  <si>
    <t>Sahasawat Ariyachatvakin</t>
  </si>
  <si>
    <t>+1.2</t>
  </si>
  <si>
    <t>Desmond Kim</t>
  </si>
  <si>
    <t>Donovan Lee Zhi Peng</t>
  </si>
  <si>
    <t>SIN/SGA-WGCC</t>
  </si>
  <si>
    <t>Charles Chung Cheuk Yin</t>
  </si>
  <si>
    <t>HKG/HKGA</t>
  </si>
  <si>
    <t>Sangchai Kaewcharoen</t>
  </si>
  <si>
    <t>+4.3</t>
  </si>
  <si>
    <t>Putt Sridama</t>
  </si>
  <si>
    <t>Louis Tee Jun Jie</t>
  </si>
  <si>
    <t xml:space="preserve">Adam Ariff Mazri </t>
  </si>
  <si>
    <t>MAS/MGA</t>
  </si>
  <si>
    <t>Ryan Wong Wey Ren</t>
  </si>
  <si>
    <t>SIN/SGA-NSRCC</t>
  </si>
  <si>
    <t>+1.0</t>
  </si>
  <si>
    <t>Phuminat Panomkittiwat</t>
  </si>
  <si>
    <t>Chonlatit Chuenoonngam</t>
  </si>
  <si>
    <t>Tommy Tan Xuan Hao</t>
  </si>
  <si>
    <t>SIN/SGA-OCC</t>
  </si>
  <si>
    <t>Lorenz Helde</t>
  </si>
  <si>
    <t>GER-WGCC</t>
  </si>
  <si>
    <t>Archwin Assavapisitkul</t>
  </si>
  <si>
    <t>Emerson Boon</t>
  </si>
  <si>
    <t>Cheang Kai Siong</t>
  </si>
  <si>
    <t>SIN-KepC</t>
  </si>
  <si>
    <t>Jason Kuk Jian Jie</t>
  </si>
  <si>
    <t>Rishi Bhat</t>
  </si>
  <si>
    <t>USA-SelCC</t>
  </si>
  <si>
    <t>Marcus Tan Zhi Wei</t>
  </si>
  <si>
    <t>Elvis Ng Shyun Wang</t>
  </si>
  <si>
    <t>Lee Chong Li</t>
  </si>
  <si>
    <t>Nathen Tan En Quan</t>
  </si>
  <si>
    <t>Justin Alexander Chandraputra</t>
  </si>
  <si>
    <t>INA</t>
  </si>
  <si>
    <t>Pann Songsivilai</t>
  </si>
  <si>
    <t>A Girls</t>
  </si>
  <si>
    <t>SIN-SelCC</t>
  </si>
  <si>
    <t>Lee Joh Ann</t>
  </si>
  <si>
    <t>Nicha Vorrasanpisut</t>
  </si>
  <si>
    <t>Jezreel Tang Sook mun</t>
  </si>
  <si>
    <t>Denise Wong Mei Yan</t>
  </si>
  <si>
    <t>Thitapa Pakdeesettakul</t>
  </si>
  <si>
    <t>Nur Syazani Amalia Shahzan</t>
  </si>
  <si>
    <t>Ashley Loh Leanne</t>
  </si>
  <si>
    <t>+2.2</t>
  </si>
  <si>
    <t>Onkanok Soisuwan</t>
  </si>
  <si>
    <t>+2.8</t>
  </si>
  <si>
    <t>Callista Chen Wan Qing</t>
  </si>
  <si>
    <t>Nicole Mok Shue Ying</t>
  </si>
  <si>
    <t>Vanessa Khoo Qi Lin</t>
  </si>
  <si>
    <t>Chanikan Yongyuan</t>
  </si>
  <si>
    <t>+0.3</t>
  </si>
  <si>
    <t>CHN/SPR-GBN</t>
  </si>
  <si>
    <t>Ou Yang Hua</t>
  </si>
  <si>
    <t>Aloysa Margiela Atienza</t>
  </si>
  <si>
    <t>Seongmok Noh</t>
  </si>
  <si>
    <t>KOR</t>
  </si>
  <si>
    <t>B Boys</t>
  </si>
  <si>
    <t>Austin Anderson Tan</t>
  </si>
  <si>
    <t>SIN-SenGC</t>
  </si>
  <si>
    <t>Yap Zhe Rong</t>
  </si>
  <si>
    <t>Maximus Toh Jun Fai</t>
  </si>
  <si>
    <t>SIN-TMCC</t>
  </si>
  <si>
    <t>Abecassis Elyja</t>
  </si>
  <si>
    <t>FRA-OCC</t>
  </si>
  <si>
    <t>Pakhin Thamwiwat</t>
  </si>
  <si>
    <t>Ng Wei Jun</t>
  </si>
  <si>
    <t>Sukanan Angurasaranee</t>
  </si>
  <si>
    <t>Gabriel Yap</t>
  </si>
  <si>
    <t>Dexter Choo Jun Jie</t>
  </si>
  <si>
    <t>Chayanon Keswapitak</t>
  </si>
  <si>
    <t>Benjamin Yap</t>
  </si>
  <si>
    <t>MAS-KepC</t>
  </si>
  <si>
    <t>John Ho Weng Shing</t>
  </si>
  <si>
    <t>Kuo Han Nung</t>
  </si>
  <si>
    <t>TPE</t>
  </si>
  <si>
    <t>Sora Yamada</t>
  </si>
  <si>
    <t>JPN</t>
  </si>
  <si>
    <t>Supakit Seelanagae</t>
  </si>
  <si>
    <t>Aidil Nor Amani Bin Norazman</t>
  </si>
  <si>
    <t>SIN/SSS-RCC</t>
  </si>
  <si>
    <t>Panop Norasing</t>
  </si>
  <si>
    <t>Liao Chong Han</t>
  </si>
  <si>
    <t>TPE/CTGA</t>
  </si>
  <si>
    <t>Thanart Srisathaporn</t>
  </si>
  <si>
    <t>Brandon Han Zhen Guang</t>
  </si>
  <si>
    <t>Jin Bo</t>
  </si>
  <si>
    <t>CHN-SICC</t>
  </si>
  <si>
    <t>Napat Vorrasanpisut</t>
  </si>
  <si>
    <t>Panachok Kaewrahan</t>
  </si>
  <si>
    <t>Nicholas Mark Tay</t>
  </si>
  <si>
    <t>Arnav Vinayak Arkanath</t>
  </si>
  <si>
    <t>GBR-KepC</t>
  </si>
  <si>
    <t>Vanut Wongthongdee</t>
  </si>
  <si>
    <t>Sean Lee</t>
  </si>
  <si>
    <t>Hoo Fang Wei</t>
  </si>
  <si>
    <t>Yu Ka Jun</t>
  </si>
  <si>
    <t>Prawee Jirayusakamon</t>
  </si>
  <si>
    <t>Sorawit Apinyanunt</t>
  </si>
  <si>
    <t>Eng Wei Jin</t>
  </si>
  <si>
    <t>SIN/SSS-JCC</t>
  </si>
  <si>
    <t>Shmuwel Soh Jian Wei</t>
  </si>
  <si>
    <t>Ou Ruiyu</t>
  </si>
  <si>
    <t>CHN/SPR</t>
  </si>
  <si>
    <t>B Girls</t>
  </si>
  <si>
    <t>Wong Min Ern Megane</t>
  </si>
  <si>
    <t>Shang Yu</t>
  </si>
  <si>
    <t>Lauren Tan</t>
  </si>
  <si>
    <t>Chanoknan Angurasaranee</t>
  </si>
  <si>
    <t>Angelica Wu</t>
  </si>
  <si>
    <t>Jirasuda Khunarak</t>
  </si>
  <si>
    <t>Rachel Maswi</t>
  </si>
  <si>
    <t>Taparat Boonyasaknanoon</t>
  </si>
  <si>
    <t>Chang Hsin Chiao</t>
  </si>
  <si>
    <t>Hailey Loh Suanne</t>
  </si>
  <si>
    <t>AUS</t>
  </si>
  <si>
    <t>Cassie Porter</t>
  </si>
  <si>
    <t>+5.4</t>
  </si>
  <si>
    <t>Arpichaya Yubol</t>
  </si>
  <si>
    <t>SIN-RCC</t>
  </si>
  <si>
    <t>Vanessa Chua En Qi</t>
  </si>
  <si>
    <t>Jin Jiarui</t>
  </si>
  <si>
    <t>Wong Lok Yin</t>
  </si>
  <si>
    <t>Atthaya Thitikul</t>
  </si>
  <si>
    <t>Jiwanan Masoot</t>
  </si>
  <si>
    <t>Shayne Lim</t>
  </si>
  <si>
    <t>Adoncia Tan</t>
  </si>
  <si>
    <t>Sharma Inara Diti</t>
  </si>
  <si>
    <t>Loh Ying Xuan</t>
  </si>
  <si>
    <t>Joveanne Kuah Xiu Jin</t>
  </si>
  <si>
    <t>Taline Han Jae Dyn</t>
  </si>
  <si>
    <t>Joelle Tang Sook wai</t>
  </si>
  <si>
    <t>Pichsinee Saengsukthananuwat</t>
  </si>
  <si>
    <t>SIN/SSS-NSRCC</t>
  </si>
  <si>
    <t>Cheyenne Goh Chin Teng</t>
  </si>
  <si>
    <r>
      <rPr>
        <b/>
        <u val="single"/>
        <sz val="10"/>
        <rFont val="Arial"/>
        <family val="2"/>
      </rPr>
      <t>NOTE:</t>
    </r>
    <r>
      <rPr>
        <sz val="10"/>
        <rFont val="Arial"/>
        <family val="0"/>
      </rPr>
      <t xml:space="preserve"> Highlighted/coloured cells are golfers playing for the Team Event</t>
    </r>
  </si>
  <si>
    <t>NS1</t>
  </si>
  <si>
    <t>Ryan Wong</t>
  </si>
  <si>
    <t>Callista Chen</t>
  </si>
  <si>
    <t>Louis Tee</t>
  </si>
  <si>
    <t>Nicole Mok</t>
  </si>
  <si>
    <t>Tommy Tan</t>
  </si>
  <si>
    <t>Denise Wong</t>
  </si>
  <si>
    <t>Donovan Lee</t>
  </si>
  <si>
    <t>Ashley Loh</t>
  </si>
  <si>
    <t>Vanessa Khoo</t>
  </si>
  <si>
    <t>HKG</t>
  </si>
  <si>
    <t>THA (1)</t>
  </si>
  <si>
    <t>SIN (1)</t>
  </si>
  <si>
    <t>SIN (2)</t>
  </si>
  <si>
    <t>SIN (3)</t>
  </si>
  <si>
    <t>SIN (4)</t>
  </si>
  <si>
    <t>SIN (5)</t>
  </si>
  <si>
    <t>THA (2)</t>
  </si>
  <si>
    <t>WD1</t>
  </si>
  <si>
    <t>DQ1</t>
  </si>
  <si>
    <t>INDIVIDUAL STROKEPLAY</t>
  </si>
  <si>
    <t>Singapore</t>
  </si>
  <si>
    <t>If the event is stroke play followed by match play please include the Strokeplay events ONLY in this file.</t>
  </si>
  <si>
    <t>Please use the MATCHPLAY template for Matchplay events or for the Matchplay element of a combined format event</t>
  </si>
  <si>
    <r>
      <t xml:space="preserve">The completed spreadsheet should be returned </t>
    </r>
    <r>
      <rPr>
        <b/>
        <u val="single"/>
        <sz val="12"/>
        <color indexed="18"/>
        <rFont val="Gill Sans MT"/>
        <family val="2"/>
      </rPr>
      <t>immediately</t>
    </r>
    <r>
      <rPr>
        <b/>
        <sz val="12"/>
        <color indexed="18"/>
        <rFont val="Gill Sans MT"/>
        <family val="2"/>
      </rPr>
      <t xml:space="preserve"> on completion of events to:</t>
    </r>
  </si>
  <si>
    <t xml:space="preserve">PLEASE INSERT THE EVENT NAME IN THE WORKSHEET TAB BELOW.  </t>
  </si>
  <si>
    <t>FOR RESULTS OF MULTIPLE EVENTS, GENDERS OR AGE RANGES  PLEASE ENTER A SEPARATE TAB FOR EACH IN THE SAME FORMAT</t>
  </si>
  <si>
    <t>Missed cuts (MC), Disqualifications (DQ), and Withdrawals (WD) must also be included -- If a DQ or WD occurred between rounds, please indicate in "Notes" above</t>
  </si>
  <si>
    <r>
      <t>Name column should detail the player's exact name in WAGR</t>
    </r>
    <r>
      <rPr>
        <b/>
        <vertAlign val="superscript"/>
        <sz val="8"/>
        <color indexed="9"/>
        <rFont val="Gill Sans MT"/>
        <family val="2"/>
      </rPr>
      <t>TM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</si>
  <si>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</si>
  <si>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</si>
  <si>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</si>
  <si>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</si>
  <si>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</si>
  <si>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</si>
  <si>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</si>
  <si>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</si>
  <si>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</si>
  <si>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</si>
  <si>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</si>
  <si>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</si>
  <si>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</si>
  <si>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</si>
  <si>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</si>
  <si>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</si>
  <si>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</si>
  <si>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</si>
  <si>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</si>
  <si>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</si>
  <si>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</si>
  <si>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</si>
  <si>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</si>
  <si>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</si>
  <si>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</si>
  <si>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</si>
  <si>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</si>
  <si>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</si>
  <si>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</si>
  <si>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</si>
  <si>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</si>
  <si>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</si>
  <si>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</si>
  <si>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</si>
  <si>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</si>
  <si>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</si>
  <si>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</si>
  <si>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</si>
  <si>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</si>
  <si>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</si>
  <si>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</si>
  <si>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</si>
  <si>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</si>
  <si>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</si>
  <si>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</si>
  <si>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</si>
  <si>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</si>
  <si>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</si>
  <si>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</si>
  <si>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</si>
  <si>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</si>
  <si>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</si>
  <si>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</si>
  <si>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</si>
  <si>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</si>
  <si>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</si>
  <si>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</si>
  <si>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</si>
  <si>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</si>
  <si>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</si>
  <si>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</si>
  <si>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</si>
  <si>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</si>
  <si>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</si>
  <si>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</si>
  <si>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</si>
  <si>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</si>
  <si>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</si>
  <si>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</si>
  <si>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</si>
  <si>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</si>
  <si>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</si>
  <si>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</si>
  <si>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</si>
  <si>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Singapore Junior Golf Championship 2016 - Boys</t>
  </si>
  <si>
    <t>Singapore Junior Golf Championship 2016 - Girls</t>
  </si>
  <si>
    <t>Dexter Choo - DQ || Benjamin Yap - WD || Ou Ruiyu - WD || Pichsinee Saengsukthananuwat - WD || Taline Han - DQ || Joelle Tang - WD</t>
  </si>
  <si>
    <t>RESULT - DAY 2</t>
  </si>
  <si>
    <t>R2F9</t>
  </si>
  <si>
    <t>R2B9</t>
  </si>
  <si>
    <t>CHN/SPR-SICC</t>
  </si>
  <si>
    <t>R2</t>
  </si>
  <si>
    <t>2DsG</t>
  </si>
  <si>
    <t>156(80,76)</t>
  </si>
  <si>
    <t>162(85,77)</t>
  </si>
  <si>
    <t>195(98,97)</t>
  </si>
  <si>
    <t>182(90,92)</t>
  </si>
  <si>
    <t>163(77,86)</t>
  </si>
  <si>
    <t>176(88,88)</t>
  </si>
  <si>
    <t>154(75,79)</t>
  </si>
  <si>
    <t>155(76,79)</t>
  </si>
  <si>
    <t>158(81,77)</t>
  </si>
  <si>
    <t>176(87,89)</t>
  </si>
  <si>
    <t>163(78,85)</t>
  </si>
  <si>
    <t>152(74,78)</t>
  </si>
  <si>
    <t>174(87,87)</t>
  </si>
  <si>
    <t>185(93,92)</t>
  </si>
  <si>
    <t>179(91,88)</t>
  </si>
  <si>
    <t>189(99,90)</t>
  </si>
  <si>
    <t>152(77,75)</t>
  </si>
  <si>
    <t>161(82,79)</t>
  </si>
  <si>
    <t>165(86,79)</t>
  </si>
  <si>
    <t>162(81,81)</t>
  </si>
  <si>
    <t>162(78,84)</t>
  </si>
  <si>
    <t>179(92,87)</t>
  </si>
  <si>
    <t>170(86,84)</t>
  </si>
  <si>
    <t>139(70,69)</t>
  </si>
  <si>
    <t>159(80,79)</t>
  </si>
  <si>
    <t>150(76,74)</t>
  </si>
  <si>
    <t>149(75,74)</t>
  </si>
  <si>
    <t>158(79,79)</t>
  </si>
  <si>
    <t>164(83,81)</t>
  </si>
  <si>
    <t>161(79,82)</t>
  </si>
  <si>
    <t>144(73,71)</t>
  </si>
  <si>
    <t>157(77,80)</t>
  </si>
  <si>
    <t>155(74,81)</t>
  </si>
  <si>
    <t>164(88,76)</t>
  </si>
  <si>
    <t>146(72,74)</t>
  </si>
  <si>
    <t>140(72,68)</t>
  </si>
  <si>
    <t>162(83,79)</t>
  </si>
  <si>
    <t>151(74,77)</t>
  </si>
  <si>
    <t>168(85,83)</t>
  </si>
  <si>
    <t>176(86,90)</t>
  </si>
  <si>
    <t>201(104,97)</t>
  </si>
  <si>
    <t>208(105,103)</t>
  </si>
  <si>
    <t>180(90,90)</t>
  </si>
  <si>
    <t>195(103,92)</t>
  </si>
  <si>
    <t>156(78,78)</t>
  </si>
  <si>
    <t>145(69,76)</t>
  </si>
  <si>
    <t>167(86,81)</t>
  </si>
  <si>
    <t>167(83,84)</t>
  </si>
  <si>
    <t>174(89,85)</t>
  </si>
  <si>
    <t>202(101,101)</t>
  </si>
  <si>
    <t>177(87,90)</t>
  </si>
  <si>
    <t>172(90,82)</t>
  </si>
  <si>
    <t>163(84,79)</t>
  </si>
  <si>
    <t>173(84,89)</t>
  </si>
  <si>
    <t>171(92,79)</t>
  </si>
  <si>
    <t>175(87,88)</t>
  </si>
  <si>
    <t>177(94,83)</t>
  </si>
  <si>
    <t>180(94,86)</t>
  </si>
  <si>
    <t>146(73,73)</t>
  </si>
  <si>
    <t>160(81,79)</t>
  </si>
  <si>
    <t>159(77,82)</t>
  </si>
  <si>
    <t>165(83,82)</t>
  </si>
  <si>
    <t>153(74,79)</t>
  </si>
  <si>
    <t>151(78,73)</t>
  </si>
  <si>
    <t>163(82,81)</t>
  </si>
  <si>
    <t>152(78,74)</t>
  </si>
  <si>
    <t>146(74,72)</t>
  </si>
  <si>
    <t>159(79,80)</t>
  </si>
  <si>
    <t>160(80,80)</t>
  </si>
  <si>
    <t>154(81,73)</t>
  </si>
  <si>
    <t>144(68,76)</t>
  </si>
  <si>
    <t>151(75,76)</t>
  </si>
  <si>
    <t>144(71,73)</t>
  </si>
  <si>
    <t>168(83,85)</t>
  </si>
  <si>
    <t>158(82,76)</t>
  </si>
  <si>
    <t>163(85,78)</t>
  </si>
  <si>
    <t>157(80,77)</t>
  </si>
  <si>
    <t>146(75,71)</t>
  </si>
  <si>
    <t>156(82,74)</t>
  </si>
  <si>
    <t>164(84,80)</t>
  </si>
  <si>
    <t>159(76,83)</t>
  </si>
  <si>
    <t>152(75,77)</t>
  </si>
  <si>
    <t>170(84,86)</t>
  </si>
  <si>
    <t>159(83,76)</t>
  </si>
  <si>
    <t>181(82,99)</t>
  </si>
  <si>
    <t>169(85,84)</t>
  </si>
  <si>
    <t>160(78,82)</t>
  </si>
  <si>
    <t>153(79,74)</t>
  </si>
  <si>
    <t>150(72,78)</t>
  </si>
  <si>
    <t>162(82,80)</t>
  </si>
  <si>
    <t>182(91,91)</t>
  </si>
  <si>
    <t>184(94,90)</t>
  </si>
  <si>
    <t>185(91,94)</t>
  </si>
  <si>
    <t>178(90,88)</t>
  </si>
  <si>
    <t>194(100,94)</t>
  </si>
  <si>
    <t>167(77,90)</t>
  </si>
  <si>
    <t>193(99,94)</t>
  </si>
  <si>
    <t>165(82,83)</t>
  </si>
  <si>
    <t>201(98,103)</t>
  </si>
  <si>
    <t>WD2</t>
  </si>
  <si>
    <t>missed cut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</si>
</sst>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\+0.0"/>
    <numFmt numFmtId="179" formatCode="[$$-1004]#,##0"/>
    <numFmt numFmtId="180" formatCode="[$-4809]dddd\,\ d\ mmmm\,\ yyyy"/>
    <numFmt numFmtId="181" formatCode="dd/mm/yyyy"/>
    <numFmt numFmtId="182" formatCode="dd\-mmmm\-yyyy"/>
    <numFmt numFmtId="183" formatCode="dd\-mmm\-yyyy"/>
    <numFmt numFmtId="184" formatCode="dd\-mmm\-yy"/>
  </numFmts>
  <fonts count="1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1"/>
      <name val="Calibri"/>
      <family val="2"/>
    </font>
    <font>
      <b/>
      <vertAlign val="superscript"/>
      <sz val="14"/>
      <color indexed="8"/>
      <name val="Gill Sans MT"/>
      <family val="2"/>
    </font>
    <font>
      <sz val="10"/>
      <name val="Gill Sans MT"/>
      <family val="2"/>
    </font>
    <font>
      <b/>
      <sz val="14"/>
      <name val="Gill Sans MT"/>
      <family val="2"/>
    </font>
    <font>
      <b/>
      <sz val="12"/>
      <name val="Gill Sans MT"/>
      <family val="2"/>
    </font>
    <font>
      <b/>
      <sz val="11"/>
      <color indexed="10"/>
      <name val="Gill Sans MT"/>
      <family val="2"/>
    </font>
    <font>
      <b/>
      <sz val="12"/>
      <color indexed="50"/>
      <name val="Gill Sans MT"/>
      <family val="2"/>
    </font>
    <font>
      <b/>
      <u val="single"/>
      <sz val="12"/>
      <name val="Gill Sans MT"/>
      <family val="2"/>
    </font>
    <font>
      <sz val="12"/>
      <color indexed="50"/>
      <name val="Gill Sans MT"/>
      <family val="2"/>
    </font>
    <font>
      <sz val="10"/>
      <color indexed="50"/>
      <name val="Gill Sans MT"/>
      <family val="2"/>
    </font>
    <font>
      <b/>
      <u val="single"/>
      <sz val="12"/>
      <color indexed="50"/>
      <name val="Gill Sans MT"/>
      <family val="2"/>
    </font>
    <font>
      <u val="single"/>
      <sz val="16"/>
      <color indexed="12"/>
      <name val="Arial"/>
      <family val="2"/>
    </font>
    <font>
      <b/>
      <sz val="16"/>
      <name val="Gill Sans MT"/>
      <family val="2"/>
    </font>
    <font>
      <b/>
      <sz val="12"/>
      <color indexed="10"/>
      <name val="Gill Sans MT"/>
      <family val="2"/>
    </font>
    <font>
      <sz val="12"/>
      <color indexed="10"/>
      <name val="Gill Sans MT"/>
      <family val="2"/>
    </font>
    <font>
      <sz val="10"/>
      <color indexed="10"/>
      <name val="Gill Sans MT"/>
      <family val="2"/>
    </font>
    <font>
      <sz val="12"/>
      <name val="Gill Sans MT"/>
      <family val="2"/>
    </font>
    <font>
      <b/>
      <vertAlign val="superscript"/>
      <sz val="12"/>
      <color indexed="12"/>
      <name val="Gill Sans MT"/>
      <family val="2"/>
    </font>
    <font>
      <b/>
      <sz val="12"/>
      <color indexed="12"/>
      <name val="Gill Sans MT"/>
      <family val="2"/>
    </font>
    <font>
      <sz val="12"/>
      <color indexed="12"/>
      <name val="Gill Sans MT"/>
      <family val="2"/>
    </font>
    <font>
      <sz val="10"/>
      <color indexed="12"/>
      <name val="Gill Sans MT"/>
      <family val="2"/>
    </font>
    <font>
      <b/>
      <sz val="12"/>
      <color indexed="46"/>
      <name val="Gill Sans MT"/>
      <family val="2"/>
    </font>
    <font>
      <sz val="12"/>
      <color indexed="46"/>
      <name val="Gill Sans MT"/>
      <family val="2"/>
    </font>
    <font>
      <b/>
      <u val="single"/>
      <sz val="12"/>
      <color indexed="10"/>
      <name val="Gill Sans MT"/>
      <family val="2"/>
    </font>
    <font>
      <b/>
      <u val="single"/>
      <sz val="12"/>
      <color indexed="12"/>
      <name val="Gill Sans MT"/>
      <family val="2"/>
    </font>
    <font>
      <b/>
      <u val="single"/>
      <sz val="12"/>
      <color indexed="46"/>
      <name val="Gill Sans MT"/>
      <family val="2"/>
    </font>
    <font>
      <sz val="10"/>
      <color indexed="46"/>
      <name val="Gill Sans MT"/>
      <family val="2"/>
    </font>
    <font>
      <sz val="10"/>
      <color indexed="4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28"/>
      <name val="Gill Sans MT"/>
      <family val="2"/>
    </font>
    <font>
      <sz val="13"/>
      <name val="Calibri"/>
      <family val="2"/>
    </font>
    <font>
      <b/>
      <u val="single"/>
      <sz val="12"/>
      <color indexed="18"/>
      <name val="Gill Sans MT"/>
      <family val="2"/>
    </font>
    <font>
      <b/>
      <sz val="12"/>
      <color indexed="18"/>
      <name val="Gill Sans MT"/>
      <family val="2"/>
    </font>
    <font>
      <b/>
      <vertAlign val="superscript"/>
      <sz val="8"/>
      <color indexed="9"/>
      <name val="Gill Sans MT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u val="single"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2"/>
      <color indexed="8"/>
      <name val="Gill Sans MT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Gill Sans MT"/>
      <family val="2"/>
    </font>
    <font>
      <b/>
      <sz val="14"/>
      <color indexed="8"/>
      <name val="Gill Sans MT"/>
      <family val="2"/>
    </font>
    <font>
      <b/>
      <sz val="12"/>
      <color indexed="8"/>
      <name val="Gill Sans MT"/>
      <family val="2"/>
    </font>
    <font>
      <sz val="10"/>
      <color indexed="8"/>
      <name val="Arial"/>
      <family val="2"/>
    </font>
    <font>
      <b/>
      <sz val="11"/>
      <color indexed="8"/>
      <name val="Gill Sans MT"/>
      <family val="2"/>
    </font>
    <font>
      <sz val="12"/>
      <color indexed="18"/>
      <name val="Gill Sans MT"/>
      <family val="2"/>
    </font>
    <font>
      <sz val="10"/>
      <color indexed="18"/>
      <name val="Gill Sans MT"/>
      <family val="2"/>
    </font>
    <font>
      <sz val="12"/>
      <color indexed="8"/>
      <name val="Gill Sans MT"/>
      <family val="2"/>
    </font>
    <font>
      <b/>
      <sz val="12"/>
      <color indexed="9"/>
      <name val="Gill Sans MT"/>
      <family val="2"/>
    </font>
    <font>
      <sz val="12"/>
      <color indexed="9"/>
      <name val="Gill Sans MT"/>
      <family val="2"/>
    </font>
    <font>
      <sz val="10"/>
      <color indexed="9"/>
      <name val="Gill Sans MT"/>
      <family val="2"/>
    </font>
    <font>
      <b/>
      <u val="single"/>
      <sz val="12"/>
      <color indexed="13"/>
      <name val="Arial"/>
      <family val="2"/>
    </font>
    <font>
      <b/>
      <sz val="18"/>
      <name val="Calibri"/>
      <family val="2"/>
    </font>
    <font>
      <sz val="14"/>
      <name val="Calibri"/>
      <family val="2"/>
    </font>
    <font>
      <u val="single"/>
      <sz val="16"/>
      <color indexed="8"/>
      <name val="Arial"/>
      <family val="2"/>
    </font>
    <font>
      <b/>
      <sz val="16"/>
      <color indexed="8"/>
      <name val="Gill Sans MT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0000FF"/>
      <name val="Gill Sans MT"/>
      <family val="2"/>
    </font>
    <font>
      <b/>
      <u val="single"/>
      <sz val="12"/>
      <color theme="1"/>
      <name val="Gill Sans MT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Gill Sans MT"/>
      <family val="2"/>
    </font>
    <font>
      <b/>
      <sz val="14"/>
      <color theme="1"/>
      <name val="Gill Sans MT"/>
      <family val="2"/>
    </font>
    <font>
      <b/>
      <sz val="12"/>
      <color rgb="FF000080"/>
      <name val="Gill Sans MT"/>
      <family val="2"/>
    </font>
    <font>
      <b/>
      <sz val="12"/>
      <color theme="1"/>
      <name val="Gill Sans MT"/>
      <family val="2"/>
    </font>
    <font>
      <sz val="10"/>
      <color theme="1"/>
      <name val="Arial"/>
      <family val="2"/>
    </font>
    <font>
      <b/>
      <sz val="11"/>
      <color theme="1"/>
      <name val="Gill Sans MT"/>
      <family val="2"/>
    </font>
    <font>
      <sz val="12"/>
      <color rgb="FF000080"/>
      <name val="Gill Sans MT"/>
      <family val="2"/>
    </font>
    <font>
      <sz val="10"/>
      <color rgb="FF000080"/>
      <name val="Gill Sans MT"/>
      <family val="2"/>
    </font>
    <font>
      <sz val="12"/>
      <color theme="1"/>
      <name val="Gill Sans MT"/>
      <family val="2"/>
    </font>
    <font>
      <b/>
      <sz val="12"/>
      <color theme="0"/>
      <name val="Gill Sans MT"/>
      <family val="2"/>
    </font>
    <font>
      <sz val="12"/>
      <color theme="0"/>
      <name val="Gill Sans MT"/>
      <family val="2"/>
    </font>
    <font>
      <sz val="10"/>
      <color theme="0"/>
      <name val="Gill Sans MT"/>
      <family val="2"/>
    </font>
    <font>
      <b/>
      <u val="single"/>
      <sz val="12"/>
      <color rgb="FFFFFF00"/>
      <name val="Arial"/>
      <family val="2"/>
    </font>
    <font>
      <u val="single"/>
      <sz val="16"/>
      <color theme="1"/>
      <name val="Arial"/>
      <family val="2"/>
    </font>
    <font>
      <b/>
      <sz val="16"/>
      <color theme="1"/>
      <name val="Gill Sans MT"/>
      <family val="2"/>
    </font>
    <font>
      <b/>
      <sz val="14"/>
      <color rgb="FF000000"/>
      <name val="Gill Sans MT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5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64" fillId="0" borderId="10" xfId="0" applyFont="1" applyBorder="1" applyAlignment="1">
      <alignment horizontal="center"/>
    </xf>
    <xf numFmtId="0" fontId="65" fillId="19" borderId="11" xfId="0" applyFont="1" applyFill="1" applyBorder="1" applyAlignment="1">
      <alignment horizontal="right"/>
    </xf>
    <xf numFmtId="0" fontId="62" fillId="0" borderId="0" xfId="0" applyFont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19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2" fillId="0" borderId="13" xfId="0" applyFont="1" applyBorder="1" applyAlignment="1" quotePrefix="1">
      <alignment horizontal="center"/>
    </xf>
    <xf numFmtId="0" fontId="62" fillId="12" borderId="0" xfId="0" applyFont="1" applyFill="1" applyAlignment="1">
      <alignment horizontal="center"/>
    </xf>
    <xf numFmtId="0" fontId="106" fillId="0" borderId="0" xfId="0" applyFont="1" applyAlignment="1">
      <alignment horizontal="center"/>
    </xf>
    <xf numFmtId="0" fontId="62" fillId="0" borderId="12" xfId="0" applyFont="1" applyBorder="1" applyAlignment="1" quotePrefix="1">
      <alignment horizontal="center"/>
    </xf>
    <xf numFmtId="0" fontId="107" fillId="0" borderId="0" xfId="0" applyFont="1" applyAlignment="1">
      <alignment/>
    </xf>
    <xf numFmtId="0" fontId="7" fillId="0" borderId="0" xfId="0" applyFont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7" xfId="0" applyFont="1" applyBorder="1" applyAlignment="1" quotePrefix="1">
      <alignment horizontal="center"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172" fontId="6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shrinkToFit="1"/>
    </xf>
    <xf numFmtId="0" fontId="60" fillId="0" borderId="0" xfId="0" applyFont="1" applyFill="1" applyBorder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6" fillId="0" borderId="0" xfId="0" applyFont="1" applyFill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9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 wrapText="1"/>
    </xf>
    <xf numFmtId="0" fontId="13" fillId="0" borderId="18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 wrapText="1"/>
    </xf>
    <xf numFmtId="0" fontId="20" fillId="0" borderId="18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3" fillId="0" borderId="18" xfId="0" applyFont="1" applyFill="1" applyBorder="1" applyAlignment="1">
      <alignment horizontal="left"/>
    </xf>
    <xf numFmtId="0" fontId="108" fillId="0" borderId="0" xfId="0" applyFont="1" applyAlignment="1">
      <alignment/>
    </xf>
    <xf numFmtId="0" fontId="25" fillId="0" borderId="18" xfId="0" applyFont="1" applyFill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0" fontId="23" fillId="0" borderId="19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29" fillId="0" borderId="18" xfId="0" applyFont="1" applyFill="1" applyBorder="1" applyAlignment="1">
      <alignment horizontal="left"/>
    </xf>
    <xf numFmtId="0" fontId="27" fillId="0" borderId="18" xfId="0" applyFont="1" applyFill="1" applyBorder="1" applyAlignment="1">
      <alignment horizontal="left"/>
    </xf>
    <xf numFmtId="0" fontId="30" fillId="0" borderId="18" xfId="0" applyFont="1" applyFill="1" applyBorder="1" applyAlignment="1">
      <alignment horizontal="left"/>
    </xf>
    <xf numFmtId="0" fontId="109" fillId="0" borderId="18" xfId="0" applyFont="1" applyFill="1" applyBorder="1" applyAlignment="1">
      <alignment horizontal="left"/>
    </xf>
    <xf numFmtId="0" fontId="31" fillId="0" borderId="18" xfId="0" applyFont="1" applyFill="1" applyBorder="1" applyAlignment="1">
      <alignment horizontal="left"/>
    </xf>
    <xf numFmtId="0" fontId="32" fillId="0" borderId="18" xfId="0" applyFont="1" applyFill="1" applyBorder="1" applyAlignment="1">
      <alignment horizontal="left"/>
    </xf>
    <xf numFmtId="0" fontId="33" fillId="0" borderId="18" xfId="0" applyFont="1" applyFill="1" applyBorder="1" applyAlignment="1">
      <alignment horizontal="left"/>
    </xf>
    <xf numFmtId="0" fontId="34" fillId="0" borderId="18" xfId="0" applyFont="1" applyFill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35" fillId="0" borderId="18" xfId="0" applyFont="1" applyBorder="1" applyAlignment="1">
      <alignment horizontal="left"/>
    </xf>
    <xf numFmtId="172" fontId="0" fillId="0" borderId="0" xfId="0" applyNumberFormat="1" applyFill="1" applyBorder="1" applyAlignment="1">
      <alignment horizontal="center" vertical="center"/>
    </xf>
    <xf numFmtId="172" fontId="38" fillId="0" borderId="10" xfId="0" applyNumberFormat="1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72" fontId="6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2" fontId="6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0" fillId="0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12" borderId="10" xfId="0" applyFont="1" applyFill="1" applyBorder="1" applyAlignment="1">
      <alignment horizontal="center"/>
    </xf>
    <xf numFmtId="0" fontId="110" fillId="0" borderId="10" xfId="0" applyFont="1" applyBorder="1" applyAlignment="1">
      <alignment horizontal="center"/>
    </xf>
    <xf numFmtId="0" fontId="60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/>
    </xf>
    <xf numFmtId="172" fontId="38" fillId="0" borderId="10" xfId="0" applyNumberFormat="1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 quotePrefix="1">
      <alignment horizontal="left"/>
    </xf>
    <xf numFmtId="0" fontId="38" fillId="0" borderId="10" xfId="0" applyFont="1" applyFill="1" applyBorder="1" applyAlignment="1" quotePrefix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Fill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111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172" fontId="60" fillId="0" borderId="10" xfId="0" applyNumberFormat="1" applyFont="1" applyFill="1" applyBorder="1" applyAlignment="1" quotePrefix="1">
      <alignment horizontal="center" vertical="center" wrapText="1"/>
    </xf>
    <xf numFmtId="0" fontId="111" fillId="0" borderId="10" xfId="0" applyFont="1" applyFill="1" applyBorder="1" applyAlignment="1">
      <alignment horizontal="center" vertical="center"/>
    </xf>
    <xf numFmtId="172" fontId="60" fillId="0" borderId="10" xfId="0" applyNumberFormat="1" applyFont="1" applyFill="1" applyBorder="1" applyAlignment="1" quotePrefix="1">
      <alignment horizontal="center" vertical="center"/>
    </xf>
    <xf numFmtId="0" fontId="60" fillId="35" borderId="10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60" fillId="19" borderId="10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 wrapText="1"/>
    </xf>
    <xf numFmtId="0" fontId="60" fillId="17" borderId="10" xfId="0" applyFont="1" applyFill="1" applyBorder="1" applyAlignment="1">
      <alignment horizontal="center" vertical="center" wrapText="1"/>
    </xf>
    <xf numFmtId="0" fontId="60" fillId="38" borderId="10" xfId="0" applyFont="1" applyFill="1" applyBorder="1" applyAlignment="1">
      <alignment horizontal="center" vertical="center" wrapText="1"/>
    </xf>
    <xf numFmtId="0" fontId="60" fillId="39" borderId="10" xfId="0" applyFont="1" applyFill="1" applyBorder="1" applyAlignment="1">
      <alignment horizontal="center" vertical="center" wrapText="1"/>
    </xf>
    <xf numFmtId="0" fontId="60" fillId="40" borderId="10" xfId="0" applyFont="1" applyFill="1" applyBorder="1" applyAlignment="1">
      <alignment horizontal="center" vertical="center" wrapText="1"/>
    </xf>
    <xf numFmtId="0" fontId="60" fillId="41" borderId="10" xfId="0" applyFont="1" applyFill="1" applyBorder="1" applyAlignment="1">
      <alignment horizontal="center" vertical="center" wrapText="1"/>
    </xf>
    <xf numFmtId="0" fontId="60" fillId="42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quotePrefix="1">
      <alignment horizontal="center"/>
    </xf>
    <xf numFmtId="0" fontId="60" fillId="33" borderId="15" xfId="0" applyFont="1" applyFill="1" applyBorder="1" applyAlignment="1">
      <alignment horizontal="center" vertical="center"/>
    </xf>
    <xf numFmtId="0" fontId="60" fillId="34" borderId="23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60" fillId="34" borderId="22" xfId="0" applyFont="1" applyFill="1" applyBorder="1" applyAlignment="1">
      <alignment horizontal="center" vertical="center"/>
    </xf>
    <xf numFmtId="0" fontId="112" fillId="43" borderId="18" xfId="57" applyFont="1" applyFill="1" applyBorder="1" applyAlignment="1">
      <alignment horizontal="left"/>
      <protection/>
    </xf>
    <xf numFmtId="0" fontId="0" fillId="0" borderId="18" xfId="57" applyFill="1" applyBorder="1" applyAlignment="1">
      <alignment horizontal="left"/>
      <protection/>
    </xf>
    <xf numFmtId="0" fontId="0" fillId="0" borderId="0" xfId="57" applyFill="1">
      <alignment/>
      <protection/>
    </xf>
    <xf numFmtId="0" fontId="113" fillId="43" borderId="18" xfId="57" applyFont="1" applyFill="1" applyBorder="1" applyAlignment="1">
      <alignment horizontal="left"/>
      <protection/>
    </xf>
    <xf numFmtId="0" fontId="114" fillId="43" borderId="18" xfId="57" applyFont="1" applyFill="1" applyBorder="1" applyAlignment="1">
      <alignment horizontal="left"/>
      <protection/>
    </xf>
    <xf numFmtId="0" fontId="115" fillId="43" borderId="18" xfId="57" applyFont="1" applyFill="1" applyBorder="1" applyAlignment="1" applyProtection="1">
      <alignment horizontal="left"/>
      <protection locked="0"/>
    </xf>
    <xf numFmtId="14" fontId="115" fillId="43" borderId="18" xfId="57" applyNumberFormat="1" applyFont="1" applyFill="1" applyBorder="1" applyAlignment="1" applyProtection="1">
      <alignment horizontal="left" wrapText="1"/>
      <protection locked="0"/>
    </xf>
    <xf numFmtId="0" fontId="115" fillId="43" borderId="18" xfId="57" applyFont="1" applyFill="1" applyBorder="1" applyAlignment="1" applyProtection="1">
      <alignment horizontal="left" wrapText="1"/>
      <protection locked="0"/>
    </xf>
    <xf numFmtId="0" fontId="116" fillId="43" borderId="0" xfId="57" applyFont="1" applyFill="1" applyProtection="1">
      <alignment/>
      <protection locked="0"/>
    </xf>
    <xf numFmtId="0" fontId="116" fillId="43" borderId="0" xfId="57" applyFont="1" applyFill="1">
      <alignment/>
      <protection/>
    </xf>
    <xf numFmtId="0" fontId="117" fillId="43" borderId="18" xfId="57" applyFont="1" applyFill="1" applyBorder="1" applyAlignment="1">
      <alignment horizontal="left"/>
      <protection/>
    </xf>
    <xf numFmtId="0" fontId="115" fillId="43" borderId="18" xfId="57" applyFont="1" applyFill="1" applyBorder="1" applyAlignment="1">
      <alignment horizontal="left"/>
      <protection/>
    </xf>
    <xf numFmtId="0" fontId="109" fillId="43" borderId="18" xfId="57" applyFont="1" applyFill="1" applyBorder="1" applyAlignment="1">
      <alignment horizontal="left"/>
      <protection/>
    </xf>
    <xf numFmtId="0" fontId="114" fillId="43" borderId="18" xfId="57" applyFont="1" applyFill="1" applyBorder="1" applyAlignment="1">
      <alignment horizontal="left" wrapText="1"/>
      <protection/>
    </xf>
    <xf numFmtId="0" fontId="118" fillId="43" borderId="18" xfId="57" applyFont="1" applyFill="1" applyBorder="1" applyAlignment="1">
      <alignment horizontal="left"/>
      <protection/>
    </xf>
    <xf numFmtId="0" fontId="119" fillId="43" borderId="18" xfId="57" applyFont="1" applyFill="1" applyBorder="1" applyAlignment="1">
      <alignment horizontal="left"/>
      <protection/>
    </xf>
    <xf numFmtId="0" fontId="115" fillId="43" borderId="18" xfId="57" applyFont="1" applyFill="1" applyBorder="1" applyAlignment="1">
      <alignment horizontal="left" wrapText="1"/>
      <protection/>
    </xf>
    <xf numFmtId="0" fontId="120" fillId="43" borderId="18" xfId="57" applyFont="1" applyFill="1" applyBorder="1" applyAlignment="1">
      <alignment horizontal="left"/>
      <protection/>
    </xf>
    <xf numFmtId="0" fontId="115" fillId="43" borderId="19" xfId="57" applyFont="1" applyFill="1" applyBorder="1" applyAlignment="1">
      <alignment/>
      <protection/>
    </xf>
    <xf numFmtId="0" fontId="115" fillId="43" borderId="20" xfId="57" applyFont="1" applyFill="1" applyBorder="1" applyAlignment="1">
      <alignment/>
      <protection/>
    </xf>
    <xf numFmtId="0" fontId="115" fillId="43" borderId="21" xfId="57" applyFont="1" applyFill="1" applyBorder="1" applyAlignment="1">
      <alignment/>
      <protection/>
    </xf>
    <xf numFmtId="0" fontId="121" fillId="43" borderId="18" xfId="57" applyFont="1" applyFill="1" applyBorder="1" applyAlignment="1">
      <alignment horizontal="left"/>
      <protection/>
    </xf>
    <xf numFmtId="0" fontId="122" fillId="43" borderId="18" xfId="57" applyFont="1" applyFill="1" applyBorder="1" applyAlignment="1">
      <alignment horizontal="left"/>
      <protection/>
    </xf>
    <xf numFmtId="0" fontId="123" fillId="43" borderId="18" xfId="57" applyFont="1" applyFill="1" applyBorder="1" applyAlignment="1">
      <alignment horizontal="left"/>
      <protection/>
    </xf>
    <xf numFmtId="0" fontId="120" fillId="43" borderId="19" xfId="57" applyFont="1" applyFill="1" applyBorder="1" applyAlignment="1">
      <alignment horizontal="left"/>
      <protection/>
    </xf>
    <xf numFmtId="0" fontId="34" fillId="0" borderId="18" xfId="57" applyFont="1" applyFill="1" applyBorder="1" applyAlignment="1">
      <alignment horizontal="left"/>
      <protection/>
    </xf>
    <xf numFmtId="49" fontId="0" fillId="0" borderId="0" xfId="57" applyNumberFormat="1" applyFont="1" applyFill="1" applyProtection="1">
      <alignment/>
      <protection locked="0"/>
    </xf>
    <xf numFmtId="0" fontId="0" fillId="0" borderId="0" xfId="57" applyFont="1" applyFill="1" applyProtection="1">
      <alignment/>
      <protection locked="0"/>
    </xf>
    <xf numFmtId="0" fontId="0" fillId="0" borderId="0" xfId="57" applyFill="1" applyProtection="1">
      <alignment/>
      <protection locked="0"/>
    </xf>
    <xf numFmtId="0" fontId="23" fillId="0" borderId="18" xfId="57" applyFont="1" applyFill="1" applyBorder="1" applyAlignment="1" applyProtection="1">
      <alignment horizontal="left"/>
      <protection locked="0"/>
    </xf>
    <xf numFmtId="0" fontId="9" fillId="0" borderId="18" xfId="57" applyFont="1" applyFill="1" applyBorder="1" applyAlignment="1" applyProtection="1">
      <alignment horizontal="left"/>
      <protection locked="0"/>
    </xf>
    <xf numFmtId="0" fontId="0" fillId="0" borderId="18" xfId="57" applyFill="1" applyBorder="1" applyAlignment="1" applyProtection="1">
      <alignment horizontal="left"/>
      <protection locked="0"/>
    </xf>
    <xf numFmtId="49" fontId="0" fillId="0" borderId="0" xfId="57" applyNumberFormat="1" applyFill="1" applyProtection="1">
      <alignment/>
      <protection locked="0"/>
    </xf>
    <xf numFmtId="0" fontId="35" fillId="0" borderId="18" xfId="57" applyFont="1" applyFill="1" applyBorder="1" applyAlignment="1" applyProtection="1">
      <alignment horizontal="left"/>
      <protection locked="0"/>
    </xf>
    <xf numFmtId="0" fontId="60" fillId="44" borderId="10" xfId="0" applyFont="1" applyFill="1" applyBorder="1" applyAlignment="1">
      <alignment horizontal="center"/>
    </xf>
    <xf numFmtId="0" fontId="42" fillId="0" borderId="0" xfId="0" applyFont="1" applyFill="1" applyAlignment="1">
      <alignment horizontal="center" vertical="center"/>
    </xf>
    <xf numFmtId="0" fontId="87" fillId="0" borderId="10" xfId="0" applyFont="1" applyFill="1" applyBorder="1" applyAlignment="1">
      <alignment horizontal="center" vertical="center" wrapText="1"/>
    </xf>
    <xf numFmtId="172" fontId="87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72" fontId="42" fillId="0" borderId="0" xfId="0" applyNumberFormat="1" applyFont="1" applyFill="1" applyBorder="1" applyAlignment="1">
      <alignment horizontal="center" vertical="center"/>
    </xf>
    <xf numFmtId="0" fontId="124" fillId="4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13" fillId="43" borderId="24" xfId="57" applyFont="1" applyFill="1" applyBorder="1" applyAlignment="1">
      <alignment vertical="center"/>
      <protection/>
    </xf>
    <xf numFmtId="0" fontId="113" fillId="43" borderId="25" xfId="57" applyFont="1" applyFill="1" applyBorder="1" applyAlignment="1">
      <alignment vertical="center"/>
      <protection/>
    </xf>
    <xf numFmtId="0" fontId="113" fillId="43" borderId="18" xfId="57" applyFont="1" applyFill="1" applyBorder="1" applyAlignment="1">
      <alignment horizontal="left"/>
      <protection/>
    </xf>
    <xf numFmtId="0" fontId="18" fillId="0" borderId="18" xfId="53" applyFont="1" applyFill="1" applyBorder="1" applyAlignment="1" applyProtection="1">
      <alignment horizontal="left" wrapText="1"/>
      <protection/>
    </xf>
    <xf numFmtId="0" fontId="115" fillId="43" borderId="19" xfId="57" applyFont="1" applyFill="1" applyBorder="1" applyAlignment="1">
      <alignment/>
      <protection/>
    </xf>
    <xf numFmtId="0" fontId="115" fillId="43" borderId="20" xfId="57" applyFont="1" applyFill="1" applyBorder="1" applyAlignment="1">
      <alignment/>
      <protection/>
    </xf>
    <xf numFmtId="0" fontId="0" fillId="0" borderId="21" xfId="57" applyBorder="1" applyAlignment="1">
      <alignment/>
      <protection/>
    </xf>
    <xf numFmtId="0" fontId="115" fillId="43" borderId="19" xfId="57" applyFont="1" applyFill="1" applyBorder="1" applyAlignment="1">
      <alignment horizontal="left"/>
      <protection/>
    </xf>
    <xf numFmtId="0" fontId="115" fillId="43" borderId="20" xfId="57" applyFont="1" applyFill="1" applyBorder="1" applyAlignment="1">
      <alignment horizontal="left"/>
      <protection/>
    </xf>
    <xf numFmtId="0" fontId="115" fillId="43" borderId="21" xfId="57" applyFont="1" applyFill="1" applyBorder="1" applyAlignment="1">
      <alignment horizontal="left"/>
      <protection/>
    </xf>
    <xf numFmtId="0" fontId="115" fillId="43" borderId="18" xfId="57" applyFont="1" applyFill="1" applyBorder="1" applyAlignment="1">
      <alignment horizontal="left" wrapText="1"/>
      <protection/>
    </xf>
    <xf numFmtId="0" fontId="114" fillId="43" borderId="19" xfId="57" applyFont="1" applyFill="1" applyBorder="1" applyAlignment="1">
      <alignment horizontal="left"/>
      <protection/>
    </xf>
    <xf numFmtId="0" fontId="0" fillId="0" borderId="20" xfId="57" applyBorder="1" applyAlignment="1">
      <alignment horizontal="left"/>
      <protection/>
    </xf>
    <xf numFmtId="0" fontId="0" fillId="0" borderId="21" xfId="57" applyBorder="1" applyAlignment="1">
      <alignment horizontal="left"/>
      <protection/>
    </xf>
    <xf numFmtId="0" fontId="115" fillId="43" borderId="18" xfId="57" applyFont="1" applyFill="1" applyBorder="1" applyAlignment="1">
      <alignment horizontal="left"/>
      <protection/>
    </xf>
    <xf numFmtId="0" fontId="121" fillId="43" borderId="19" xfId="57" applyFont="1" applyFill="1" applyBorder="1" applyAlignment="1">
      <alignment horizontal="left"/>
      <protection/>
    </xf>
    <xf numFmtId="0" fontId="121" fillId="43" borderId="20" xfId="57" applyFont="1" applyFill="1" applyBorder="1" applyAlignment="1">
      <alignment horizontal="left"/>
      <protection/>
    </xf>
    <xf numFmtId="0" fontId="121" fillId="43" borderId="21" xfId="57" applyFont="1" applyFill="1" applyBorder="1" applyAlignment="1">
      <alignment horizontal="left"/>
      <protection/>
    </xf>
    <xf numFmtId="0" fontId="121" fillId="43" borderId="18" xfId="57" applyFont="1" applyFill="1" applyBorder="1" applyAlignment="1">
      <alignment horizontal="left"/>
      <protection/>
    </xf>
    <xf numFmtId="0" fontId="114" fillId="43" borderId="18" xfId="57" applyFont="1" applyFill="1" applyBorder="1" applyAlignment="1">
      <alignment horizontal="left"/>
      <protection/>
    </xf>
    <xf numFmtId="0" fontId="125" fillId="43" borderId="18" xfId="53" applyFont="1" applyFill="1" applyBorder="1" applyAlignment="1" applyProtection="1">
      <alignment horizontal="left"/>
      <protection/>
    </xf>
    <xf numFmtId="0" fontId="126" fillId="43" borderId="18" xfId="57" applyFont="1" applyFill="1" applyBorder="1" applyAlignment="1">
      <alignment horizontal="left"/>
      <protection/>
    </xf>
    <xf numFmtId="0" fontId="127" fillId="0" borderId="24" xfId="0" applyFont="1" applyBorder="1" applyAlignment="1">
      <alignment vertical="center"/>
    </xf>
    <xf numFmtId="0" fontId="127" fillId="0" borderId="25" xfId="0" applyFont="1" applyBorder="1" applyAlignment="1">
      <alignment vertical="center"/>
    </xf>
    <xf numFmtId="0" fontId="10" fillId="0" borderId="18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14" fontId="11" fillId="0" borderId="18" xfId="0" applyNumberFormat="1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13" fillId="0" borderId="19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 wrapText="1"/>
    </xf>
    <xf numFmtId="0" fontId="20" fillId="0" borderId="18" xfId="0" applyFont="1" applyFill="1" applyBorder="1" applyAlignment="1">
      <alignment horizontal="left"/>
    </xf>
    <xf numFmtId="0" fontId="25" fillId="0" borderId="19" xfId="0" applyFont="1" applyFill="1" applyBorder="1" applyAlignment="1">
      <alignment horizontal="left"/>
    </xf>
    <xf numFmtId="0" fontId="25" fillId="0" borderId="20" xfId="0" applyFont="1" applyFill="1" applyBorder="1" applyAlignment="1">
      <alignment horizontal="left"/>
    </xf>
    <xf numFmtId="0" fontId="25" fillId="0" borderId="21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left"/>
    </xf>
    <xf numFmtId="0" fontId="37" fillId="0" borderId="26" xfId="0" applyFont="1" applyBorder="1" applyAlignment="1">
      <alignment horizontal="center" vertical="center" textRotation="90"/>
    </xf>
    <xf numFmtId="0" fontId="37" fillId="0" borderId="27" xfId="0" applyFont="1" applyBorder="1" applyAlignment="1">
      <alignment horizontal="center" vertical="center" textRotation="90"/>
    </xf>
    <xf numFmtId="0" fontId="37" fillId="0" borderId="28" xfId="0" applyFont="1" applyBorder="1" applyAlignment="1">
      <alignment horizontal="center" vertical="center" textRotation="90"/>
    </xf>
    <xf numFmtId="0" fontId="13" fillId="0" borderId="18" xfId="0" applyFont="1" applyFill="1" applyBorder="1" applyAlignment="1">
      <alignment horizontal="left"/>
    </xf>
    <xf numFmtId="0" fontId="18" fillId="0" borderId="18" xfId="53" applyFont="1" applyFill="1" applyBorder="1" applyAlignment="1" applyProtection="1">
      <alignment horizontal="left"/>
      <protection/>
    </xf>
    <xf numFmtId="0" fontId="19" fillId="0" borderId="18" xfId="0" applyFont="1" applyFill="1" applyBorder="1" applyAlignment="1">
      <alignment horizontal="left"/>
    </xf>
    <xf numFmtId="0" fontId="60" fillId="0" borderId="0" xfId="0" applyFont="1" applyAlignment="1">
      <alignment horizontal="center" shrinkToFit="1"/>
    </xf>
    <xf numFmtId="0" fontId="60" fillId="0" borderId="0" xfId="0" applyFont="1" applyAlignment="1">
      <alignment horizont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12" borderId="0" xfId="0" applyFont="1" applyFill="1" applyAlignment="1">
      <alignment horizontal="center"/>
    </xf>
    <xf numFmtId="0" fontId="110" fillId="0" borderId="0" xfId="0" applyFont="1" applyAlignment="1">
      <alignment horizontal="center"/>
    </xf>
    <xf numFmtId="0" fontId="87" fillId="0" borderId="0" xfId="0" applyFont="1" applyFill="1" applyAlignment="1">
      <alignment horizontal="center" vertical="center"/>
    </xf>
    <xf numFmtId="0" fontId="60" fillId="34" borderId="10" xfId="0" applyFont="1" applyFill="1" applyBorder="1" applyAlignment="1">
      <alignment horizontal="center"/>
    </xf>
    <xf numFmtId="0" fontId="60" fillId="0" borderId="14" xfId="0" applyFont="1" applyBorder="1" applyAlignment="1">
      <alignment/>
    </xf>
    <xf numFmtId="0" fontId="60" fillId="0" borderId="29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AndyMcDonald@randa.org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AndyMcDonald@randa.or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AndyMcDonald@randa.or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72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6.28125" style="58" customWidth="1"/>
    <col min="4" max="4" width="7.8515625" style="0" customWidth="1"/>
    <col min="5" max="5" width="7.8515625" style="115" customWidth="1"/>
    <col min="6" max="6" width="5.7109375" style="2" customWidth="1"/>
    <col min="7" max="14" width="4.57421875" style="2" customWidth="1"/>
    <col min="15" max="15" width="5.00390625" style="2" customWidth="1"/>
    <col min="16" max="24" width="4.57421875" style="2" customWidth="1"/>
    <col min="25" max="25" width="5.00390625" style="2" customWidth="1"/>
    <col min="26" max="26" width="5.7109375" style="13" customWidth="1"/>
    <col min="27" max="30" width="4.7109375" style="2" customWidth="1"/>
  </cols>
  <sheetData>
    <row r="1" ht="24.75">
      <c r="A1" s="1" t="s">
        <v>112</v>
      </c>
    </row>
    <row r="2" ht="18">
      <c r="A2" s="3" t="s">
        <v>113</v>
      </c>
    </row>
    <row r="3" ht="18">
      <c r="A3" s="3" t="s">
        <v>114</v>
      </c>
    </row>
    <row r="5" spans="1:2" ht="15.75">
      <c r="A5" s="202" t="s">
        <v>27</v>
      </c>
      <c r="B5" s="203"/>
    </row>
    <row r="7" spans="1:30" ht="12.75">
      <c r="A7" t="s">
        <v>23</v>
      </c>
      <c r="B7" t="s">
        <v>24</v>
      </c>
      <c r="C7" s="58" t="s">
        <v>70</v>
      </c>
      <c r="D7" s="2" t="s">
        <v>71</v>
      </c>
      <c r="E7" s="116" t="s">
        <v>73</v>
      </c>
      <c r="F7" s="23" t="s">
        <v>0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5</v>
      </c>
      <c r="L7" s="23" t="s">
        <v>6</v>
      </c>
      <c r="M7" s="23" t="s">
        <v>7</v>
      </c>
      <c r="N7" s="23" t="s">
        <v>8</v>
      </c>
      <c r="O7" s="34" t="s">
        <v>25</v>
      </c>
      <c r="P7" s="23" t="s">
        <v>9</v>
      </c>
      <c r="Q7" s="23" t="s">
        <v>10</v>
      </c>
      <c r="R7" s="23" t="s">
        <v>11</v>
      </c>
      <c r="S7" s="23" t="s">
        <v>12</v>
      </c>
      <c r="T7" s="23" t="s">
        <v>13</v>
      </c>
      <c r="U7" s="23" t="s">
        <v>14</v>
      </c>
      <c r="V7" s="23" t="s">
        <v>15</v>
      </c>
      <c r="W7" s="23" t="s">
        <v>16</v>
      </c>
      <c r="X7" s="23" t="s">
        <v>17</v>
      </c>
      <c r="Y7" s="34" t="s">
        <v>26</v>
      </c>
      <c r="Z7" s="35" t="s">
        <v>18</v>
      </c>
      <c r="AA7" s="23" t="s">
        <v>19</v>
      </c>
      <c r="AB7" s="23" t="s">
        <v>20</v>
      </c>
      <c r="AC7" s="23" t="s">
        <v>21</v>
      </c>
      <c r="AD7" s="23" t="s">
        <v>22</v>
      </c>
    </row>
    <row r="8" spans="6:30" ht="12.75">
      <c r="F8" s="23">
        <v>4</v>
      </c>
      <c r="G8" s="23">
        <v>3</v>
      </c>
      <c r="H8" s="23">
        <v>4</v>
      </c>
      <c r="I8" s="23">
        <v>4</v>
      </c>
      <c r="J8" s="23">
        <v>5</v>
      </c>
      <c r="K8" s="23">
        <v>3</v>
      </c>
      <c r="L8" s="23">
        <v>5</v>
      </c>
      <c r="M8" s="23">
        <v>4</v>
      </c>
      <c r="N8" s="23">
        <v>4</v>
      </c>
      <c r="O8" s="34">
        <f>SUM(F8:N8)</f>
        <v>36</v>
      </c>
      <c r="P8" s="23">
        <v>5</v>
      </c>
      <c r="Q8" s="23">
        <v>3</v>
      </c>
      <c r="R8" s="23">
        <v>4</v>
      </c>
      <c r="S8" s="23">
        <v>3</v>
      </c>
      <c r="T8" s="23">
        <v>4</v>
      </c>
      <c r="U8" s="23">
        <v>5</v>
      </c>
      <c r="V8" s="23">
        <v>4</v>
      </c>
      <c r="W8" s="23">
        <v>4</v>
      </c>
      <c r="X8" s="23">
        <v>4</v>
      </c>
      <c r="Y8" s="34">
        <f>SUM(P8:X8)</f>
        <v>36</v>
      </c>
      <c r="Z8" s="35">
        <f>O8+Y8</f>
        <v>72</v>
      </c>
      <c r="AA8" s="23">
        <f>Y8</f>
        <v>36</v>
      </c>
      <c r="AB8" s="23">
        <f>S8+T8+U8+V8+W8+X8</f>
        <v>24</v>
      </c>
      <c r="AC8" s="23">
        <f>V8+W8+X8</f>
        <v>12</v>
      </c>
      <c r="AD8" s="23">
        <f>X8</f>
        <v>4</v>
      </c>
    </row>
    <row r="9" spans="1:30" ht="15">
      <c r="A9" s="4" t="s">
        <v>29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35"/>
      <c r="AA9" s="23"/>
      <c r="AB9" s="23"/>
      <c r="AC9" s="23"/>
      <c r="AD9" s="23"/>
    </row>
    <row r="10" spans="1:30" ht="15">
      <c r="A10" s="4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35"/>
      <c r="AA10" s="23"/>
      <c r="AB10" s="23"/>
      <c r="AC10" s="23"/>
      <c r="AD10" s="23"/>
    </row>
    <row r="11" spans="1:30" s="126" customFormat="1" ht="15.75">
      <c r="A11" s="123">
        <v>1</v>
      </c>
      <c r="B11" s="141" t="s">
        <v>161</v>
      </c>
      <c r="C11" s="154" t="s">
        <v>141</v>
      </c>
      <c r="D11" s="57">
        <v>0</v>
      </c>
      <c r="E11" s="142" t="s">
        <v>117</v>
      </c>
      <c r="F11" s="122">
        <v>4</v>
      </c>
      <c r="G11" s="122">
        <v>2</v>
      </c>
      <c r="H11" s="122">
        <v>5</v>
      </c>
      <c r="I11" s="122">
        <v>4</v>
      </c>
      <c r="J11" s="122">
        <v>4</v>
      </c>
      <c r="K11" s="122">
        <v>2</v>
      </c>
      <c r="L11" s="122">
        <v>5</v>
      </c>
      <c r="M11" s="122">
        <v>3</v>
      </c>
      <c r="N11" s="122">
        <v>5</v>
      </c>
      <c r="O11" s="124">
        <f aca="true" t="shared" si="0" ref="O11:O49">SUM(F11:N11)</f>
        <v>34</v>
      </c>
      <c r="P11" s="123">
        <v>4</v>
      </c>
      <c r="Q11" s="123">
        <v>4</v>
      </c>
      <c r="R11" s="123">
        <v>4</v>
      </c>
      <c r="S11" s="123">
        <v>3</v>
      </c>
      <c r="T11" s="123">
        <v>5</v>
      </c>
      <c r="U11" s="123">
        <v>3</v>
      </c>
      <c r="V11" s="123">
        <v>4</v>
      </c>
      <c r="W11" s="123">
        <v>4</v>
      </c>
      <c r="X11" s="123">
        <v>4</v>
      </c>
      <c r="Y11" s="124">
        <f aca="true" t="shared" si="1" ref="Y11:Y49">SUM(P11:X11)</f>
        <v>35</v>
      </c>
      <c r="Z11" s="125">
        <f aca="true" t="shared" si="2" ref="Z11:Z49">O11+Y11</f>
        <v>69</v>
      </c>
      <c r="AA11" s="123">
        <f aca="true" t="shared" si="3" ref="AA11:AA49">Y11</f>
        <v>35</v>
      </c>
      <c r="AB11" s="123">
        <f aca="true" t="shared" si="4" ref="AB11:AB49">S11+T11+U11+V11+W11+X11</f>
        <v>23</v>
      </c>
      <c r="AC11" s="123">
        <f aca="true" t="shared" si="5" ref="AC11:AC49">V11+W11+X11</f>
        <v>12</v>
      </c>
      <c r="AD11" s="123">
        <f aca="true" t="shared" si="6" ref="AD11:AD49">X11</f>
        <v>4</v>
      </c>
    </row>
    <row r="12" spans="1:30" s="126" customFormat="1" ht="15.75">
      <c r="A12" s="123">
        <v>2</v>
      </c>
      <c r="B12" s="141" t="s">
        <v>147</v>
      </c>
      <c r="C12" s="148" t="s">
        <v>148</v>
      </c>
      <c r="D12" s="57">
        <v>3.8</v>
      </c>
      <c r="E12" s="142" t="s">
        <v>117</v>
      </c>
      <c r="F12" s="122">
        <v>4</v>
      </c>
      <c r="G12" s="122">
        <v>4</v>
      </c>
      <c r="H12" s="122">
        <v>4</v>
      </c>
      <c r="I12" s="122">
        <v>4</v>
      </c>
      <c r="J12" s="122">
        <v>4</v>
      </c>
      <c r="K12" s="122">
        <v>3</v>
      </c>
      <c r="L12" s="122">
        <v>4</v>
      </c>
      <c r="M12" s="122">
        <v>4</v>
      </c>
      <c r="N12" s="122">
        <v>4</v>
      </c>
      <c r="O12" s="124">
        <f t="shared" si="0"/>
        <v>35</v>
      </c>
      <c r="P12" s="123">
        <v>5</v>
      </c>
      <c r="Q12" s="123">
        <v>2</v>
      </c>
      <c r="R12" s="123">
        <v>4</v>
      </c>
      <c r="S12" s="123">
        <v>3</v>
      </c>
      <c r="T12" s="123">
        <v>5</v>
      </c>
      <c r="U12" s="123">
        <v>5</v>
      </c>
      <c r="V12" s="123">
        <v>3</v>
      </c>
      <c r="W12" s="123">
        <v>5</v>
      </c>
      <c r="X12" s="123">
        <v>4</v>
      </c>
      <c r="Y12" s="124">
        <f t="shared" si="1"/>
        <v>36</v>
      </c>
      <c r="Z12" s="125">
        <f t="shared" si="2"/>
        <v>71</v>
      </c>
      <c r="AA12" s="123">
        <f t="shared" si="3"/>
        <v>36</v>
      </c>
      <c r="AB12" s="123">
        <f t="shared" si="4"/>
        <v>25</v>
      </c>
      <c r="AC12" s="123">
        <f t="shared" si="5"/>
        <v>12</v>
      </c>
      <c r="AD12" s="123">
        <f t="shared" si="6"/>
        <v>4</v>
      </c>
    </row>
    <row r="13" spans="1:30" s="126" customFormat="1" ht="15.75">
      <c r="A13" s="123">
        <v>3</v>
      </c>
      <c r="B13" s="141" t="s">
        <v>130</v>
      </c>
      <c r="C13" s="142" t="s">
        <v>123</v>
      </c>
      <c r="D13" s="57">
        <v>3.1</v>
      </c>
      <c r="E13" s="142" t="s">
        <v>117</v>
      </c>
      <c r="F13" s="122">
        <v>5</v>
      </c>
      <c r="G13" s="122">
        <v>3</v>
      </c>
      <c r="H13" s="122">
        <v>4</v>
      </c>
      <c r="I13" s="122">
        <v>4</v>
      </c>
      <c r="J13" s="122">
        <v>4</v>
      </c>
      <c r="K13" s="122">
        <v>3</v>
      </c>
      <c r="L13" s="122">
        <v>5</v>
      </c>
      <c r="M13" s="122">
        <v>4</v>
      </c>
      <c r="N13" s="122">
        <v>4</v>
      </c>
      <c r="O13" s="124">
        <f t="shared" si="0"/>
        <v>36</v>
      </c>
      <c r="P13" s="123">
        <v>5</v>
      </c>
      <c r="Q13" s="123">
        <v>3</v>
      </c>
      <c r="R13" s="123">
        <v>4</v>
      </c>
      <c r="S13" s="123">
        <v>4</v>
      </c>
      <c r="T13" s="123">
        <v>4</v>
      </c>
      <c r="U13" s="123">
        <v>5</v>
      </c>
      <c r="V13" s="123">
        <v>3</v>
      </c>
      <c r="W13" s="123">
        <v>4</v>
      </c>
      <c r="X13" s="123">
        <v>4</v>
      </c>
      <c r="Y13" s="124">
        <f t="shared" si="1"/>
        <v>36</v>
      </c>
      <c r="Z13" s="125">
        <f t="shared" si="2"/>
        <v>72</v>
      </c>
      <c r="AA13" s="123">
        <f t="shared" si="3"/>
        <v>36</v>
      </c>
      <c r="AB13" s="123">
        <f t="shared" si="4"/>
        <v>24</v>
      </c>
      <c r="AC13" s="123">
        <f t="shared" si="5"/>
        <v>11</v>
      </c>
      <c r="AD13" s="123">
        <f t="shared" si="6"/>
        <v>4</v>
      </c>
    </row>
    <row r="14" spans="1:30" s="126" customFormat="1" ht="15.75">
      <c r="A14" s="123">
        <v>4</v>
      </c>
      <c r="B14" s="141" t="s">
        <v>153</v>
      </c>
      <c r="C14" s="142" t="s">
        <v>141</v>
      </c>
      <c r="D14" s="57">
        <v>0</v>
      </c>
      <c r="E14" s="142" t="s">
        <v>117</v>
      </c>
      <c r="F14" s="122">
        <v>4</v>
      </c>
      <c r="G14" s="122">
        <v>4</v>
      </c>
      <c r="H14" s="122">
        <v>5</v>
      </c>
      <c r="I14" s="122">
        <v>4</v>
      </c>
      <c r="J14" s="122">
        <v>4</v>
      </c>
      <c r="K14" s="122">
        <v>3</v>
      </c>
      <c r="L14" s="122">
        <v>5</v>
      </c>
      <c r="M14" s="122">
        <v>4</v>
      </c>
      <c r="N14" s="122">
        <v>4</v>
      </c>
      <c r="O14" s="124">
        <f t="shared" si="0"/>
        <v>37</v>
      </c>
      <c r="P14" s="123">
        <v>5</v>
      </c>
      <c r="Q14" s="123">
        <v>4</v>
      </c>
      <c r="R14" s="123">
        <v>4</v>
      </c>
      <c r="S14" s="123">
        <v>3</v>
      </c>
      <c r="T14" s="123">
        <v>4</v>
      </c>
      <c r="U14" s="123">
        <v>5</v>
      </c>
      <c r="V14" s="123">
        <v>4</v>
      </c>
      <c r="W14" s="123">
        <v>4</v>
      </c>
      <c r="X14" s="123">
        <v>3</v>
      </c>
      <c r="Y14" s="124">
        <f t="shared" si="1"/>
        <v>36</v>
      </c>
      <c r="Z14" s="125">
        <f t="shared" si="2"/>
        <v>73</v>
      </c>
      <c r="AA14" s="123">
        <f t="shared" si="3"/>
        <v>36</v>
      </c>
      <c r="AB14" s="123">
        <f t="shared" si="4"/>
        <v>23</v>
      </c>
      <c r="AC14" s="123">
        <f t="shared" si="5"/>
        <v>11</v>
      </c>
      <c r="AD14" s="123">
        <f t="shared" si="6"/>
        <v>3</v>
      </c>
    </row>
    <row r="15" spans="1:30" s="126" customFormat="1" ht="15.75">
      <c r="A15" s="123">
        <v>5</v>
      </c>
      <c r="B15" s="145" t="s">
        <v>155</v>
      </c>
      <c r="C15" s="151" t="s">
        <v>156</v>
      </c>
      <c r="D15" s="57">
        <v>1</v>
      </c>
      <c r="E15" s="142" t="s">
        <v>117</v>
      </c>
      <c r="F15" s="122">
        <v>5</v>
      </c>
      <c r="G15" s="122">
        <v>3</v>
      </c>
      <c r="H15" s="122">
        <v>4</v>
      </c>
      <c r="I15" s="122">
        <v>4</v>
      </c>
      <c r="J15" s="122">
        <v>5</v>
      </c>
      <c r="K15" s="122">
        <v>3</v>
      </c>
      <c r="L15" s="122">
        <v>5</v>
      </c>
      <c r="M15" s="122">
        <v>4</v>
      </c>
      <c r="N15" s="122">
        <v>5</v>
      </c>
      <c r="O15" s="124">
        <f t="shared" si="0"/>
        <v>38</v>
      </c>
      <c r="P15" s="123">
        <v>4</v>
      </c>
      <c r="Q15" s="123">
        <v>3</v>
      </c>
      <c r="R15" s="123">
        <v>6</v>
      </c>
      <c r="S15" s="123">
        <v>3</v>
      </c>
      <c r="T15" s="123">
        <v>5</v>
      </c>
      <c r="U15" s="123">
        <v>4</v>
      </c>
      <c r="V15" s="123">
        <v>4</v>
      </c>
      <c r="W15" s="123">
        <v>4</v>
      </c>
      <c r="X15" s="123">
        <v>3</v>
      </c>
      <c r="Y15" s="124">
        <f t="shared" si="1"/>
        <v>36</v>
      </c>
      <c r="Z15" s="125">
        <f t="shared" si="2"/>
        <v>74</v>
      </c>
      <c r="AA15" s="123">
        <f t="shared" si="3"/>
        <v>36</v>
      </c>
      <c r="AB15" s="123">
        <f t="shared" si="4"/>
        <v>23</v>
      </c>
      <c r="AC15" s="123">
        <f t="shared" si="5"/>
        <v>11</v>
      </c>
      <c r="AD15" s="123">
        <f t="shared" si="6"/>
        <v>3</v>
      </c>
    </row>
    <row r="16" spans="1:30" s="126" customFormat="1" ht="15.75">
      <c r="A16" s="123">
        <v>6</v>
      </c>
      <c r="B16" s="141" t="s">
        <v>129</v>
      </c>
      <c r="C16" s="143" t="s">
        <v>123</v>
      </c>
      <c r="D16" s="57">
        <v>2.1</v>
      </c>
      <c r="E16" s="143" t="s">
        <v>117</v>
      </c>
      <c r="F16" s="122">
        <v>4</v>
      </c>
      <c r="G16" s="122">
        <v>4</v>
      </c>
      <c r="H16" s="122">
        <v>4</v>
      </c>
      <c r="I16" s="122">
        <v>4</v>
      </c>
      <c r="J16" s="122">
        <v>5</v>
      </c>
      <c r="K16" s="122">
        <v>3</v>
      </c>
      <c r="L16" s="122">
        <v>6</v>
      </c>
      <c r="M16" s="122">
        <v>5</v>
      </c>
      <c r="N16" s="122">
        <v>5</v>
      </c>
      <c r="O16" s="124">
        <f t="shared" si="0"/>
        <v>40</v>
      </c>
      <c r="P16" s="123">
        <v>5</v>
      </c>
      <c r="Q16" s="123">
        <v>3</v>
      </c>
      <c r="R16" s="123">
        <v>4</v>
      </c>
      <c r="S16" s="123">
        <v>3</v>
      </c>
      <c r="T16" s="123">
        <v>4</v>
      </c>
      <c r="U16" s="123">
        <v>5</v>
      </c>
      <c r="V16" s="123">
        <v>3</v>
      </c>
      <c r="W16" s="123">
        <v>4</v>
      </c>
      <c r="X16" s="123">
        <v>4</v>
      </c>
      <c r="Y16" s="124">
        <f t="shared" si="1"/>
        <v>35</v>
      </c>
      <c r="Z16" s="125">
        <f t="shared" si="2"/>
        <v>75</v>
      </c>
      <c r="AA16" s="123">
        <f t="shared" si="3"/>
        <v>35</v>
      </c>
      <c r="AB16" s="123">
        <f t="shared" si="4"/>
        <v>23</v>
      </c>
      <c r="AC16" s="123">
        <f t="shared" si="5"/>
        <v>11</v>
      </c>
      <c r="AD16" s="123">
        <f t="shared" si="6"/>
        <v>4</v>
      </c>
    </row>
    <row r="17" spans="1:30" s="126" customFormat="1" ht="15.75">
      <c r="A17" s="123">
        <v>7</v>
      </c>
      <c r="B17" s="145" t="s">
        <v>151</v>
      </c>
      <c r="C17" s="142" t="s">
        <v>141</v>
      </c>
      <c r="D17" s="146" t="s">
        <v>152</v>
      </c>
      <c r="E17" s="113" t="s">
        <v>117</v>
      </c>
      <c r="F17" s="122">
        <v>5</v>
      </c>
      <c r="G17" s="122">
        <v>4</v>
      </c>
      <c r="H17" s="122">
        <v>4</v>
      </c>
      <c r="I17" s="122">
        <v>4</v>
      </c>
      <c r="J17" s="122">
        <v>5</v>
      </c>
      <c r="K17" s="122">
        <v>3</v>
      </c>
      <c r="L17" s="122">
        <v>5</v>
      </c>
      <c r="M17" s="122">
        <v>5</v>
      </c>
      <c r="N17" s="122">
        <v>5</v>
      </c>
      <c r="O17" s="124">
        <f t="shared" si="0"/>
        <v>40</v>
      </c>
      <c r="P17" s="123">
        <v>4</v>
      </c>
      <c r="Q17" s="123">
        <v>2</v>
      </c>
      <c r="R17" s="123">
        <v>4</v>
      </c>
      <c r="S17" s="123">
        <v>3</v>
      </c>
      <c r="T17" s="123">
        <v>4</v>
      </c>
      <c r="U17" s="123">
        <v>6</v>
      </c>
      <c r="V17" s="123">
        <v>4</v>
      </c>
      <c r="W17" s="123">
        <v>4</v>
      </c>
      <c r="X17" s="123">
        <v>4</v>
      </c>
      <c r="Y17" s="124">
        <f t="shared" si="1"/>
        <v>35</v>
      </c>
      <c r="Z17" s="125">
        <f t="shared" si="2"/>
        <v>75</v>
      </c>
      <c r="AA17" s="123">
        <f t="shared" si="3"/>
        <v>35</v>
      </c>
      <c r="AB17" s="123">
        <f t="shared" si="4"/>
        <v>25</v>
      </c>
      <c r="AC17" s="123">
        <f t="shared" si="5"/>
        <v>12</v>
      </c>
      <c r="AD17" s="123">
        <f t="shared" si="6"/>
        <v>4</v>
      </c>
    </row>
    <row r="18" spans="1:30" s="126" customFormat="1" ht="15.75">
      <c r="A18" s="123">
        <v>8</v>
      </c>
      <c r="B18" s="141" t="s">
        <v>137</v>
      </c>
      <c r="C18" s="142" t="s">
        <v>138</v>
      </c>
      <c r="D18" s="144" t="s">
        <v>139</v>
      </c>
      <c r="E18" s="142" t="s">
        <v>117</v>
      </c>
      <c r="F18" s="122">
        <v>4</v>
      </c>
      <c r="G18" s="122">
        <v>4</v>
      </c>
      <c r="H18" s="122">
        <v>4</v>
      </c>
      <c r="I18" s="122">
        <v>4</v>
      </c>
      <c r="J18" s="122">
        <v>5</v>
      </c>
      <c r="K18" s="122">
        <v>3</v>
      </c>
      <c r="L18" s="122">
        <v>7</v>
      </c>
      <c r="M18" s="122">
        <v>4</v>
      </c>
      <c r="N18" s="122">
        <v>4</v>
      </c>
      <c r="O18" s="124">
        <f t="shared" si="0"/>
        <v>39</v>
      </c>
      <c r="P18" s="123">
        <v>5</v>
      </c>
      <c r="Q18" s="123">
        <v>3</v>
      </c>
      <c r="R18" s="123">
        <v>4</v>
      </c>
      <c r="S18" s="123">
        <v>2</v>
      </c>
      <c r="T18" s="123">
        <v>5</v>
      </c>
      <c r="U18" s="123">
        <v>5</v>
      </c>
      <c r="V18" s="123">
        <v>4</v>
      </c>
      <c r="W18" s="123">
        <v>4</v>
      </c>
      <c r="X18" s="123">
        <v>4</v>
      </c>
      <c r="Y18" s="124">
        <f t="shared" si="1"/>
        <v>36</v>
      </c>
      <c r="Z18" s="125">
        <f t="shared" si="2"/>
        <v>75</v>
      </c>
      <c r="AA18" s="123">
        <f t="shared" si="3"/>
        <v>36</v>
      </c>
      <c r="AB18" s="123">
        <f t="shared" si="4"/>
        <v>24</v>
      </c>
      <c r="AC18" s="123">
        <f t="shared" si="5"/>
        <v>12</v>
      </c>
      <c r="AD18" s="123">
        <f t="shared" si="6"/>
        <v>4</v>
      </c>
    </row>
    <row r="19" spans="1:30" s="126" customFormat="1" ht="15.75">
      <c r="A19" s="123">
        <v>9</v>
      </c>
      <c r="B19" s="142" t="s">
        <v>122</v>
      </c>
      <c r="C19" s="142" t="s">
        <v>123</v>
      </c>
      <c r="D19" s="57">
        <v>1.7</v>
      </c>
      <c r="E19" s="142" t="s">
        <v>117</v>
      </c>
      <c r="F19" s="122">
        <v>5</v>
      </c>
      <c r="G19" s="122">
        <v>3</v>
      </c>
      <c r="H19" s="122">
        <v>5</v>
      </c>
      <c r="I19" s="122">
        <v>4</v>
      </c>
      <c r="J19" s="122">
        <v>4</v>
      </c>
      <c r="K19" s="122">
        <v>3</v>
      </c>
      <c r="L19" s="122">
        <v>5</v>
      </c>
      <c r="M19" s="122">
        <v>3</v>
      </c>
      <c r="N19" s="122">
        <v>4</v>
      </c>
      <c r="O19" s="124">
        <f t="shared" si="0"/>
        <v>36</v>
      </c>
      <c r="P19" s="123">
        <v>5</v>
      </c>
      <c r="Q19" s="123">
        <v>4</v>
      </c>
      <c r="R19" s="123">
        <v>5</v>
      </c>
      <c r="S19" s="123">
        <v>4</v>
      </c>
      <c r="T19" s="123">
        <v>4</v>
      </c>
      <c r="U19" s="123">
        <v>4</v>
      </c>
      <c r="V19" s="123">
        <v>4</v>
      </c>
      <c r="W19" s="123">
        <v>4</v>
      </c>
      <c r="X19" s="123">
        <v>5</v>
      </c>
      <c r="Y19" s="124">
        <f t="shared" si="1"/>
        <v>39</v>
      </c>
      <c r="Z19" s="125">
        <f t="shared" si="2"/>
        <v>75</v>
      </c>
      <c r="AA19" s="123">
        <f t="shared" si="3"/>
        <v>39</v>
      </c>
      <c r="AB19" s="123">
        <f t="shared" si="4"/>
        <v>25</v>
      </c>
      <c r="AC19" s="123">
        <f t="shared" si="5"/>
        <v>13</v>
      </c>
      <c r="AD19" s="123">
        <f t="shared" si="6"/>
        <v>5</v>
      </c>
    </row>
    <row r="20" spans="1:30" s="126" customFormat="1" ht="15.75">
      <c r="A20" s="123">
        <v>10</v>
      </c>
      <c r="B20" s="142" t="s">
        <v>170</v>
      </c>
      <c r="C20" s="142" t="s">
        <v>143</v>
      </c>
      <c r="D20" s="144">
        <v>0.3</v>
      </c>
      <c r="E20" s="143" t="s">
        <v>117</v>
      </c>
      <c r="F20" s="122">
        <v>4</v>
      </c>
      <c r="G20" s="122">
        <v>4</v>
      </c>
      <c r="H20" s="122">
        <v>5</v>
      </c>
      <c r="I20" s="122">
        <v>5</v>
      </c>
      <c r="J20" s="122">
        <v>5</v>
      </c>
      <c r="K20" s="122">
        <v>3</v>
      </c>
      <c r="L20" s="122">
        <v>5</v>
      </c>
      <c r="M20" s="122">
        <v>4</v>
      </c>
      <c r="N20" s="122">
        <v>5</v>
      </c>
      <c r="O20" s="124">
        <f t="shared" si="0"/>
        <v>40</v>
      </c>
      <c r="P20" s="123">
        <v>5</v>
      </c>
      <c r="Q20" s="123">
        <v>3</v>
      </c>
      <c r="R20" s="123">
        <v>4</v>
      </c>
      <c r="S20" s="123">
        <v>2</v>
      </c>
      <c r="T20" s="123">
        <v>4</v>
      </c>
      <c r="U20" s="123">
        <v>5</v>
      </c>
      <c r="V20" s="123">
        <v>3</v>
      </c>
      <c r="W20" s="123">
        <v>4</v>
      </c>
      <c r="X20" s="123">
        <v>6</v>
      </c>
      <c r="Y20" s="124">
        <f t="shared" si="1"/>
        <v>36</v>
      </c>
      <c r="Z20" s="125">
        <f t="shared" si="2"/>
        <v>76</v>
      </c>
      <c r="AA20" s="123">
        <f t="shared" si="3"/>
        <v>36</v>
      </c>
      <c r="AB20" s="123">
        <f t="shared" si="4"/>
        <v>24</v>
      </c>
      <c r="AC20" s="123">
        <f t="shared" si="5"/>
        <v>13</v>
      </c>
      <c r="AD20" s="123">
        <f t="shared" si="6"/>
        <v>6</v>
      </c>
    </row>
    <row r="21" spans="1:30" s="126" customFormat="1" ht="15.75">
      <c r="A21" s="123">
        <v>11</v>
      </c>
      <c r="B21" s="141" t="s">
        <v>142</v>
      </c>
      <c r="C21" s="142" t="s">
        <v>143</v>
      </c>
      <c r="D21" s="144">
        <v>0.5</v>
      </c>
      <c r="E21" s="143" t="s">
        <v>117</v>
      </c>
      <c r="F21" s="122">
        <v>4</v>
      </c>
      <c r="G21" s="122">
        <v>3</v>
      </c>
      <c r="H21" s="122">
        <v>4</v>
      </c>
      <c r="I21" s="122">
        <v>4</v>
      </c>
      <c r="J21" s="122">
        <v>5</v>
      </c>
      <c r="K21" s="122">
        <v>3</v>
      </c>
      <c r="L21" s="122">
        <v>5</v>
      </c>
      <c r="M21" s="122">
        <v>5</v>
      </c>
      <c r="N21" s="122">
        <v>4</v>
      </c>
      <c r="O21" s="124">
        <f t="shared" si="0"/>
        <v>37</v>
      </c>
      <c r="P21" s="123">
        <v>5</v>
      </c>
      <c r="Q21" s="123">
        <v>3</v>
      </c>
      <c r="R21" s="123">
        <v>6</v>
      </c>
      <c r="S21" s="123">
        <v>3</v>
      </c>
      <c r="T21" s="123">
        <v>4</v>
      </c>
      <c r="U21" s="123">
        <v>5</v>
      </c>
      <c r="V21" s="123">
        <v>4</v>
      </c>
      <c r="W21" s="123">
        <v>5</v>
      </c>
      <c r="X21" s="123">
        <v>4</v>
      </c>
      <c r="Y21" s="124">
        <f t="shared" si="1"/>
        <v>39</v>
      </c>
      <c r="Z21" s="125">
        <f t="shared" si="2"/>
        <v>76</v>
      </c>
      <c r="AA21" s="123">
        <f t="shared" si="3"/>
        <v>39</v>
      </c>
      <c r="AB21" s="123">
        <f t="shared" si="4"/>
        <v>25</v>
      </c>
      <c r="AC21" s="123">
        <f t="shared" si="5"/>
        <v>13</v>
      </c>
      <c r="AD21" s="123">
        <f t="shared" si="6"/>
        <v>4</v>
      </c>
    </row>
    <row r="22" spans="1:30" s="126" customFormat="1" ht="15.75">
      <c r="A22" s="123">
        <v>12</v>
      </c>
      <c r="B22" s="141" t="s">
        <v>120</v>
      </c>
      <c r="C22" s="142" t="s">
        <v>121</v>
      </c>
      <c r="D22" s="57">
        <v>13</v>
      </c>
      <c r="E22" s="142" t="s">
        <v>117</v>
      </c>
      <c r="F22" s="122">
        <v>4</v>
      </c>
      <c r="G22" s="122">
        <v>3</v>
      </c>
      <c r="H22" s="122">
        <v>5</v>
      </c>
      <c r="I22" s="122">
        <v>4</v>
      </c>
      <c r="J22" s="122">
        <v>5</v>
      </c>
      <c r="K22" s="122">
        <v>3</v>
      </c>
      <c r="L22" s="122">
        <v>6</v>
      </c>
      <c r="M22" s="122">
        <v>4</v>
      </c>
      <c r="N22" s="122">
        <v>4</v>
      </c>
      <c r="O22" s="124">
        <f t="shared" si="0"/>
        <v>38</v>
      </c>
      <c r="P22" s="123">
        <v>4</v>
      </c>
      <c r="Q22" s="123">
        <v>4</v>
      </c>
      <c r="R22" s="123">
        <v>4</v>
      </c>
      <c r="S22" s="123">
        <v>3</v>
      </c>
      <c r="T22" s="123">
        <v>6</v>
      </c>
      <c r="U22" s="123">
        <v>5</v>
      </c>
      <c r="V22" s="123">
        <v>4</v>
      </c>
      <c r="W22" s="123">
        <v>5</v>
      </c>
      <c r="X22" s="123">
        <v>4</v>
      </c>
      <c r="Y22" s="124">
        <f t="shared" si="1"/>
        <v>39</v>
      </c>
      <c r="Z22" s="125">
        <f t="shared" si="2"/>
        <v>77</v>
      </c>
      <c r="AA22" s="123">
        <f t="shared" si="3"/>
        <v>39</v>
      </c>
      <c r="AB22" s="123">
        <f t="shared" si="4"/>
        <v>27</v>
      </c>
      <c r="AC22" s="123">
        <f t="shared" si="5"/>
        <v>13</v>
      </c>
      <c r="AD22" s="123">
        <f t="shared" si="6"/>
        <v>4</v>
      </c>
    </row>
    <row r="23" spans="1:30" s="126" customFormat="1" ht="15.75">
      <c r="A23" s="123">
        <v>13</v>
      </c>
      <c r="B23" s="141" t="s">
        <v>164</v>
      </c>
      <c r="C23" s="142" t="s">
        <v>165</v>
      </c>
      <c r="D23" s="57">
        <v>1.8</v>
      </c>
      <c r="E23" s="142" t="s">
        <v>117</v>
      </c>
      <c r="F23" s="122">
        <v>3</v>
      </c>
      <c r="G23" s="122">
        <v>3</v>
      </c>
      <c r="H23" s="122">
        <v>4</v>
      </c>
      <c r="I23" s="122">
        <v>3</v>
      </c>
      <c r="J23" s="122">
        <v>7</v>
      </c>
      <c r="K23" s="122">
        <v>3</v>
      </c>
      <c r="L23" s="122">
        <v>6</v>
      </c>
      <c r="M23" s="122">
        <v>4</v>
      </c>
      <c r="N23" s="122">
        <v>8</v>
      </c>
      <c r="O23" s="124">
        <f t="shared" si="0"/>
        <v>41</v>
      </c>
      <c r="P23" s="123">
        <v>6</v>
      </c>
      <c r="Q23" s="123">
        <v>3</v>
      </c>
      <c r="R23" s="123">
        <v>3</v>
      </c>
      <c r="S23" s="123">
        <v>4</v>
      </c>
      <c r="T23" s="123">
        <v>4</v>
      </c>
      <c r="U23" s="123">
        <v>5</v>
      </c>
      <c r="V23" s="123">
        <v>4</v>
      </c>
      <c r="W23" s="123">
        <v>3</v>
      </c>
      <c r="X23" s="123">
        <v>5</v>
      </c>
      <c r="Y23" s="124">
        <f t="shared" si="1"/>
        <v>37</v>
      </c>
      <c r="Z23" s="125">
        <f t="shared" si="2"/>
        <v>78</v>
      </c>
      <c r="AA23" s="123">
        <f t="shared" si="3"/>
        <v>37</v>
      </c>
      <c r="AB23" s="123">
        <f t="shared" si="4"/>
        <v>25</v>
      </c>
      <c r="AC23" s="123">
        <f t="shared" si="5"/>
        <v>12</v>
      </c>
      <c r="AD23" s="123">
        <f t="shared" si="6"/>
        <v>5</v>
      </c>
    </row>
    <row r="24" spans="1:30" s="126" customFormat="1" ht="15.75">
      <c r="A24" s="123">
        <v>14</v>
      </c>
      <c r="B24" s="141" t="s">
        <v>135</v>
      </c>
      <c r="C24" s="142" t="s">
        <v>119</v>
      </c>
      <c r="D24" s="144" t="s">
        <v>136</v>
      </c>
      <c r="E24" s="142" t="s">
        <v>117</v>
      </c>
      <c r="F24" s="122">
        <v>5</v>
      </c>
      <c r="G24" s="122">
        <v>3</v>
      </c>
      <c r="H24" s="122">
        <v>5</v>
      </c>
      <c r="I24" s="122">
        <v>4</v>
      </c>
      <c r="J24" s="122">
        <v>6</v>
      </c>
      <c r="K24" s="122">
        <v>3</v>
      </c>
      <c r="L24" s="122">
        <v>6</v>
      </c>
      <c r="M24" s="122">
        <v>4</v>
      </c>
      <c r="N24" s="122">
        <v>4</v>
      </c>
      <c r="O24" s="124">
        <f t="shared" si="0"/>
        <v>40</v>
      </c>
      <c r="P24" s="123">
        <v>6</v>
      </c>
      <c r="Q24" s="123">
        <v>2</v>
      </c>
      <c r="R24" s="123">
        <v>5</v>
      </c>
      <c r="S24" s="123">
        <v>4</v>
      </c>
      <c r="T24" s="123">
        <v>4</v>
      </c>
      <c r="U24" s="123">
        <v>4</v>
      </c>
      <c r="V24" s="123">
        <v>5</v>
      </c>
      <c r="W24" s="123">
        <v>4</v>
      </c>
      <c r="X24" s="123">
        <v>4</v>
      </c>
      <c r="Y24" s="124">
        <f t="shared" si="1"/>
        <v>38</v>
      </c>
      <c r="Z24" s="125">
        <f t="shared" si="2"/>
        <v>78</v>
      </c>
      <c r="AA24" s="123">
        <f t="shared" si="3"/>
        <v>38</v>
      </c>
      <c r="AB24" s="123">
        <f t="shared" si="4"/>
        <v>25</v>
      </c>
      <c r="AC24" s="123">
        <f t="shared" si="5"/>
        <v>13</v>
      </c>
      <c r="AD24" s="123">
        <f t="shared" si="6"/>
        <v>4</v>
      </c>
    </row>
    <row r="25" spans="1:30" s="126" customFormat="1" ht="15.75">
      <c r="A25" s="123">
        <v>15</v>
      </c>
      <c r="B25" s="145" t="s">
        <v>144</v>
      </c>
      <c r="C25" s="142" t="s">
        <v>141</v>
      </c>
      <c r="D25" s="146" t="s">
        <v>145</v>
      </c>
      <c r="E25" s="113" t="s">
        <v>117</v>
      </c>
      <c r="F25" s="122">
        <v>4</v>
      </c>
      <c r="G25" s="122">
        <v>4</v>
      </c>
      <c r="H25" s="122">
        <v>4</v>
      </c>
      <c r="I25" s="122">
        <v>5</v>
      </c>
      <c r="J25" s="122">
        <v>5</v>
      </c>
      <c r="K25" s="122">
        <v>4</v>
      </c>
      <c r="L25" s="122">
        <v>5</v>
      </c>
      <c r="M25" s="122">
        <v>4</v>
      </c>
      <c r="N25" s="122">
        <v>4</v>
      </c>
      <c r="O25" s="124">
        <f t="shared" si="0"/>
        <v>39</v>
      </c>
      <c r="P25" s="123">
        <v>5</v>
      </c>
      <c r="Q25" s="123">
        <v>3</v>
      </c>
      <c r="R25" s="123">
        <v>4</v>
      </c>
      <c r="S25" s="123">
        <v>3</v>
      </c>
      <c r="T25" s="123">
        <v>5</v>
      </c>
      <c r="U25" s="123">
        <v>5</v>
      </c>
      <c r="V25" s="123">
        <v>4</v>
      </c>
      <c r="W25" s="123">
        <v>4</v>
      </c>
      <c r="X25" s="123">
        <v>6</v>
      </c>
      <c r="Y25" s="124">
        <f t="shared" si="1"/>
        <v>39</v>
      </c>
      <c r="Z25" s="125">
        <f t="shared" si="2"/>
        <v>78</v>
      </c>
      <c r="AA25" s="123">
        <f t="shared" si="3"/>
        <v>39</v>
      </c>
      <c r="AB25" s="123">
        <f t="shared" si="4"/>
        <v>27</v>
      </c>
      <c r="AC25" s="123">
        <f t="shared" si="5"/>
        <v>14</v>
      </c>
      <c r="AD25" s="123">
        <f t="shared" si="6"/>
        <v>6</v>
      </c>
    </row>
    <row r="26" spans="1:30" s="126" customFormat="1" ht="15.75">
      <c r="A26" s="123">
        <v>16</v>
      </c>
      <c r="B26" s="141" t="s">
        <v>154</v>
      </c>
      <c r="C26" s="150" t="s">
        <v>138</v>
      </c>
      <c r="D26" s="57">
        <v>0.7</v>
      </c>
      <c r="E26" s="142" t="s">
        <v>117</v>
      </c>
      <c r="F26" s="122">
        <v>4</v>
      </c>
      <c r="G26" s="122">
        <v>3</v>
      </c>
      <c r="H26" s="122">
        <v>4</v>
      </c>
      <c r="I26" s="122">
        <v>4</v>
      </c>
      <c r="J26" s="122">
        <v>5</v>
      </c>
      <c r="K26" s="122">
        <v>4</v>
      </c>
      <c r="L26" s="122">
        <v>5</v>
      </c>
      <c r="M26" s="122">
        <v>4</v>
      </c>
      <c r="N26" s="122">
        <v>5</v>
      </c>
      <c r="O26" s="124">
        <f t="shared" si="0"/>
        <v>38</v>
      </c>
      <c r="P26" s="123">
        <v>5</v>
      </c>
      <c r="Q26" s="123">
        <v>4</v>
      </c>
      <c r="R26" s="123">
        <v>4</v>
      </c>
      <c r="S26" s="123">
        <v>4</v>
      </c>
      <c r="T26" s="123">
        <v>4</v>
      </c>
      <c r="U26" s="123">
        <v>5</v>
      </c>
      <c r="V26" s="123">
        <v>4</v>
      </c>
      <c r="W26" s="123">
        <v>5</v>
      </c>
      <c r="X26" s="123">
        <v>5</v>
      </c>
      <c r="Y26" s="124">
        <f t="shared" si="1"/>
        <v>40</v>
      </c>
      <c r="Z26" s="125">
        <f t="shared" si="2"/>
        <v>78</v>
      </c>
      <c r="AA26" s="123">
        <f t="shared" si="3"/>
        <v>40</v>
      </c>
      <c r="AB26" s="123">
        <f t="shared" si="4"/>
        <v>27</v>
      </c>
      <c r="AC26" s="123">
        <f t="shared" si="5"/>
        <v>14</v>
      </c>
      <c r="AD26" s="123">
        <f t="shared" si="6"/>
        <v>5</v>
      </c>
    </row>
    <row r="27" spans="1:30" s="126" customFormat="1" ht="15.75">
      <c r="A27" s="123">
        <v>17</v>
      </c>
      <c r="B27" s="141" t="s">
        <v>126</v>
      </c>
      <c r="C27" s="142" t="s">
        <v>121</v>
      </c>
      <c r="D27" s="57">
        <v>4</v>
      </c>
      <c r="E27" s="142" t="s">
        <v>117</v>
      </c>
      <c r="F27" s="122">
        <v>4</v>
      </c>
      <c r="G27" s="122">
        <v>4</v>
      </c>
      <c r="H27" s="122">
        <v>5</v>
      </c>
      <c r="I27" s="122">
        <v>4</v>
      </c>
      <c r="J27" s="122">
        <v>5</v>
      </c>
      <c r="K27" s="122">
        <v>3</v>
      </c>
      <c r="L27" s="122">
        <v>6</v>
      </c>
      <c r="M27" s="122">
        <v>4</v>
      </c>
      <c r="N27" s="122">
        <v>5</v>
      </c>
      <c r="O27" s="124">
        <f t="shared" si="0"/>
        <v>40</v>
      </c>
      <c r="P27" s="123">
        <v>5</v>
      </c>
      <c r="Q27" s="123">
        <v>4</v>
      </c>
      <c r="R27" s="123">
        <v>4</v>
      </c>
      <c r="S27" s="123">
        <v>3</v>
      </c>
      <c r="T27" s="123">
        <v>4</v>
      </c>
      <c r="U27" s="123">
        <v>5</v>
      </c>
      <c r="V27" s="123">
        <v>4</v>
      </c>
      <c r="W27" s="123">
        <v>4</v>
      </c>
      <c r="X27" s="123">
        <v>6</v>
      </c>
      <c r="Y27" s="124">
        <f t="shared" si="1"/>
        <v>39</v>
      </c>
      <c r="Z27" s="125">
        <f t="shared" si="2"/>
        <v>79</v>
      </c>
      <c r="AA27" s="123">
        <f t="shared" si="3"/>
        <v>39</v>
      </c>
      <c r="AB27" s="123">
        <f t="shared" si="4"/>
        <v>26</v>
      </c>
      <c r="AC27" s="123">
        <f t="shared" si="5"/>
        <v>14</v>
      </c>
      <c r="AD27" s="123">
        <f t="shared" si="6"/>
        <v>6</v>
      </c>
    </row>
    <row r="28" spans="1:30" s="126" customFormat="1" ht="15.75">
      <c r="A28" s="123">
        <v>18</v>
      </c>
      <c r="B28" s="141" t="s">
        <v>157</v>
      </c>
      <c r="C28" s="152" t="s">
        <v>158</v>
      </c>
      <c r="D28" s="144" t="s">
        <v>159</v>
      </c>
      <c r="E28" s="142" t="s">
        <v>117</v>
      </c>
      <c r="F28" s="122">
        <v>4</v>
      </c>
      <c r="G28" s="122">
        <v>5</v>
      </c>
      <c r="H28" s="122">
        <v>6</v>
      </c>
      <c r="I28" s="122">
        <v>6</v>
      </c>
      <c r="J28" s="122">
        <v>5</v>
      </c>
      <c r="K28" s="122">
        <v>3</v>
      </c>
      <c r="L28" s="122">
        <v>6</v>
      </c>
      <c r="M28" s="122">
        <v>4</v>
      </c>
      <c r="N28" s="122">
        <v>4</v>
      </c>
      <c r="O28" s="124">
        <f t="shared" si="0"/>
        <v>43</v>
      </c>
      <c r="P28" s="123">
        <v>4</v>
      </c>
      <c r="Q28" s="123">
        <v>2</v>
      </c>
      <c r="R28" s="123">
        <v>5</v>
      </c>
      <c r="S28" s="123">
        <v>3</v>
      </c>
      <c r="T28" s="123">
        <v>5</v>
      </c>
      <c r="U28" s="123">
        <v>5</v>
      </c>
      <c r="V28" s="123">
        <v>4</v>
      </c>
      <c r="W28" s="123">
        <v>4</v>
      </c>
      <c r="X28" s="123">
        <v>5</v>
      </c>
      <c r="Y28" s="124">
        <f t="shared" si="1"/>
        <v>37</v>
      </c>
      <c r="Z28" s="125">
        <f t="shared" si="2"/>
        <v>80</v>
      </c>
      <c r="AA28" s="123">
        <f t="shared" si="3"/>
        <v>37</v>
      </c>
      <c r="AB28" s="123">
        <f t="shared" si="4"/>
        <v>26</v>
      </c>
      <c r="AC28" s="123">
        <f t="shared" si="5"/>
        <v>13</v>
      </c>
      <c r="AD28" s="123">
        <f t="shared" si="6"/>
        <v>5</v>
      </c>
    </row>
    <row r="29" spans="1:30" s="126" customFormat="1" ht="15.75">
      <c r="A29" s="123">
        <v>19</v>
      </c>
      <c r="B29" s="142" t="s">
        <v>175</v>
      </c>
      <c r="C29" s="143" t="s">
        <v>123</v>
      </c>
      <c r="D29" s="57">
        <v>5.1</v>
      </c>
      <c r="E29" s="143" t="s">
        <v>117</v>
      </c>
      <c r="F29" s="122">
        <v>4</v>
      </c>
      <c r="G29" s="122">
        <v>4</v>
      </c>
      <c r="H29" s="122">
        <v>5</v>
      </c>
      <c r="I29" s="122">
        <v>6</v>
      </c>
      <c r="J29" s="122">
        <v>4</v>
      </c>
      <c r="K29" s="122">
        <v>4</v>
      </c>
      <c r="L29" s="122">
        <v>6</v>
      </c>
      <c r="M29" s="122">
        <v>5</v>
      </c>
      <c r="N29" s="122">
        <v>4</v>
      </c>
      <c r="O29" s="124">
        <f t="shared" si="0"/>
        <v>42</v>
      </c>
      <c r="P29" s="123">
        <v>5</v>
      </c>
      <c r="Q29" s="123">
        <v>5</v>
      </c>
      <c r="R29" s="123">
        <v>4</v>
      </c>
      <c r="S29" s="123">
        <v>3</v>
      </c>
      <c r="T29" s="123">
        <v>4</v>
      </c>
      <c r="U29" s="123">
        <v>4</v>
      </c>
      <c r="V29" s="123">
        <v>4</v>
      </c>
      <c r="W29" s="123">
        <v>5</v>
      </c>
      <c r="X29" s="123">
        <v>4</v>
      </c>
      <c r="Y29" s="124">
        <f t="shared" si="1"/>
        <v>38</v>
      </c>
      <c r="Z29" s="125">
        <f t="shared" si="2"/>
        <v>80</v>
      </c>
      <c r="AA29" s="123">
        <f t="shared" si="3"/>
        <v>38</v>
      </c>
      <c r="AB29" s="123">
        <f t="shared" si="4"/>
        <v>24</v>
      </c>
      <c r="AC29" s="123">
        <f t="shared" si="5"/>
        <v>13</v>
      </c>
      <c r="AD29" s="123">
        <f t="shared" si="6"/>
        <v>4</v>
      </c>
    </row>
    <row r="30" spans="1:30" s="126" customFormat="1" ht="15.75">
      <c r="A30" s="123">
        <v>20</v>
      </c>
      <c r="B30" s="142" t="s">
        <v>171</v>
      </c>
      <c r="C30" s="142" t="s">
        <v>172</v>
      </c>
      <c r="D30" s="57">
        <v>2.8</v>
      </c>
      <c r="E30" s="142" t="s">
        <v>117</v>
      </c>
      <c r="F30" s="122">
        <v>5</v>
      </c>
      <c r="G30" s="122">
        <v>5</v>
      </c>
      <c r="H30" s="122">
        <v>4</v>
      </c>
      <c r="I30" s="122">
        <v>3</v>
      </c>
      <c r="J30" s="122">
        <v>5</v>
      </c>
      <c r="K30" s="122">
        <v>2</v>
      </c>
      <c r="L30" s="122">
        <v>7</v>
      </c>
      <c r="M30" s="122">
        <v>7</v>
      </c>
      <c r="N30" s="122">
        <v>5</v>
      </c>
      <c r="O30" s="124">
        <f t="shared" si="0"/>
        <v>43</v>
      </c>
      <c r="P30" s="123">
        <v>5</v>
      </c>
      <c r="Q30" s="123">
        <v>3</v>
      </c>
      <c r="R30" s="123">
        <v>5</v>
      </c>
      <c r="S30" s="123">
        <v>3</v>
      </c>
      <c r="T30" s="123">
        <v>4</v>
      </c>
      <c r="U30" s="123">
        <v>5</v>
      </c>
      <c r="V30" s="123">
        <v>3</v>
      </c>
      <c r="W30" s="123">
        <v>5</v>
      </c>
      <c r="X30" s="123">
        <v>5</v>
      </c>
      <c r="Y30" s="124">
        <f t="shared" si="1"/>
        <v>38</v>
      </c>
      <c r="Z30" s="125">
        <f t="shared" si="2"/>
        <v>81</v>
      </c>
      <c r="AA30" s="123">
        <f t="shared" si="3"/>
        <v>38</v>
      </c>
      <c r="AB30" s="123">
        <f t="shared" si="4"/>
        <v>25</v>
      </c>
      <c r="AC30" s="123">
        <f t="shared" si="5"/>
        <v>13</v>
      </c>
      <c r="AD30" s="123">
        <f t="shared" si="6"/>
        <v>5</v>
      </c>
    </row>
    <row r="31" spans="1:30" s="126" customFormat="1" ht="15.75">
      <c r="A31" s="123">
        <v>21</v>
      </c>
      <c r="B31" s="141" t="s">
        <v>162</v>
      </c>
      <c r="C31" s="155" t="s">
        <v>163</v>
      </c>
      <c r="D31" s="57">
        <v>1.3</v>
      </c>
      <c r="E31" s="143" t="s">
        <v>117</v>
      </c>
      <c r="F31" s="122">
        <v>4</v>
      </c>
      <c r="G31" s="122">
        <v>4</v>
      </c>
      <c r="H31" s="122">
        <v>5</v>
      </c>
      <c r="I31" s="122">
        <v>5</v>
      </c>
      <c r="J31" s="122">
        <v>5</v>
      </c>
      <c r="K31" s="122">
        <v>4</v>
      </c>
      <c r="L31" s="122">
        <v>5</v>
      </c>
      <c r="M31" s="122">
        <v>5</v>
      </c>
      <c r="N31" s="122">
        <v>4</v>
      </c>
      <c r="O31" s="124">
        <f t="shared" si="0"/>
        <v>41</v>
      </c>
      <c r="P31" s="123">
        <v>5</v>
      </c>
      <c r="Q31" s="123">
        <v>4</v>
      </c>
      <c r="R31" s="123">
        <v>6</v>
      </c>
      <c r="S31" s="123">
        <v>3</v>
      </c>
      <c r="T31" s="123">
        <v>4</v>
      </c>
      <c r="U31" s="123">
        <v>5</v>
      </c>
      <c r="V31" s="123">
        <v>5</v>
      </c>
      <c r="W31" s="123">
        <v>4</v>
      </c>
      <c r="X31" s="123">
        <v>4</v>
      </c>
      <c r="Y31" s="124">
        <f t="shared" si="1"/>
        <v>40</v>
      </c>
      <c r="Z31" s="125">
        <f t="shared" si="2"/>
        <v>81</v>
      </c>
      <c r="AA31" s="123">
        <f t="shared" si="3"/>
        <v>40</v>
      </c>
      <c r="AB31" s="123">
        <f t="shared" si="4"/>
        <v>25</v>
      </c>
      <c r="AC31" s="123">
        <f t="shared" si="5"/>
        <v>13</v>
      </c>
      <c r="AD31" s="123">
        <f t="shared" si="6"/>
        <v>4</v>
      </c>
    </row>
    <row r="32" spans="1:30" s="126" customFormat="1" ht="15.75">
      <c r="A32" s="123">
        <v>22</v>
      </c>
      <c r="B32" s="141" t="s">
        <v>140</v>
      </c>
      <c r="C32" s="142" t="s">
        <v>141</v>
      </c>
      <c r="D32" s="57">
        <v>0</v>
      </c>
      <c r="E32" s="142" t="s">
        <v>117</v>
      </c>
      <c r="F32" s="122">
        <v>6</v>
      </c>
      <c r="G32" s="122">
        <v>4</v>
      </c>
      <c r="H32" s="122">
        <v>6</v>
      </c>
      <c r="I32" s="122">
        <v>4</v>
      </c>
      <c r="J32" s="122">
        <v>5</v>
      </c>
      <c r="K32" s="122">
        <v>4</v>
      </c>
      <c r="L32" s="122">
        <v>6</v>
      </c>
      <c r="M32" s="122">
        <v>4</v>
      </c>
      <c r="N32" s="122">
        <v>5</v>
      </c>
      <c r="O32" s="124">
        <f t="shared" si="0"/>
        <v>44</v>
      </c>
      <c r="P32" s="123">
        <v>4</v>
      </c>
      <c r="Q32" s="123">
        <v>3</v>
      </c>
      <c r="R32" s="123">
        <v>5</v>
      </c>
      <c r="S32" s="123">
        <v>3</v>
      </c>
      <c r="T32" s="123">
        <v>5</v>
      </c>
      <c r="U32" s="123">
        <v>6</v>
      </c>
      <c r="V32" s="123">
        <v>4</v>
      </c>
      <c r="W32" s="123">
        <v>3</v>
      </c>
      <c r="X32" s="123">
        <v>5</v>
      </c>
      <c r="Y32" s="124">
        <f t="shared" si="1"/>
        <v>38</v>
      </c>
      <c r="Z32" s="125">
        <f t="shared" si="2"/>
        <v>82</v>
      </c>
      <c r="AA32" s="123">
        <f t="shared" si="3"/>
        <v>38</v>
      </c>
      <c r="AB32" s="123">
        <f t="shared" si="4"/>
        <v>26</v>
      </c>
      <c r="AC32" s="123">
        <f t="shared" si="5"/>
        <v>12</v>
      </c>
      <c r="AD32" s="123">
        <f t="shared" si="6"/>
        <v>5</v>
      </c>
    </row>
    <row r="33" spans="1:30" s="126" customFormat="1" ht="15.75">
      <c r="A33" s="123">
        <v>23</v>
      </c>
      <c r="B33" s="141" t="s">
        <v>127</v>
      </c>
      <c r="C33" s="142" t="s">
        <v>128</v>
      </c>
      <c r="D33" s="57">
        <v>5.1</v>
      </c>
      <c r="E33" s="142" t="s">
        <v>117</v>
      </c>
      <c r="F33" s="122">
        <v>4</v>
      </c>
      <c r="G33" s="122">
        <v>4</v>
      </c>
      <c r="H33" s="122">
        <v>4</v>
      </c>
      <c r="I33" s="122">
        <v>5</v>
      </c>
      <c r="J33" s="122">
        <v>4</v>
      </c>
      <c r="K33" s="122">
        <v>3</v>
      </c>
      <c r="L33" s="122">
        <v>6</v>
      </c>
      <c r="M33" s="122">
        <v>5</v>
      </c>
      <c r="N33" s="122">
        <v>5</v>
      </c>
      <c r="O33" s="124">
        <f t="shared" si="0"/>
        <v>40</v>
      </c>
      <c r="P33" s="123">
        <v>8</v>
      </c>
      <c r="Q33" s="123">
        <v>3</v>
      </c>
      <c r="R33" s="123">
        <v>4</v>
      </c>
      <c r="S33" s="123">
        <v>4</v>
      </c>
      <c r="T33" s="123">
        <v>6</v>
      </c>
      <c r="U33" s="123">
        <v>5</v>
      </c>
      <c r="V33" s="123">
        <v>4</v>
      </c>
      <c r="W33" s="123">
        <v>4</v>
      </c>
      <c r="X33" s="123">
        <v>4</v>
      </c>
      <c r="Y33" s="124">
        <f t="shared" si="1"/>
        <v>42</v>
      </c>
      <c r="Z33" s="125">
        <f t="shared" si="2"/>
        <v>82</v>
      </c>
      <c r="AA33" s="123">
        <f t="shared" si="3"/>
        <v>42</v>
      </c>
      <c r="AB33" s="123">
        <f t="shared" si="4"/>
        <v>27</v>
      </c>
      <c r="AC33" s="123">
        <f t="shared" si="5"/>
        <v>12</v>
      </c>
      <c r="AD33" s="123">
        <f t="shared" si="6"/>
        <v>4</v>
      </c>
    </row>
    <row r="34" spans="1:30" s="126" customFormat="1" ht="15.75">
      <c r="A34" s="123">
        <v>24</v>
      </c>
      <c r="B34" s="142" t="s">
        <v>173</v>
      </c>
      <c r="C34" s="142" t="s">
        <v>123</v>
      </c>
      <c r="D34" s="57">
        <v>3.3</v>
      </c>
      <c r="E34" s="142" t="s">
        <v>117</v>
      </c>
      <c r="F34" s="122">
        <v>5</v>
      </c>
      <c r="G34" s="122">
        <v>2</v>
      </c>
      <c r="H34" s="122">
        <v>4</v>
      </c>
      <c r="I34" s="122">
        <v>5</v>
      </c>
      <c r="J34" s="122">
        <v>5</v>
      </c>
      <c r="K34" s="122">
        <v>3</v>
      </c>
      <c r="L34" s="122">
        <v>8</v>
      </c>
      <c r="M34" s="122">
        <v>4</v>
      </c>
      <c r="N34" s="122">
        <v>4</v>
      </c>
      <c r="O34" s="124">
        <f t="shared" si="0"/>
        <v>40</v>
      </c>
      <c r="P34" s="123">
        <v>5</v>
      </c>
      <c r="Q34" s="123">
        <v>5</v>
      </c>
      <c r="R34" s="123">
        <v>5</v>
      </c>
      <c r="S34" s="123">
        <v>4</v>
      </c>
      <c r="T34" s="123">
        <v>4</v>
      </c>
      <c r="U34" s="123">
        <v>6</v>
      </c>
      <c r="V34" s="123">
        <v>4</v>
      </c>
      <c r="W34" s="123">
        <v>4</v>
      </c>
      <c r="X34" s="123">
        <v>5</v>
      </c>
      <c r="Y34" s="124">
        <f t="shared" si="1"/>
        <v>42</v>
      </c>
      <c r="Z34" s="125">
        <f t="shared" si="2"/>
        <v>82</v>
      </c>
      <c r="AA34" s="123">
        <f t="shared" si="3"/>
        <v>42</v>
      </c>
      <c r="AB34" s="123">
        <f t="shared" si="4"/>
        <v>27</v>
      </c>
      <c r="AC34" s="123">
        <f t="shared" si="5"/>
        <v>13</v>
      </c>
      <c r="AD34" s="123">
        <f t="shared" si="6"/>
        <v>5</v>
      </c>
    </row>
    <row r="35" spans="1:30" s="126" customFormat="1" ht="15.75">
      <c r="A35" s="123">
        <v>25</v>
      </c>
      <c r="B35" s="141" t="s">
        <v>146</v>
      </c>
      <c r="C35" s="147" t="s">
        <v>132</v>
      </c>
      <c r="D35" s="57">
        <v>1.1</v>
      </c>
      <c r="E35" s="142" t="s">
        <v>117</v>
      </c>
      <c r="F35" s="122">
        <v>7</v>
      </c>
      <c r="G35" s="122">
        <v>3</v>
      </c>
      <c r="H35" s="122">
        <v>3</v>
      </c>
      <c r="I35" s="122">
        <v>5</v>
      </c>
      <c r="J35" s="122">
        <v>5</v>
      </c>
      <c r="K35" s="122">
        <v>4</v>
      </c>
      <c r="L35" s="122">
        <v>5</v>
      </c>
      <c r="M35" s="122">
        <v>4</v>
      </c>
      <c r="N35" s="122">
        <v>4</v>
      </c>
      <c r="O35" s="124">
        <f t="shared" si="0"/>
        <v>40</v>
      </c>
      <c r="P35" s="123">
        <v>5</v>
      </c>
      <c r="Q35" s="123">
        <v>4</v>
      </c>
      <c r="R35" s="123">
        <v>5</v>
      </c>
      <c r="S35" s="123">
        <v>3</v>
      </c>
      <c r="T35" s="123">
        <v>5</v>
      </c>
      <c r="U35" s="123">
        <v>6</v>
      </c>
      <c r="V35" s="123">
        <v>4</v>
      </c>
      <c r="W35" s="123">
        <v>5</v>
      </c>
      <c r="X35" s="123">
        <v>5</v>
      </c>
      <c r="Y35" s="124">
        <f t="shared" si="1"/>
        <v>42</v>
      </c>
      <c r="Z35" s="125">
        <f t="shared" si="2"/>
        <v>82</v>
      </c>
      <c r="AA35" s="123">
        <f t="shared" si="3"/>
        <v>42</v>
      </c>
      <c r="AB35" s="123">
        <f t="shared" si="4"/>
        <v>28</v>
      </c>
      <c r="AC35" s="123">
        <f t="shared" si="5"/>
        <v>14</v>
      </c>
      <c r="AD35" s="123">
        <f t="shared" si="6"/>
        <v>5</v>
      </c>
    </row>
    <row r="36" spans="1:30" s="126" customFormat="1" ht="15.75">
      <c r="A36" s="123">
        <v>26</v>
      </c>
      <c r="B36" s="141" t="s">
        <v>124</v>
      </c>
      <c r="C36" s="142" t="s">
        <v>125</v>
      </c>
      <c r="D36" s="57">
        <v>2.9</v>
      </c>
      <c r="E36" s="142" t="s">
        <v>117</v>
      </c>
      <c r="F36" s="122">
        <v>6</v>
      </c>
      <c r="G36" s="122">
        <v>3</v>
      </c>
      <c r="H36" s="122">
        <v>4</v>
      </c>
      <c r="I36" s="122">
        <v>4</v>
      </c>
      <c r="J36" s="122">
        <v>5</v>
      </c>
      <c r="K36" s="122">
        <v>4</v>
      </c>
      <c r="L36" s="122">
        <v>5</v>
      </c>
      <c r="M36" s="122">
        <v>4</v>
      </c>
      <c r="N36" s="122">
        <v>4</v>
      </c>
      <c r="O36" s="124">
        <f t="shared" si="0"/>
        <v>39</v>
      </c>
      <c r="P36" s="123">
        <v>5</v>
      </c>
      <c r="Q36" s="123">
        <v>4</v>
      </c>
      <c r="R36" s="123">
        <v>7</v>
      </c>
      <c r="S36" s="123">
        <v>2</v>
      </c>
      <c r="T36" s="123">
        <v>5</v>
      </c>
      <c r="U36" s="123">
        <v>6</v>
      </c>
      <c r="V36" s="123">
        <v>5</v>
      </c>
      <c r="W36" s="123">
        <v>4</v>
      </c>
      <c r="X36" s="123">
        <v>5</v>
      </c>
      <c r="Y36" s="124">
        <f t="shared" si="1"/>
        <v>43</v>
      </c>
      <c r="Z36" s="125">
        <f t="shared" si="2"/>
        <v>82</v>
      </c>
      <c r="AA36" s="123">
        <f t="shared" si="3"/>
        <v>43</v>
      </c>
      <c r="AB36" s="123">
        <f t="shared" si="4"/>
        <v>27</v>
      </c>
      <c r="AC36" s="123">
        <f t="shared" si="5"/>
        <v>14</v>
      </c>
      <c r="AD36" s="123">
        <f t="shared" si="6"/>
        <v>5</v>
      </c>
    </row>
    <row r="37" spans="1:30" s="126" customFormat="1" ht="15.75">
      <c r="A37" s="123">
        <v>27</v>
      </c>
      <c r="B37" s="141" t="s">
        <v>149</v>
      </c>
      <c r="C37" s="149" t="s">
        <v>150</v>
      </c>
      <c r="D37" s="57">
        <v>4.9</v>
      </c>
      <c r="E37" s="142" t="s">
        <v>117</v>
      </c>
      <c r="F37" s="122">
        <v>4</v>
      </c>
      <c r="G37" s="122">
        <v>4</v>
      </c>
      <c r="H37" s="122">
        <v>5</v>
      </c>
      <c r="I37" s="122">
        <v>5</v>
      </c>
      <c r="J37" s="122">
        <v>6</v>
      </c>
      <c r="K37" s="122">
        <v>3</v>
      </c>
      <c r="L37" s="122">
        <v>6</v>
      </c>
      <c r="M37" s="122">
        <v>4</v>
      </c>
      <c r="N37" s="122">
        <v>6</v>
      </c>
      <c r="O37" s="124">
        <f t="shared" si="0"/>
        <v>43</v>
      </c>
      <c r="P37" s="123">
        <v>5</v>
      </c>
      <c r="Q37" s="123">
        <v>3</v>
      </c>
      <c r="R37" s="123">
        <v>5</v>
      </c>
      <c r="S37" s="123">
        <v>3</v>
      </c>
      <c r="T37" s="123">
        <v>4</v>
      </c>
      <c r="U37" s="123">
        <v>5</v>
      </c>
      <c r="V37" s="123">
        <v>5</v>
      </c>
      <c r="W37" s="123">
        <v>4</v>
      </c>
      <c r="X37" s="123">
        <v>6</v>
      </c>
      <c r="Y37" s="124">
        <f t="shared" si="1"/>
        <v>40</v>
      </c>
      <c r="Z37" s="125">
        <f t="shared" si="2"/>
        <v>83</v>
      </c>
      <c r="AA37" s="123">
        <f t="shared" si="3"/>
        <v>40</v>
      </c>
      <c r="AB37" s="123">
        <f t="shared" si="4"/>
        <v>27</v>
      </c>
      <c r="AC37" s="123">
        <f t="shared" si="5"/>
        <v>15</v>
      </c>
      <c r="AD37" s="123">
        <f t="shared" si="6"/>
        <v>6</v>
      </c>
    </row>
    <row r="38" spans="1:30" s="126" customFormat="1" ht="15.75">
      <c r="A38" s="123">
        <v>28</v>
      </c>
      <c r="B38" s="141" t="s">
        <v>167</v>
      </c>
      <c r="C38" s="142" t="s">
        <v>128</v>
      </c>
      <c r="D38" s="57">
        <v>3.7</v>
      </c>
      <c r="E38" s="142" t="s">
        <v>117</v>
      </c>
      <c r="F38" s="122">
        <v>4</v>
      </c>
      <c r="G38" s="122">
        <v>3</v>
      </c>
      <c r="H38" s="122">
        <v>6</v>
      </c>
      <c r="I38" s="122">
        <v>4</v>
      </c>
      <c r="J38" s="122">
        <v>5</v>
      </c>
      <c r="K38" s="122">
        <v>2</v>
      </c>
      <c r="L38" s="122">
        <v>5</v>
      </c>
      <c r="M38" s="122">
        <v>5</v>
      </c>
      <c r="N38" s="122">
        <v>5</v>
      </c>
      <c r="O38" s="124">
        <f t="shared" si="0"/>
        <v>39</v>
      </c>
      <c r="P38" s="123">
        <v>6</v>
      </c>
      <c r="Q38" s="123">
        <v>6</v>
      </c>
      <c r="R38" s="123">
        <v>5</v>
      </c>
      <c r="S38" s="123">
        <v>3</v>
      </c>
      <c r="T38" s="123">
        <v>4</v>
      </c>
      <c r="U38" s="123">
        <v>6</v>
      </c>
      <c r="V38" s="123">
        <v>4</v>
      </c>
      <c r="W38" s="123">
        <v>6</v>
      </c>
      <c r="X38" s="123">
        <v>4</v>
      </c>
      <c r="Y38" s="124">
        <f t="shared" si="1"/>
        <v>44</v>
      </c>
      <c r="Z38" s="125">
        <f t="shared" si="2"/>
        <v>83</v>
      </c>
      <c r="AA38" s="123">
        <f t="shared" si="3"/>
        <v>44</v>
      </c>
      <c r="AB38" s="123">
        <f t="shared" si="4"/>
        <v>27</v>
      </c>
      <c r="AC38" s="123">
        <f t="shared" si="5"/>
        <v>14</v>
      </c>
      <c r="AD38" s="123">
        <f t="shared" si="6"/>
        <v>4</v>
      </c>
    </row>
    <row r="39" spans="1:30" s="126" customFormat="1" ht="15.75">
      <c r="A39" s="123">
        <v>29</v>
      </c>
      <c r="B39" s="141" t="s">
        <v>131</v>
      </c>
      <c r="C39" s="142" t="s">
        <v>132</v>
      </c>
      <c r="D39" s="57">
        <v>3.4</v>
      </c>
      <c r="E39" s="143" t="s">
        <v>117</v>
      </c>
      <c r="F39" s="122">
        <v>5</v>
      </c>
      <c r="G39" s="122">
        <v>3</v>
      </c>
      <c r="H39" s="122">
        <v>4</v>
      </c>
      <c r="I39" s="122">
        <v>5</v>
      </c>
      <c r="J39" s="122">
        <v>7</v>
      </c>
      <c r="K39" s="122">
        <v>4</v>
      </c>
      <c r="L39" s="122">
        <v>5</v>
      </c>
      <c r="M39" s="122">
        <v>5</v>
      </c>
      <c r="N39" s="122">
        <v>5</v>
      </c>
      <c r="O39" s="124">
        <f t="shared" si="0"/>
        <v>43</v>
      </c>
      <c r="P39" s="123">
        <v>5</v>
      </c>
      <c r="Q39" s="123">
        <v>4</v>
      </c>
      <c r="R39" s="123">
        <v>6</v>
      </c>
      <c r="S39" s="123">
        <v>3</v>
      </c>
      <c r="T39" s="123">
        <v>5</v>
      </c>
      <c r="U39" s="123">
        <v>4</v>
      </c>
      <c r="V39" s="123">
        <v>4</v>
      </c>
      <c r="W39" s="123">
        <v>5</v>
      </c>
      <c r="X39" s="123">
        <v>5</v>
      </c>
      <c r="Y39" s="124">
        <f t="shared" si="1"/>
        <v>41</v>
      </c>
      <c r="Z39" s="125">
        <f t="shared" si="2"/>
        <v>84</v>
      </c>
      <c r="AA39" s="123">
        <f t="shared" si="3"/>
        <v>41</v>
      </c>
      <c r="AB39" s="123">
        <f t="shared" si="4"/>
        <v>26</v>
      </c>
      <c r="AC39" s="123">
        <f t="shared" si="5"/>
        <v>14</v>
      </c>
      <c r="AD39" s="123">
        <f t="shared" si="6"/>
        <v>5</v>
      </c>
    </row>
    <row r="40" spans="1:30" s="126" customFormat="1" ht="15.75">
      <c r="A40" s="123">
        <v>30</v>
      </c>
      <c r="B40" s="141" t="s">
        <v>133</v>
      </c>
      <c r="C40" s="142" t="s">
        <v>134</v>
      </c>
      <c r="D40" s="57">
        <v>3.8</v>
      </c>
      <c r="E40" s="142" t="s">
        <v>117</v>
      </c>
      <c r="F40" s="122">
        <v>5</v>
      </c>
      <c r="G40" s="122">
        <v>3</v>
      </c>
      <c r="H40" s="122">
        <v>4</v>
      </c>
      <c r="I40" s="122">
        <v>4</v>
      </c>
      <c r="J40" s="122">
        <v>5</v>
      </c>
      <c r="K40" s="122">
        <v>3</v>
      </c>
      <c r="L40" s="122">
        <v>7</v>
      </c>
      <c r="M40" s="122">
        <v>4</v>
      </c>
      <c r="N40" s="122">
        <v>5</v>
      </c>
      <c r="O40" s="124">
        <f t="shared" si="0"/>
        <v>40</v>
      </c>
      <c r="P40" s="123">
        <v>6</v>
      </c>
      <c r="Q40" s="123">
        <v>5</v>
      </c>
      <c r="R40" s="123">
        <v>6</v>
      </c>
      <c r="S40" s="123">
        <v>3</v>
      </c>
      <c r="T40" s="123">
        <v>4</v>
      </c>
      <c r="U40" s="123">
        <v>5</v>
      </c>
      <c r="V40" s="123">
        <v>4</v>
      </c>
      <c r="W40" s="123">
        <v>5</v>
      </c>
      <c r="X40" s="123">
        <v>6</v>
      </c>
      <c r="Y40" s="124">
        <f t="shared" si="1"/>
        <v>44</v>
      </c>
      <c r="Z40" s="125">
        <f t="shared" si="2"/>
        <v>84</v>
      </c>
      <c r="AA40" s="123">
        <f t="shared" si="3"/>
        <v>44</v>
      </c>
      <c r="AB40" s="123">
        <f t="shared" si="4"/>
        <v>27</v>
      </c>
      <c r="AC40" s="123">
        <f t="shared" si="5"/>
        <v>15</v>
      </c>
      <c r="AD40" s="123">
        <f t="shared" si="6"/>
        <v>6</v>
      </c>
    </row>
    <row r="41" spans="1:30" s="126" customFormat="1" ht="15.75">
      <c r="A41" s="123">
        <v>31</v>
      </c>
      <c r="B41" s="142" t="s">
        <v>176</v>
      </c>
      <c r="C41" s="142" t="s">
        <v>128</v>
      </c>
      <c r="D41" s="57">
        <v>5.2</v>
      </c>
      <c r="E41" s="142" t="s">
        <v>117</v>
      </c>
      <c r="F41" s="122">
        <v>5</v>
      </c>
      <c r="G41" s="122">
        <v>4</v>
      </c>
      <c r="H41" s="122">
        <v>4</v>
      </c>
      <c r="I41" s="122">
        <v>5</v>
      </c>
      <c r="J41" s="122">
        <v>5</v>
      </c>
      <c r="K41" s="122">
        <v>4</v>
      </c>
      <c r="L41" s="122">
        <v>7</v>
      </c>
      <c r="M41" s="122">
        <v>5</v>
      </c>
      <c r="N41" s="122">
        <v>4</v>
      </c>
      <c r="O41" s="124">
        <f t="shared" si="0"/>
        <v>43</v>
      </c>
      <c r="P41" s="123">
        <v>6</v>
      </c>
      <c r="Q41" s="123">
        <v>3</v>
      </c>
      <c r="R41" s="123">
        <v>6</v>
      </c>
      <c r="S41" s="123">
        <v>3</v>
      </c>
      <c r="T41" s="123">
        <v>4</v>
      </c>
      <c r="U41" s="123">
        <v>7</v>
      </c>
      <c r="V41" s="123">
        <v>5</v>
      </c>
      <c r="W41" s="123">
        <v>4</v>
      </c>
      <c r="X41" s="123">
        <v>4</v>
      </c>
      <c r="Y41" s="124">
        <f t="shared" si="1"/>
        <v>42</v>
      </c>
      <c r="Z41" s="125">
        <f t="shared" si="2"/>
        <v>85</v>
      </c>
      <c r="AA41" s="123">
        <f t="shared" si="3"/>
        <v>42</v>
      </c>
      <c r="AB41" s="123">
        <f t="shared" si="4"/>
        <v>27</v>
      </c>
      <c r="AC41" s="123">
        <f t="shared" si="5"/>
        <v>13</v>
      </c>
      <c r="AD41" s="123">
        <f t="shared" si="6"/>
        <v>4</v>
      </c>
    </row>
    <row r="42" spans="1:30" s="126" customFormat="1" ht="15.75">
      <c r="A42" s="123">
        <v>32</v>
      </c>
      <c r="B42" s="141" t="s">
        <v>160</v>
      </c>
      <c r="C42" s="153" t="s">
        <v>121</v>
      </c>
      <c r="D42" s="57">
        <v>0</v>
      </c>
      <c r="E42" s="142" t="s">
        <v>117</v>
      </c>
      <c r="F42" s="122">
        <v>6</v>
      </c>
      <c r="G42" s="122">
        <v>3</v>
      </c>
      <c r="H42" s="122">
        <v>4</v>
      </c>
      <c r="I42" s="122">
        <v>6</v>
      </c>
      <c r="J42" s="122">
        <v>6</v>
      </c>
      <c r="K42" s="122">
        <v>4</v>
      </c>
      <c r="L42" s="122">
        <v>5</v>
      </c>
      <c r="M42" s="122">
        <v>5</v>
      </c>
      <c r="N42" s="122">
        <v>4</v>
      </c>
      <c r="O42" s="124">
        <f t="shared" si="0"/>
        <v>43</v>
      </c>
      <c r="P42" s="123">
        <v>5</v>
      </c>
      <c r="Q42" s="123">
        <v>5</v>
      </c>
      <c r="R42" s="123">
        <v>5</v>
      </c>
      <c r="S42" s="123">
        <v>4</v>
      </c>
      <c r="T42" s="123">
        <v>4</v>
      </c>
      <c r="U42" s="123">
        <v>5</v>
      </c>
      <c r="V42" s="123">
        <v>5</v>
      </c>
      <c r="W42" s="123">
        <v>5</v>
      </c>
      <c r="X42" s="123">
        <v>5</v>
      </c>
      <c r="Y42" s="124">
        <f t="shared" si="1"/>
        <v>43</v>
      </c>
      <c r="Z42" s="125">
        <f t="shared" si="2"/>
        <v>86</v>
      </c>
      <c r="AA42" s="123">
        <f t="shared" si="3"/>
        <v>43</v>
      </c>
      <c r="AB42" s="123">
        <f t="shared" si="4"/>
        <v>28</v>
      </c>
      <c r="AC42" s="123">
        <f t="shared" si="5"/>
        <v>15</v>
      </c>
      <c r="AD42" s="123">
        <f t="shared" si="6"/>
        <v>5</v>
      </c>
    </row>
    <row r="43" spans="1:30" s="126" customFormat="1" ht="15.75">
      <c r="A43" s="123">
        <v>33</v>
      </c>
      <c r="B43" s="141" t="s">
        <v>168</v>
      </c>
      <c r="C43" s="142" t="s">
        <v>169</v>
      </c>
      <c r="D43" s="57">
        <v>4.7</v>
      </c>
      <c r="E43" s="142" t="s">
        <v>117</v>
      </c>
      <c r="F43" s="122">
        <v>7</v>
      </c>
      <c r="G43" s="122">
        <v>4</v>
      </c>
      <c r="H43" s="122">
        <v>5</v>
      </c>
      <c r="I43" s="122">
        <v>6</v>
      </c>
      <c r="J43" s="122">
        <v>6</v>
      </c>
      <c r="K43" s="122">
        <v>3</v>
      </c>
      <c r="L43" s="122">
        <v>7</v>
      </c>
      <c r="M43" s="122">
        <v>5</v>
      </c>
      <c r="N43" s="122">
        <v>5</v>
      </c>
      <c r="O43" s="124">
        <f t="shared" si="0"/>
        <v>48</v>
      </c>
      <c r="P43" s="123">
        <v>5</v>
      </c>
      <c r="Q43" s="123">
        <v>4</v>
      </c>
      <c r="R43" s="123">
        <v>5</v>
      </c>
      <c r="S43" s="123">
        <v>4</v>
      </c>
      <c r="T43" s="123">
        <v>5</v>
      </c>
      <c r="U43" s="123">
        <v>6</v>
      </c>
      <c r="V43" s="123">
        <v>4</v>
      </c>
      <c r="W43" s="123">
        <v>3</v>
      </c>
      <c r="X43" s="123">
        <v>5</v>
      </c>
      <c r="Y43" s="124">
        <f t="shared" si="1"/>
        <v>41</v>
      </c>
      <c r="Z43" s="125">
        <f t="shared" si="2"/>
        <v>89</v>
      </c>
      <c r="AA43" s="123">
        <f t="shared" si="3"/>
        <v>41</v>
      </c>
      <c r="AB43" s="123">
        <f t="shared" si="4"/>
        <v>27</v>
      </c>
      <c r="AC43" s="123">
        <f t="shared" si="5"/>
        <v>12</v>
      </c>
      <c r="AD43" s="123">
        <f t="shared" si="6"/>
        <v>5</v>
      </c>
    </row>
    <row r="44" spans="1:30" s="126" customFormat="1" ht="15.75">
      <c r="A44" s="123">
        <v>34</v>
      </c>
      <c r="B44" s="141" t="s">
        <v>166</v>
      </c>
      <c r="C44" s="142" t="s">
        <v>121</v>
      </c>
      <c r="D44" s="57">
        <v>3</v>
      </c>
      <c r="E44" s="142" t="s">
        <v>117</v>
      </c>
      <c r="F44" s="122">
        <v>5</v>
      </c>
      <c r="G44" s="122">
        <v>4</v>
      </c>
      <c r="H44" s="122">
        <v>6</v>
      </c>
      <c r="I44" s="122">
        <v>4</v>
      </c>
      <c r="J44" s="122">
        <v>6</v>
      </c>
      <c r="K44" s="122">
        <v>3</v>
      </c>
      <c r="L44" s="122">
        <v>7</v>
      </c>
      <c r="M44" s="122">
        <v>5</v>
      </c>
      <c r="N44" s="122">
        <v>5</v>
      </c>
      <c r="O44" s="124">
        <f t="shared" si="0"/>
        <v>45</v>
      </c>
      <c r="P44" s="123">
        <v>5</v>
      </c>
      <c r="Q44" s="123">
        <v>5</v>
      </c>
      <c r="R44" s="123">
        <v>5</v>
      </c>
      <c r="S44" s="123">
        <v>3</v>
      </c>
      <c r="T44" s="123">
        <v>5</v>
      </c>
      <c r="U44" s="123">
        <v>5</v>
      </c>
      <c r="V44" s="123">
        <v>5</v>
      </c>
      <c r="W44" s="123">
        <v>6</v>
      </c>
      <c r="X44" s="123">
        <v>6</v>
      </c>
      <c r="Y44" s="124">
        <f t="shared" si="1"/>
        <v>45</v>
      </c>
      <c r="Z44" s="125">
        <f t="shared" si="2"/>
        <v>90</v>
      </c>
      <c r="AA44" s="123">
        <f t="shared" si="3"/>
        <v>45</v>
      </c>
      <c r="AB44" s="123">
        <f t="shared" si="4"/>
        <v>30</v>
      </c>
      <c r="AC44" s="123">
        <f t="shared" si="5"/>
        <v>17</v>
      </c>
      <c r="AD44" s="123">
        <f t="shared" si="6"/>
        <v>6</v>
      </c>
    </row>
    <row r="45" spans="1:30" s="126" customFormat="1" ht="15.75">
      <c r="A45" s="123">
        <v>35</v>
      </c>
      <c r="B45" s="141" t="s">
        <v>118</v>
      </c>
      <c r="C45" s="142" t="s">
        <v>119</v>
      </c>
      <c r="D45" s="142">
        <v>10.7</v>
      </c>
      <c r="E45" s="142" t="s">
        <v>117</v>
      </c>
      <c r="F45" s="122">
        <v>7</v>
      </c>
      <c r="G45" s="122">
        <v>6</v>
      </c>
      <c r="H45" s="122">
        <v>5</v>
      </c>
      <c r="I45" s="122">
        <v>6</v>
      </c>
      <c r="J45" s="122">
        <v>6</v>
      </c>
      <c r="K45" s="122">
        <v>4</v>
      </c>
      <c r="L45" s="122">
        <v>5</v>
      </c>
      <c r="M45" s="122">
        <v>4</v>
      </c>
      <c r="N45" s="122">
        <v>5</v>
      </c>
      <c r="O45" s="124">
        <f t="shared" si="0"/>
        <v>48</v>
      </c>
      <c r="P45" s="123">
        <v>5</v>
      </c>
      <c r="Q45" s="123">
        <v>3</v>
      </c>
      <c r="R45" s="123">
        <v>8</v>
      </c>
      <c r="S45" s="123">
        <v>5</v>
      </c>
      <c r="T45" s="123">
        <v>7</v>
      </c>
      <c r="U45" s="123">
        <v>5</v>
      </c>
      <c r="V45" s="123">
        <v>6</v>
      </c>
      <c r="W45" s="123">
        <v>5</v>
      </c>
      <c r="X45" s="123">
        <v>6</v>
      </c>
      <c r="Y45" s="124">
        <f t="shared" si="1"/>
        <v>50</v>
      </c>
      <c r="Z45" s="125">
        <f t="shared" si="2"/>
        <v>98</v>
      </c>
      <c r="AA45" s="123">
        <f t="shared" si="3"/>
        <v>50</v>
      </c>
      <c r="AB45" s="123">
        <f t="shared" si="4"/>
        <v>34</v>
      </c>
      <c r="AC45" s="123">
        <f t="shared" si="5"/>
        <v>17</v>
      </c>
      <c r="AD45" s="123">
        <f t="shared" si="6"/>
        <v>6</v>
      </c>
    </row>
    <row r="46" spans="1:30" s="126" customFormat="1" ht="15.75">
      <c r="A46" s="123">
        <v>36</v>
      </c>
      <c r="B46" s="142" t="s">
        <v>179</v>
      </c>
      <c r="C46" s="142" t="s">
        <v>121</v>
      </c>
      <c r="D46" s="57">
        <v>15</v>
      </c>
      <c r="E46" s="142" t="s">
        <v>117</v>
      </c>
      <c r="F46" s="122">
        <v>4</v>
      </c>
      <c r="G46" s="122">
        <v>4</v>
      </c>
      <c r="H46" s="122">
        <v>6</v>
      </c>
      <c r="I46" s="122">
        <v>5</v>
      </c>
      <c r="J46" s="122">
        <v>6</v>
      </c>
      <c r="K46" s="122">
        <v>5</v>
      </c>
      <c r="L46" s="122">
        <v>6</v>
      </c>
      <c r="M46" s="122">
        <v>6</v>
      </c>
      <c r="N46" s="122">
        <v>5</v>
      </c>
      <c r="O46" s="124">
        <f t="shared" si="0"/>
        <v>47</v>
      </c>
      <c r="P46" s="123">
        <v>6</v>
      </c>
      <c r="Q46" s="123">
        <v>4</v>
      </c>
      <c r="R46" s="123">
        <v>5</v>
      </c>
      <c r="S46" s="123">
        <v>5</v>
      </c>
      <c r="T46" s="123">
        <v>10</v>
      </c>
      <c r="U46" s="123">
        <v>6</v>
      </c>
      <c r="V46" s="123">
        <v>5</v>
      </c>
      <c r="W46" s="123">
        <v>5</v>
      </c>
      <c r="X46" s="123">
        <v>5</v>
      </c>
      <c r="Y46" s="124">
        <f t="shared" si="1"/>
        <v>51</v>
      </c>
      <c r="Z46" s="125">
        <f t="shared" si="2"/>
        <v>98</v>
      </c>
      <c r="AA46" s="123">
        <f t="shared" si="3"/>
        <v>51</v>
      </c>
      <c r="AB46" s="123">
        <f t="shared" si="4"/>
        <v>36</v>
      </c>
      <c r="AC46" s="123">
        <f t="shared" si="5"/>
        <v>15</v>
      </c>
      <c r="AD46" s="123">
        <f t="shared" si="6"/>
        <v>5</v>
      </c>
    </row>
    <row r="47" spans="1:30" s="126" customFormat="1" ht="15.75">
      <c r="A47" s="123">
        <v>37</v>
      </c>
      <c r="B47" s="141" t="s">
        <v>115</v>
      </c>
      <c r="C47" s="142" t="s">
        <v>116</v>
      </c>
      <c r="D47" s="142">
        <v>7.5</v>
      </c>
      <c r="E47" s="142" t="s">
        <v>117</v>
      </c>
      <c r="F47" s="122">
        <v>6</v>
      </c>
      <c r="G47" s="122">
        <v>4</v>
      </c>
      <c r="H47" s="122">
        <v>5</v>
      </c>
      <c r="I47" s="122">
        <v>5</v>
      </c>
      <c r="J47" s="122">
        <v>5</v>
      </c>
      <c r="K47" s="122">
        <v>3</v>
      </c>
      <c r="L47" s="122">
        <v>6</v>
      </c>
      <c r="M47" s="122">
        <v>4</v>
      </c>
      <c r="N47" s="122">
        <v>9</v>
      </c>
      <c r="O47" s="124">
        <f t="shared" si="0"/>
        <v>47</v>
      </c>
      <c r="P47" s="123">
        <v>8</v>
      </c>
      <c r="Q47" s="123">
        <v>6</v>
      </c>
      <c r="R47" s="123">
        <v>5</v>
      </c>
      <c r="S47" s="123">
        <v>4</v>
      </c>
      <c r="T47" s="123">
        <v>4</v>
      </c>
      <c r="U47" s="123">
        <v>6</v>
      </c>
      <c r="V47" s="123">
        <v>8</v>
      </c>
      <c r="W47" s="123">
        <v>5</v>
      </c>
      <c r="X47" s="123">
        <v>6</v>
      </c>
      <c r="Y47" s="124">
        <f t="shared" si="1"/>
        <v>52</v>
      </c>
      <c r="Z47" s="125">
        <f t="shared" si="2"/>
        <v>99</v>
      </c>
      <c r="AA47" s="123">
        <f t="shared" si="3"/>
        <v>52</v>
      </c>
      <c r="AB47" s="123">
        <f t="shared" si="4"/>
        <v>33</v>
      </c>
      <c r="AC47" s="123">
        <f t="shared" si="5"/>
        <v>19</v>
      </c>
      <c r="AD47" s="123">
        <f t="shared" si="6"/>
        <v>6</v>
      </c>
    </row>
    <row r="48" spans="1:30" s="126" customFormat="1" ht="15.75">
      <c r="A48" s="123">
        <v>38</v>
      </c>
      <c r="B48" s="142" t="s">
        <v>177</v>
      </c>
      <c r="C48" s="142" t="s">
        <v>178</v>
      </c>
      <c r="D48" s="57">
        <v>13.3</v>
      </c>
      <c r="E48" s="142" t="s">
        <v>117</v>
      </c>
      <c r="F48" s="122">
        <v>8</v>
      </c>
      <c r="G48" s="122">
        <v>4</v>
      </c>
      <c r="H48" s="122">
        <v>7</v>
      </c>
      <c r="I48" s="122">
        <v>5</v>
      </c>
      <c r="J48" s="122">
        <v>7</v>
      </c>
      <c r="K48" s="122">
        <v>6</v>
      </c>
      <c r="L48" s="122">
        <v>7</v>
      </c>
      <c r="M48" s="122">
        <v>4</v>
      </c>
      <c r="N48" s="122">
        <v>5</v>
      </c>
      <c r="O48" s="124">
        <f t="shared" si="0"/>
        <v>53</v>
      </c>
      <c r="P48" s="123">
        <v>12</v>
      </c>
      <c r="Q48" s="123">
        <v>4</v>
      </c>
      <c r="R48" s="123">
        <v>5</v>
      </c>
      <c r="S48" s="123">
        <v>5</v>
      </c>
      <c r="T48" s="123">
        <v>4</v>
      </c>
      <c r="U48" s="123">
        <v>8</v>
      </c>
      <c r="V48" s="123">
        <v>4</v>
      </c>
      <c r="W48" s="123">
        <v>5</v>
      </c>
      <c r="X48" s="123">
        <v>3</v>
      </c>
      <c r="Y48" s="124">
        <f t="shared" si="1"/>
        <v>50</v>
      </c>
      <c r="Z48" s="125">
        <f t="shared" si="2"/>
        <v>103</v>
      </c>
      <c r="AA48" s="123">
        <f t="shared" si="3"/>
        <v>50</v>
      </c>
      <c r="AB48" s="123">
        <f t="shared" si="4"/>
        <v>29</v>
      </c>
      <c r="AC48" s="123">
        <f t="shared" si="5"/>
        <v>12</v>
      </c>
      <c r="AD48" s="123">
        <f t="shared" si="6"/>
        <v>3</v>
      </c>
    </row>
    <row r="49" spans="1:30" s="126" customFormat="1" ht="15.75">
      <c r="A49" s="123">
        <v>39</v>
      </c>
      <c r="B49" s="142" t="s">
        <v>174</v>
      </c>
      <c r="C49" s="142" t="s">
        <v>128</v>
      </c>
      <c r="D49" s="57">
        <v>10.1</v>
      </c>
      <c r="E49" s="142" t="s">
        <v>117</v>
      </c>
      <c r="F49" s="122" t="s">
        <v>281</v>
      </c>
      <c r="G49" s="122"/>
      <c r="H49" s="122"/>
      <c r="I49" s="122"/>
      <c r="J49" s="122"/>
      <c r="K49" s="122"/>
      <c r="L49" s="122"/>
      <c r="M49" s="122"/>
      <c r="N49" s="122"/>
      <c r="O49" s="124">
        <f t="shared" si="0"/>
        <v>0</v>
      </c>
      <c r="P49" s="123"/>
      <c r="Q49" s="123"/>
      <c r="R49" s="123"/>
      <c r="S49" s="123"/>
      <c r="T49" s="123"/>
      <c r="U49" s="123"/>
      <c r="V49" s="123"/>
      <c r="W49" s="123"/>
      <c r="X49" s="123"/>
      <c r="Y49" s="124">
        <f t="shared" si="1"/>
        <v>0</v>
      </c>
      <c r="Z49" s="125">
        <f t="shared" si="2"/>
        <v>0</v>
      </c>
      <c r="AA49" s="123">
        <f t="shared" si="3"/>
        <v>0</v>
      </c>
      <c r="AB49" s="123">
        <f t="shared" si="4"/>
        <v>0</v>
      </c>
      <c r="AC49" s="123">
        <f t="shared" si="5"/>
        <v>0</v>
      </c>
      <c r="AD49" s="123">
        <f t="shared" si="6"/>
        <v>0</v>
      </c>
    </row>
    <row r="50" spans="1:30" ht="15.75">
      <c r="A50" s="12"/>
      <c r="B50" s="10"/>
      <c r="C50" s="59"/>
      <c r="D50" s="10"/>
      <c r="E50" s="117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35"/>
      <c r="AA50" s="23"/>
      <c r="AB50" s="23"/>
      <c r="AC50" s="23"/>
      <c r="AD50" s="23"/>
    </row>
    <row r="51" spans="1:30" ht="15">
      <c r="A51" s="6" t="s">
        <v>30</v>
      </c>
      <c r="B51" s="5"/>
      <c r="C51" s="60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35"/>
      <c r="AA51" s="23"/>
      <c r="AB51" s="23"/>
      <c r="AC51" s="23"/>
      <c r="AD51" s="23"/>
    </row>
    <row r="52" spans="1:30" ht="15">
      <c r="A52" s="6"/>
      <c r="B52" s="5"/>
      <c r="C52" s="60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35"/>
      <c r="AA52" s="23"/>
      <c r="AB52" s="23"/>
      <c r="AC52" s="23"/>
      <c r="AD52" s="23"/>
    </row>
    <row r="53" spans="1:30" s="126" customFormat="1" ht="15.75">
      <c r="A53" s="122">
        <v>1</v>
      </c>
      <c r="B53" s="141" t="s">
        <v>231</v>
      </c>
      <c r="C53" s="142" t="s">
        <v>232</v>
      </c>
      <c r="D53" s="57">
        <v>3.3</v>
      </c>
      <c r="E53" s="142" t="s">
        <v>202</v>
      </c>
      <c r="F53" s="122">
        <v>3</v>
      </c>
      <c r="G53" s="122">
        <v>3</v>
      </c>
      <c r="H53" s="122">
        <v>4</v>
      </c>
      <c r="I53" s="122">
        <v>3</v>
      </c>
      <c r="J53" s="122">
        <v>4</v>
      </c>
      <c r="K53" s="122">
        <v>3</v>
      </c>
      <c r="L53" s="122">
        <v>5</v>
      </c>
      <c r="M53" s="122">
        <v>3</v>
      </c>
      <c r="N53" s="122">
        <v>6</v>
      </c>
      <c r="O53" s="124">
        <f aca="true" t="shared" si="7" ref="O53:O87">SUM(F53:N53)</f>
        <v>34</v>
      </c>
      <c r="P53" s="122">
        <v>3</v>
      </c>
      <c r="Q53" s="122">
        <v>3</v>
      </c>
      <c r="R53" s="122">
        <v>4</v>
      </c>
      <c r="S53" s="122">
        <v>3</v>
      </c>
      <c r="T53" s="122">
        <v>5</v>
      </c>
      <c r="U53" s="122">
        <v>4</v>
      </c>
      <c r="V53" s="122">
        <v>4</v>
      </c>
      <c r="W53" s="122">
        <v>4</v>
      </c>
      <c r="X53" s="122">
        <v>4</v>
      </c>
      <c r="Y53" s="124">
        <f aca="true" t="shared" si="8" ref="Y53:Y87">SUM(P53:X53)</f>
        <v>34</v>
      </c>
      <c r="Z53" s="125">
        <f aca="true" t="shared" si="9" ref="Z53:Z87">O53+Y53</f>
        <v>68</v>
      </c>
      <c r="AA53" s="123">
        <f aca="true" t="shared" si="10" ref="AA53:AA87">Y53</f>
        <v>34</v>
      </c>
      <c r="AB53" s="123">
        <f aca="true" t="shared" si="11" ref="AB53:AB87">S53+T53+U53+V53+W53+X53</f>
        <v>24</v>
      </c>
      <c r="AC53" s="123">
        <f aca="true" t="shared" si="12" ref="AC53:AC87">V53+W53+X53</f>
        <v>12</v>
      </c>
      <c r="AD53" s="123">
        <f aca="true" t="shared" si="13" ref="AD53:AD87">X53</f>
        <v>4</v>
      </c>
    </row>
    <row r="54" spans="1:30" s="126" customFormat="1" ht="15.75">
      <c r="A54" s="122">
        <v>2</v>
      </c>
      <c r="B54" s="141" t="s">
        <v>233</v>
      </c>
      <c r="C54" s="142" t="s">
        <v>121</v>
      </c>
      <c r="D54" s="57">
        <v>6</v>
      </c>
      <c r="E54" s="142" t="s">
        <v>202</v>
      </c>
      <c r="F54" s="122">
        <v>4</v>
      </c>
      <c r="G54" s="122">
        <v>2</v>
      </c>
      <c r="H54" s="122">
        <v>5</v>
      </c>
      <c r="I54" s="122">
        <v>4</v>
      </c>
      <c r="J54" s="122">
        <v>5</v>
      </c>
      <c r="K54" s="122">
        <v>3</v>
      </c>
      <c r="L54" s="122">
        <v>5</v>
      </c>
      <c r="M54" s="122">
        <v>4</v>
      </c>
      <c r="N54" s="122">
        <v>6</v>
      </c>
      <c r="O54" s="124">
        <f t="shared" si="7"/>
        <v>38</v>
      </c>
      <c r="P54" s="122">
        <v>5</v>
      </c>
      <c r="Q54" s="122">
        <v>4</v>
      </c>
      <c r="R54" s="122">
        <v>4</v>
      </c>
      <c r="S54" s="122">
        <v>3</v>
      </c>
      <c r="T54" s="122">
        <v>4</v>
      </c>
      <c r="U54" s="122">
        <v>4</v>
      </c>
      <c r="V54" s="122">
        <v>3</v>
      </c>
      <c r="W54" s="122">
        <v>4</v>
      </c>
      <c r="X54" s="122">
        <v>5</v>
      </c>
      <c r="Y54" s="124">
        <f t="shared" si="8"/>
        <v>36</v>
      </c>
      <c r="Z54" s="125">
        <f t="shared" si="9"/>
        <v>74</v>
      </c>
      <c r="AA54" s="123">
        <f t="shared" si="10"/>
        <v>36</v>
      </c>
      <c r="AB54" s="123">
        <f t="shared" si="11"/>
        <v>23</v>
      </c>
      <c r="AC54" s="123">
        <f t="shared" si="12"/>
        <v>12</v>
      </c>
      <c r="AD54" s="123">
        <f t="shared" si="13"/>
        <v>5</v>
      </c>
    </row>
    <row r="55" spans="1:30" s="126" customFormat="1" ht="15.75">
      <c r="A55" s="122">
        <v>3</v>
      </c>
      <c r="B55" s="141" t="s">
        <v>229</v>
      </c>
      <c r="C55" s="142" t="s">
        <v>141</v>
      </c>
      <c r="D55" s="57">
        <v>0</v>
      </c>
      <c r="E55" s="142" t="s">
        <v>202</v>
      </c>
      <c r="F55" s="122">
        <v>4</v>
      </c>
      <c r="G55" s="122">
        <v>3</v>
      </c>
      <c r="H55" s="122">
        <v>4</v>
      </c>
      <c r="I55" s="122">
        <v>4</v>
      </c>
      <c r="J55" s="122">
        <v>5</v>
      </c>
      <c r="K55" s="122">
        <v>3</v>
      </c>
      <c r="L55" s="122">
        <v>5</v>
      </c>
      <c r="M55" s="122">
        <v>4</v>
      </c>
      <c r="N55" s="122">
        <v>4</v>
      </c>
      <c r="O55" s="124">
        <f t="shared" si="7"/>
        <v>36</v>
      </c>
      <c r="P55" s="122">
        <v>5</v>
      </c>
      <c r="Q55" s="122">
        <v>5</v>
      </c>
      <c r="R55" s="122">
        <v>4</v>
      </c>
      <c r="S55" s="122">
        <v>2</v>
      </c>
      <c r="T55" s="122">
        <v>5</v>
      </c>
      <c r="U55" s="122">
        <v>4</v>
      </c>
      <c r="V55" s="122">
        <v>5</v>
      </c>
      <c r="W55" s="122">
        <v>4</v>
      </c>
      <c r="X55" s="122">
        <v>4</v>
      </c>
      <c r="Y55" s="124">
        <f t="shared" si="8"/>
        <v>38</v>
      </c>
      <c r="Z55" s="125">
        <f t="shared" si="9"/>
        <v>74</v>
      </c>
      <c r="AA55" s="123">
        <f t="shared" si="10"/>
        <v>38</v>
      </c>
      <c r="AB55" s="123">
        <f t="shared" si="11"/>
        <v>24</v>
      </c>
      <c r="AC55" s="123">
        <f t="shared" si="12"/>
        <v>13</v>
      </c>
      <c r="AD55" s="123">
        <f t="shared" si="13"/>
        <v>4</v>
      </c>
    </row>
    <row r="56" spans="1:30" s="126" customFormat="1" ht="15.75">
      <c r="A56" s="122">
        <v>4</v>
      </c>
      <c r="B56" s="141" t="s">
        <v>243</v>
      </c>
      <c r="C56" s="142" t="s">
        <v>121</v>
      </c>
      <c r="D56" s="57">
        <v>7</v>
      </c>
      <c r="E56" s="142" t="s">
        <v>202</v>
      </c>
      <c r="F56" s="122">
        <v>3</v>
      </c>
      <c r="G56" s="122">
        <v>4</v>
      </c>
      <c r="H56" s="122">
        <v>5</v>
      </c>
      <c r="I56" s="122">
        <v>3</v>
      </c>
      <c r="J56" s="122">
        <v>6</v>
      </c>
      <c r="K56" s="122">
        <v>5</v>
      </c>
      <c r="L56" s="122">
        <v>4</v>
      </c>
      <c r="M56" s="122">
        <v>6</v>
      </c>
      <c r="N56" s="122">
        <v>4</v>
      </c>
      <c r="O56" s="124">
        <f t="shared" si="7"/>
        <v>40</v>
      </c>
      <c r="P56" s="122">
        <v>6</v>
      </c>
      <c r="Q56" s="122">
        <v>3</v>
      </c>
      <c r="R56" s="122">
        <v>4</v>
      </c>
      <c r="S56" s="122">
        <v>3</v>
      </c>
      <c r="T56" s="122">
        <v>4</v>
      </c>
      <c r="U56" s="122">
        <v>5</v>
      </c>
      <c r="V56" s="122">
        <v>4</v>
      </c>
      <c r="W56" s="122">
        <v>4</v>
      </c>
      <c r="X56" s="122">
        <v>4</v>
      </c>
      <c r="Y56" s="124">
        <f t="shared" si="8"/>
        <v>37</v>
      </c>
      <c r="Z56" s="125">
        <f t="shared" si="9"/>
        <v>77</v>
      </c>
      <c r="AA56" s="123">
        <f t="shared" si="10"/>
        <v>37</v>
      </c>
      <c r="AB56" s="123">
        <f t="shared" si="11"/>
        <v>24</v>
      </c>
      <c r="AC56" s="123">
        <f t="shared" si="12"/>
        <v>12</v>
      </c>
      <c r="AD56" s="123">
        <f t="shared" si="13"/>
        <v>4</v>
      </c>
    </row>
    <row r="57" spans="1:30" s="126" customFormat="1" ht="15.75">
      <c r="A57" s="122">
        <v>5</v>
      </c>
      <c r="B57" s="141" t="s">
        <v>230</v>
      </c>
      <c r="C57" s="142" t="s">
        <v>128</v>
      </c>
      <c r="D57" s="57">
        <v>3.1</v>
      </c>
      <c r="E57" s="142" t="s">
        <v>202</v>
      </c>
      <c r="F57" s="122">
        <v>5</v>
      </c>
      <c r="G57" s="122">
        <v>4</v>
      </c>
      <c r="H57" s="122">
        <v>4</v>
      </c>
      <c r="I57" s="122">
        <v>4</v>
      </c>
      <c r="J57" s="122">
        <v>6</v>
      </c>
      <c r="K57" s="122">
        <v>3</v>
      </c>
      <c r="L57" s="122">
        <v>6</v>
      </c>
      <c r="M57" s="122">
        <v>4</v>
      </c>
      <c r="N57" s="122">
        <v>4</v>
      </c>
      <c r="O57" s="124">
        <f t="shared" si="7"/>
        <v>40</v>
      </c>
      <c r="P57" s="122">
        <v>6</v>
      </c>
      <c r="Q57" s="122">
        <v>2</v>
      </c>
      <c r="R57" s="122">
        <v>5</v>
      </c>
      <c r="S57" s="122">
        <v>3</v>
      </c>
      <c r="T57" s="122">
        <v>3</v>
      </c>
      <c r="U57" s="122">
        <v>6</v>
      </c>
      <c r="V57" s="122">
        <v>4</v>
      </c>
      <c r="W57" s="122">
        <v>4</v>
      </c>
      <c r="X57" s="122">
        <v>4</v>
      </c>
      <c r="Y57" s="124">
        <f t="shared" si="8"/>
        <v>37</v>
      </c>
      <c r="Z57" s="125">
        <f t="shared" si="9"/>
        <v>77</v>
      </c>
      <c r="AA57" s="123">
        <f t="shared" si="10"/>
        <v>37</v>
      </c>
      <c r="AB57" s="123">
        <f t="shared" si="11"/>
        <v>24</v>
      </c>
      <c r="AC57" s="123">
        <f t="shared" si="12"/>
        <v>12</v>
      </c>
      <c r="AD57" s="123">
        <f t="shared" si="13"/>
        <v>4</v>
      </c>
    </row>
    <row r="58" spans="1:30" s="126" customFormat="1" ht="15.75">
      <c r="A58" s="122">
        <v>6</v>
      </c>
      <c r="B58" s="141" t="s">
        <v>206</v>
      </c>
      <c r="C58" s="142" t="s">
        <v>207</v>
      </c>
      <c r="D58" s="57">
        <v>6.6</v>
      </c>
      <c r="E58" s="142" t="s">
        <v>202</v>
      </c>
      <c r="F58" s="122">
        <v>4</v>
      </c>
      <c r="G58" s="122">
        <v>4</v>
      </c>
      <c r="H58" s="122">
        <v>5</v>
      </c>
      <c r="I58" s="122">
        <v>4</v>
      </c>
      <c r="J58" s="122">
        <v>5</v>
      </c>
      <c r="K58" s="122">
        <v>3</v>
      </c>
      <c r="L58" s="122">
        <v>5</v>
      </c>
      <c r="M58" s="122">
        <v>4</v>
      </c>
      <c r="N58" s="122">
        <v>4</v>
      </c>
      <c r="O58" s="124">
        <f t="shared" si="7"/>
        <v>38</v>
      </c>
      <c r="P58" s="122">
        <v>4</v>
      </c>
      <c r="Q58" s="122">
        <v>4</v>
      </c>
      <c r="R58" s="122">
        <v>6</v>
      </c>
      <c r="S58" s="122">
        <v>3</v>
      </c>
      <c r="T58" s="122">
        <v>5</v>
      </c>
      <c r="U58" s="122">
        <v>5</v>
      </c>
      <c r="V58" s="122">
        <v>4</v>
      </c>
      <c r="W58" s="122">
        <v>4</v>
      </c>
      <c r="X58" s="122">
        <v>5</v>
      </c>
      <c r="Y58" s="124">
        <f t="shared" si="8"/>
        <v>40</v>
      </c>
      <c r="Z58" s="125">
        <f t="shared" si="9"/>
        <v>78</v>
      </c>
      <c r="AA58" s="123">
        <f t="shared" si="10"/>
        <v>40</v>
      </c>
      <c r="AB58" s="123">
        <f t="shared" si="11"/>
        <v>26</v>
      </c>
      <c r="AC58" s="123">
        <f t="shared" si="12"/>
        <v>13</v>
      </c>
      <c r="AD58" s="123">
        <f t="shared" si="13"/>
        <v>5</v>
      </c>
    </row>
    <row r="59" spans="1:30" s="126" customFormat="1" ht="15.75">
      <c r="A59" s="122">
        <v>7</v>
      </c>
      <c r="B59" s="141" t="s">
        <v>227</v>
      </c>
      <c r="C59" s="156" t="s">
        <v>228</v>
      </c>
      <c r="D59" s="57">
        <v>5</v>
      </c>
      <c r="E59" s="142" t="s">
        <v>202</v>
      </c>
      <c r="F59" s="122">
        <v>4</v>
      </c>
      <c r="G59" s="122">
        <v>4</v>
      </c>
      <c r="H59" s="122">
        <v>6</v>
      </c>
      <c r="I59" s="122">
        <v>4</v>
      </c>
      <c r="J59" s="122">
        <v>5</v>
      </c>
      <c r="K59" s="122">
        <v>4</v>
      </c>
      <c r="L59" s="122">
        <v>4</v>
      </c>
      <c r="M59" s="122">
        <v>4</v>
      </c>
      <c r="N59" s="122">
        <v>4</v>
      </c>
      <c r="O59" s="124">
        <f t="shared" si="7"/>
        <v>39</v>
      </c>
      <c r="P59" s="122">
        <v>7</v>
      </c>
      <c r="Q59" s="122">
        <v>4</v>
      </c>
      <c r="R59" s="122">
        <v>5</v>
      </c>
      <c r="S59" s="122">
        <v>3</v>
      </c>
      <c r="T59" s="122">
        <v>4</v>
      </c>
      <c r="U59" s="122">
        <v>6</v>
      </c>
      <c r="V59" s="122">
        <v>4</v>
      </c>
      <c r="W59" s="122">
        <v>3</v>
      </c>
      <c r="X59" s="122">
        <v>4</v>
      </c>
      <c r="Y59" s="124">
        <f t="shared" si="8"/>
        <v>40</v>
      </c>
      <c r="Z59" s="125">
        <f t="shared" si="9"/>
        <v>79</v>
      </c>
      <c r="AA59" s="123">
        <f t="shared" si="10"/>
        <v>40</v>
      </c>
      <c r="AB59" s="123">
        <f t="shared" si="11"/>
        <v>24</v>
      </c>
      <c r="AC59" s="123">
        <f t="shared" si="12"/>
        <v>11</v>
      </c>
      <c r="AD59" s="123">
        <f t="shared" si="13"/>
        <v>4</v>
      </c>
    </row>
    <row r="60" spans="1:30" s="126" customFormat="1" ht="15.75">
      <c r="A60" s="122">
        <v>8</v>
      </c>
      <c r="B60" s="141" t="s">
        <v>226</v>
      </c>
      <c r="C60" s="142" t="s">
        <v>121</v>
      </c>
      <c r="D60" s="57">
        <v>5</v>
      </c>
      <c r="E60" s="142" t="s">
        <v>202</v>
      </c>
      <c r="F60" s="122">
        <v>4</v>
      </c>
      <c r="G60" s="122">
        <v>3</v>
      </c>
      <c r="H60" s="122">
        <v>4</v>
      </c>
      <c r="I60" s="122">
        <v>5</v>
      </c>
      <c r="J60" s="122">
        <v>5</v>
      </c>
      <c r="K60" s="122">
        <v>4</v>
      </c>
      <c r="L60" s="122">
        <v>5</v>
      </c>
      <c r="M60" s="122">
        <v>4</v>
      </c>
      <c r="N60" s="122">
        <v>4</v>
      </c>
      <c r="O60" s="124">
        <f t="shared" si="7"/>
        <v>38</v>
      </c>
      <c r="P60" s="122">
        <v>6</v>
      </c>
      <c r="Q60" s="122">
        <v>4</v>
      </c>
      <c r="R60" s="122">
        <v>5</v>
      </c>
      <c r="S60" s="122">
        <v>3</v>
      </c>
      <c r="T60" s="122">
        <v>5</v>
      </c>
      <c r="U60" s="122">
        <v>4</v>
      </c>
      <c r="V60" s="122">
        <v>4</v>
      </c>
      <c r="W60" s="122">
        <v>6</v>
      </c>
      <c r="X60" s="122">
        <v>4</v>
      </c>
      <c r="Y60" s="124">
        <f t="shared" si="8"/>
        <v>41</v>
      </c>
      <c r="Z60" s="125">
        <f t="shared" si="9"/>
        <v>79</v>
      </c>
      <c r="AA60" s="123">
        <f t="shared" si="10"/>
        <v>41</v>
      </c>
      <c r="AB60" s="123">
        <f t="shared" si="11"/>
        <v>26</v>
      </c>
      <c r="AC60" s="123">
        <f t="shared" si="12"/>
        <v>14</v>
      </c>
      <c r="AD60" s="123">
        <f t="shared" si="13"/>
        <v>4</v>
      </c>
    </row>
    <row r="61" spans="1:30" s="126" customFormat="1" ht="15.75">
      <c r="A61" s="122">
        <v>9</v>
      </c>
      <c r="B61" s="141" t="s">
        <v>224</v>
      </c>
      <c r="C61" s="142" t="s">
        <v>225</v>
      </c>
      <c r="D61" s="57">
        <v>4.2</v>
      </c>
      <c r="E61" s="143" t="s">
        <v>202</v>
      </c>
      <c r="F61" s="122">
        <v>4</v>
      </c>
      <c r="G61" s="122">
        <v>3</v>
      </c>
      <c r="H61" s="122">
        <v>4</v>
      </c>
      <c r="I61" s="122">
        <v>4</v>
      </c>
      <c r="J61" s="122">
        <v>5</v>
      </c>
      <c r="K61" s="122">
        <v>3</v>
      </c>
      <c r="L61" s="122">
        <v>6</v>
      </c>
      <c r="M61" s="122">
        <v>3</v>
      </c>
      <c r="N61" s="122">
        <v>5</v>
      </c>
      <c r="O61" s="124">
        <f t="shared" si="7"/>
        <v>37</v>
      </c>
      <c r="P61" s="122">
        <v>6</v>
      </c>
      <c r="Q61" s="122">
        <v>3</v>
      </c>
      <c r="R61" s="122">
        <v>6</v>
      </c>
      <c r="S61" s="122">
        <v>5</v>
      </c>
      <c r="T61" s="122">
        <v>5</v>
      </c>
      <c r="U61" s="122">
        <v>5</v>
      </c>
      <c r="V61" s="122">
        <v>5</v>
      </c>
      <c r="W61" s="122">
        <v>4</v>
      </c>
      <c r="X61" s="122">
        <v>4</v>
      </c>
      <c r="Y61" s="124">
        <f t="shared" si="8"/>
        <v>43</v>
      </c>
      <c r="Z61" s="125">
        <f t="shared" si="9"/>
        <v>80</v>
      </c>
      <c r="AA61" s="123">
        <f t="shared" si="10"/>
        <v>43</v>
      </c>
      <c r="AB61" s="123">
        <f t="shared" si="11"/>
        <v>28</v>
      </c>
      <c r="AC61" s="123">
        <f t="shared" si="12"/>
        <v>13</v>
      </c>
      <c r="AD61" s="123">
        <f t="shared" si="13"/>
        <v>4</v>
      </c>
    </row>
    <row r="62" spans="1:30" s="126" customFormat="1" ht="15.75">
      <c r="A62" s="122">
        <v>10</v>
      </c>
      <c r="B62" s="141" t="s">
        <v>223</v>
      </c>
      <c r="C62" s="142" t="s">
        <v>141</v>
      </c>
      <c r="D62" s="57">
        <v>0</v>
      </c>
      <c r="E62" s="142" t="s">
        <v>202</v>
      </c>
      <c r="F62" s="122">
        <v>4</v>
      </c>
      <c r="G62" s="122">
        <v>3</v>
      </c>
      <c r="H62" s="122">
        <v>7</v>
      </c>
      <c r="I62" s="122">
        <v>6</v>
      </c>
      <c r="J62" s="122">
        <v>5</v>
      </c>
      <c r="K62" s="122">
        <v>4</v>
      </c>
      <c r="L62" s="122">
        <v>5</v>
      </c>
      <c r="M62" s="122">
        <v>3</v>
      </c>
      <c r="N62" s="122">
        <v>5</v>
      </c>
      <c r="O62" s="124">
        <f t="shared" si="7"/>
        <v>42</v>
      </c>
      <c r="P62" s="122">
        <v>5</v>
      </c>
      <c r="Q62" s="122">
        <v>3</v>
      </c>
      <c r="R62" s="122">
        <v>5</v>
      </c>
      <c r="S62" s="122">
        <v>3</v>
      </c>
      <c r="T62" s="122">
        <v>4</v>
      </c>
      <c r="U62" s="122">
        <v>5</v>
      </c>
      <c r="V62" s="122">
        <v>4</v>
      </c>
      <c r="W62" s="122">
        <v>5</v>
      </c>
      <c r="X62" s="122">
        <v>5</v>
      </c>
      <c r="Y62" s="124">
        <f t="shared" si="8"/>
        <v>39</v>
      </c>
      <c r="Z62" s="125">
        <f t="shared" si="9"/>
        <v>81</v>
      </c>
      <c r="AA62" s="123">
        <f t="shared" si="10"/>
        <v>39</v>
      </c>
      <c r="AB62" s="123">
        <f t="shared" si="11"/>
        <v>26</v>
      </c>
      <c r="AC62" s="123">
        <f t="shared" si="12"/>
        <v>14</v>
      </c>
      <c r="AD62" s="123">
        <f t="shared" si="13"/>
        <v>5</v>
      </c>
    </row>
    <row r="63" spans="1:30" s="126" customFormat="1" ht="15.75">
      <c r="A63" s="122">
        <v>11</v>
      </c>
      <c r="B63" s="141" t="s">
        <v>212</v>
      </c>
      <c r="C63" s="142" t="s">
        <v>121</v>
      </c>
      <c r="D63" s="57">
        <v>6</v>
      </c>
      <c r="E63" s="142" t="s">
        <v>202</v>
      </c>
      <c r="F63" s="122">
        <v>5</v>
      </c>
      <c r="G63" s="122">
        <v>4</v>
      </c>
      <c r="H63" s="122">
        <v>4</v>
      </c>
      <c r="I63" s="122">
        <v>5</v>
      </c>
      <c r="J63" s="122">
        <v>6</v>
      </c>
      <c r="K63" s="122">
        <v>3</v>
      </c>
      <c r="L63" s="122">
        <v>5</v>
      </c>
      <c r="M63" s="122">
        <v>4</v>
      </c>
      <c r="N63" s="122">
        <v>5</v>
      </c>
      <c r="O63" s="124">
        <f t="shared" si="7"/>
        <v>41</v>
      </c>
      <c r="P63" s="122">
        <v>7</v>
      </c>
      <c r="Q63" s="122">
        <v>4</v>
      </c>
      <c r="R63" s="122">
        <v>5</v>
      </c>
      <c r="S63" s="122">
        <v>3</v>
      </c>
      <c r="T63" s="122">
        <v>5</v>
      </c>
      <c r="U63" s="122">
        <v>6</v>
      </c>
      <c r="V63" s="122">
        <v>4</v>
      </c>
      <c r="W63" s="122">
        <v>4</v>
      </c>
      <c r="X63" s="122">
        <v>3</v>
      </c>
      <c r="Y63" s="124">
        <f t="shared" si="8"/>
        <v>41</v>
      </c>
      <c r="Z63" s="125">
        <f t="shared" si="9"/>
        <v>82</v>
      </c>
      <c r="AA63" s="123">
        <f t="shared" si="10"/>
        <v>41</v>
      </c>
      <c r="AB63" s="123">
        <f t="shared" si="11"/>
        <v>25</v>
      </c>
      <c r="AC63" s="123">
        <f t="shared" si="12"/>
        <v>11</v>
      </c>
      <c r="AD63" s="123">
        <f t="shared" si="13"/>
        <v>3</v>
      </c>
    </row>
    <row r="64" spans="1:30" s="126" customFormat="1" ht="15.75">
      <c r="A64" s="122">
        <v>12</v>
      </c>
      <c r="B64" s="141" t="s">
        <v>219</v>
      </c>
      <c r="C64" s="142" t="s">
        <v>220</v>
      </c>
      <c r="D64" s="57">
        <v>6</v>
      </c>
      <c r="E64" s="142" t="s">
        <v>202</v>
      </c>
      <c r="F64" s="122">
        <v>5</v>
      </c>
      <c r="G64" s="122">
        <v>3</v>
      </c>
      <c r="H64" s="122">
        <v>4</v>
      </c>
      <c r="I64" s="122">
        <v>4</v>
      </c>
      <c r="J64" s="122">
        <v>7</v>
      </c>
      <c r="K64" s="122">
        <v>3</v>
      </c>
      <c r="L64" s="122">
        <v>5</v>
      </c>
      <c r="M64" s="122">
        <v>6</v>
      </c>
      <c r="N64" s="122">
        <v>4</v>
      </c>
      <c r="O64" s="124">
        <f t="shared" si="7"/>
        <v>41</v>
      </c>
      <c r="P64" s="122">
        <v>5</v>
      </c>
      <c r="Q64" s="122">
        <v>5</v>
      </c>
      <c r="R64" s="122">
        <v>5</v>
      </c>
      <c r="S64" s="122">
        <v>3</v>
      </c>
      <c r="T64" s="122">
        <v>4</v>
      </c>
      <c r="U64" s="122">
        <v>5</v>
      </c>
      <c r="V64" s="122">
        <v>4</v>
      </c>
      <c r="W64" s="122">
        <v>4</v>
      </c>
      <c r="X64" s="122">
        <v>6</v>
      </c>
      <c r="Y64" s="124">
        <f t="shared" si="8"/>
        <v>41</v>
      </c>
      <c r="Z64" s="125">
        <f t="shared" si="9"/>
        <v>82</v>
      </c>
      <c r="AA64" s="123">
        <f t="shared" si="10"/>
        <v>41</v>
      </c>
      <c r="AB64" s="123">
        <f t="shared" si="11"/>
        <v>26</v>
      </c>
      <c r="AC64" s="123">
        <f t="shared" si="12"/>
        <v>14</v>
      </c>
      <c r="AD64" s="123">
        <f t="shared" si="13"/>
        <v>6</v>
      </c>
    </row>
    <row r="65" spans="1:30" s="126" customFormat="1" ht="15.75">
      <c r="A65" s="122">
        <v>13</v>
      </c>
      <c r="B65" s="141" t="s">
        <v>221</v>
      </c>
      <c r="C65" s="142" t="s">
        <v>222</v>
      </c>
      <c r="D65" s="57">
        <v>6</v>
      </c>
      <c r="E65" s="142" t="s">
        <v>202</v>
      </c>
      <c r="F65" s="122">
        <v>6</v>
      </c>
      <c r="G65" s="122">
        <v>3</v>
      </c>
      <c r="H65" s="122">
        <v>4</v>
      </c>
      <c r="I65" s="122">
        <v>3</v>
      </c>
      <c r="J65" s="122">
        <v>6</v>
      </c>
      <c r="K65" s="122">
        <v>4</v>
      </c>
      <c r="L65" s="122">
        <v>5</v>
      </c>
      <c r="M65" s="122">
        <v>6</v>
      </c>
      <c r="N65" s="122">
        <v>5</v>
      </c>
      <c r="O65" s="124">
        <f t="shared" si="7"/>
        <v>42</v>
      </c>
      <c r="P65" s="122">
        <v>5</v>
      </c>
      <c r="Q65" s="122">
        <v>3</v>
      </c>
      <c r="R65" s="122">
        <v>6</v>
      </c>
      <c r="S65" s="122">
        <v>4</v>
      </c>
      <c r="T65" s="122">
        <v>5</v>
      </c>
      <c r="U65" s="122">
        <v>5</v>
      </c>
      <c r="V65" s="122">
        <v>4</v>
      </c>
      <c r="W65" s="122">
        <v>4</v>
      </c>
      <c r="X65" s="122">
        <v>5</v>
      </c>
      <c r="Y65" s="124">
        <f t="shared" si="8"/>
        <v>41</v>
      </c>
      <c r="Z65" s="125">
        <f t="shared" si="9"/>
        <v>83</v>
      </c>
      <c r="AA65" s="123">
        <f t="shared" si="10"/>
        <v>41</v>
      </c>
      <c r="AB65" s="123">
        <f t="shared" si="11"/>
        <v>27</v>
      </c>
      <c r="AC65" s="123">
        <f t="shared" si="12"/>
        <v>13</v>
      </c>
      <c r="AD65" s="123">
        <f t="shared" si="13"/>
        <v>5</v>
      </c>
    </row>
    <row r="66" spans="1:30" s="126" customFormat="1" ht="15.75">
      <c r="A66" s="122">
        <v>14</v>
      </c>
      <c r="B66" s="141" t="s">
        <v>235</v>
      </c>
      <c r="C66" s="142" t="s">
        <v>123</v>
      </c>
      <c r="D66" s="57">
        <v>4.1</v>
      </c>
      <c r="E66" s="142" t="s">
        <v>202</v>
      </c>
      <c r="F66" s="122">
        <v>5</v>
      </c>
      <c r="G66" s="122">
        <v>3</v>
      </c>
      <c r="H66" s="122">
        <v>5</v>
      </c>
      <c r="I66" s="122">
        <v>5</v>
      </c>
      <c r="J66" s="122">
        <v>5</v>
      </c>
      <c r="K66" s="122">
        <v>4</v>
      </c>
      <c r="L66" s="122">
        <v>5</v>
      </c>
      <c r="M66" s="122">
        <v>6</v>
      </c>
      <c r="N66" s="122">
        <v>4</v>
      </c>
      <c r="O66" s="124">
        <f t="shared" si="7"/>
        <v>42</v>
      </c>
      <c r="P66" s="122">
        <v>4</v>
      </c>
      <c r="Q66" s="122">
        <v>4</v>
      </c>
      <c r="R66" s="122">
        <v>5</v>
      </c>
      <c r="S66" s="122">
        <v>4</v>
      </c>
      <c r="T66" s="122">
        <v>5</v>
      </c>
      <c r="U66" s="122">
        <v>5</v>
      </c>
      <c r="V66" s="122">
        <v>5</v>
      </c>
      <c r="W66" s="122">
        <v>4</v>
      </c>
      <c r="X66" s="122">
        <v>5</v>
      </c>
      <c r="Y66" s="124">
        <f t="shared" si="8"/>
        <v>41</v>
      </c>
      <c r="Z66" s="125">
        <f t="shared" si="9"/>
        <v>83</v>
      </c>
      <c r="AA66" s="123">
        <f t="shared" si="10"/>
        <v>41</v>
      </c>
      <c r="AB66" s="123">
        <f t="shared" si="11"/>
        <v>28</v>
      </c>
      <c r="AC66" s="123">
        <f t="shared" si="12"/>
        <v>14</v>
      </c>
      <c r="AD66" s="123">
        <f t="shared" si="13"/>
        <v>5</v>
      </c>
    </row>
    <row r="67" spans="1:30" s="126" customFormat="1" ht="15.75">
      <c r="A67" s="122">
        <v>15</v>
      </c>
      <c r="B67" s="141" t="s">
        <v>213</v>
      </c>
      <c r="C67" s="142" t="s">
        <v>119</v>
      </c>
      <c r="D67" s="57">
        <v>7.7</v>
      </c>
      <c r="E67" s="142" t="s">
        <v>202</v>
      </c>
      <c r="F67" s="122">
        <v>6</v>
      </c>
      <c r="G67" s="122">
        <v>5</v>
      </c>
      <c r="H67" s="122">
        <v>4</v>
      </c>
      <c r="I67" s="122">
        <v>4</v>
      </c>
      <c r="J67" s="122">
        <v>5</v>
      </c>
      <c r="K67" s="122">
        <v>3</v>
      </c>
      <c r="L67" s="122">
        <v>6</v>
      </c>
      <c r="M67" s="122">
        <v>5</v>
      </c>
      <c r="N67" s="122">
        <v>5</v>
      </c>
      <c r="O67" s="124">
        <f t="shared" si="7"/>
        <v>43</v>
      </c>
      <c r="P67" s="122">
        <v>5</v>
      </c>
      <c r="Q67" s="122">
        <v>4</v>
      </c>
      <c r="R67" s="122">
        <v>5</v>
      </c>
      <c r="S67" s="122">
        <v>3</v>
      </c>
      <c r="T67" s="122">
        <v>5</v>
      </c>
      <c r="U67" s="122">
        <v>5</v>
      </c>
      <c r="V67" s="122">
        <v>5</v>
      </c>
      <c r="W67" s="122">
        <v>5</v>
      </c>
      <c r="X67" s="122">
        <v>4</v>
      </c>
      <c r="Y67" s="124">
        <f t="shared" si="8"/>
        <v>41</v>
      </c>
      <c r="Z67" s="125">
        <f t="shared" si="9"/>
        <v>84</v>
      </c>
      <c r="AA67" s="123">
        <f t="shared" si="10"/>
        <v>41</v>
      </c>
      <c r="AB67" s="123">
        <f t="shared" si="11"/>
        <v>27</v>
      </c>
      <c r="AC67" s="123">
        <f t="shared" si="12"/>
        <v>14</v>
      </c>
      <c r="AD67" s="123">
        <f t="shared" si="13"/>
        <v>4</v>
      </c>
    </row>
    <row r="68" spans="1:30" s="126" customFormat="1" ht="15.75">
      <c r="A68" s="122">
        <v>16</v>
      </c>
      <c r="B68" s="141" t="s">
        <v>242</v>
      </c>
      <c r="C68" s="142" t="s">
        <v>121</v>
      </c>
      <c r="D68" s="57">
        <v>10</v>
      </c>
      <c r="E68" s="142" t="s">
        <v>202</v>
      </c>
      <c r="F68" s="122">
        <v>5</v>
      </c>
      <c r="G68" s="122">
        <v>3</v>
      </c>
      <c r="H68" s="122">
        <v>5</v>
      </c>
      <c r="I68" s="122">
        <v>6</v>
      </c>
      <c r="J68" s="122">
        <v>5</v>
      </c>
      <c r="K68" s="122">
        <v>3</v>
      </c>
      <c r="L68" s="122">
        <v>6</v>
      </c>
      <c r="M68" s="122">
        <v>5</v>
      </c>
      <c r="N68" s="122">
        <v>4</v>
      </c>
      <c r="O68" s="124">
        <f t="shared" si="7"/>
        <v>42</v>
      </c>
      <c r="P68" s="122">
        <v>5</v>
      </c>
      <c r="Q68" s="122">
        <v>4</v>
      </c>
      <c r="R68" s="122">
        <v>5</v>
      </c>
      <c r="S68" s="122">
        <v>4</v>
      </c>
      <c r="T68" s="122">
        <v>5</v>
      </c>
      <c r="U68" s="122">
        <v>5</v>
      </c>
      <c r="V68" s="122">
        <v>5</v>
      </c>
      <c r="W68" s="122">
        <v>4</v>
      </c>
      <c r="X68" s="122">
        <v>5</v>
      </c>
      <c r="Y68" s="124">
        <f t="shared" si="8"/>
        <v>42</v>
      </c>
      <c r="Z68" s="125">
        <f t="shared" si="9"/>
        <v>84</v>
      </c>
      <c r="AA68" s="123">
        <f t="shared" si="10"/>
        <v>42</v>
      </c>
      <c r="AB68" s="123">
        <f t="shared" si="11"/>
        <v>28</v>
      </c>
      <c r="AC68" s="123">
        <f t="shared" si="12"/>
        <v>14</v>
      </c>
      <c r="AD68" s="123">
        <f t="shared" si="13"/>
        <v>5</v>
      </c>
    </row>
    <row r="69" spans="1:30" s="126" customFormat="1" ht="15.75">
      <c r="A69" s="122">
        <v>17</v>
      </c>
      <c r="B69" s="141" t="s">
        <v>239</v>
      </c>
      <c r="C69" s="142" t="s">
        <v>169</v>
      </c>
      <c r="D69" s="57">
        <v>6.1</v>
      </c>
      <c r="E69" s="142" t="s">
        <v>202</v>
      </c>
      <c r="F69" s="122">
        <v>4</v>
      </c>
      <c r="G69" s="122">
        <v>3</v>
      </c>
      <c r="H69" s="122">
        <v>6</v>
      </c>
      <c r="I69" s="122">
        <v>5</v>
      </c>
      <c r="J69" s="122">
        <v>5</v>
      </c>
      <c r="K69" s="122">
        <v>3</v>
      </c>
      <c r="L69" s="122">
        <v>7</v>
      </c>
      <c r="M69" s="122">
        <v>4</v>
      </c>
      <c r="N69" s="122">
        <v>4</v>
      </c>
      <c r="O69" s="124">
        <f t="shared" si="7"/>
        <v>41</v>
      </c>
      <c r="P69" s="122">
        <v>8</v>
      </c>
      <c r="Q69" s="122">
        <v>4</v>
      </c>
      <c r="R69" s="122">
        <v>5</v>
      </c>
      <c r="S69" s="122">
        <v>3</v>
      </c>
      <c r="T69" s="122">
        <v>4</v>
      </c>
      <c r="U69" s="122">
        <v>5</v>
      </c>
      <c r="V69" s="122">
        <v>4</v>
      </c>
      <c r="W69" s="122">
        <v>5</v>
      </c>
      <c r="X69" s="122">
        <v>5</v>
      </c>
      <c r="Y69" s="124">
        <f t="shared" si="8"/>
        <v>43</v>
      </c>
      <c r="Z69" s="125">
        <f t="shared" si="9"/>
        <v>84</v>
      </c>
      <c r="AA69" s="123">
        <f t="shared" si="10"/>
        <v>43</v>
      </c>
      <c r="AB69" s="123">
        <f t="shared" si="11"/>
        <v>26</v>
      </c>
      <c r="AC69" s="123">
        <f t="shared" si="12"/>
        <v>14</v>
      </c>
      <c r="AD69" s="123">
        <f t="shared" si="13"/>
        <v>5</v>
      </c>
    </row>
    <row r="70" spans="1:30" s="126" customFormat="1" ht="15.75">
      <c r="A70" s="122">
        <v>18</v>
      </c>
      <c r="B70" s="141" t="s">
        <v>215</v>
      </c>
      <c r="C70" s="142" t="s">
        <v>121</v>
      </c>
      <c r="D70" s="57">
        <v>10</v>
      </c>
      <c r="E70" s="142" t="s">
        <v>202</v>
      </c>
      <c r="F70" s="122">
        <v>6</v>
      </c>
      <c r="G70" s="122">
        <v>3</v>
      </c>
      <c r="H70" s="122">
        <v>6</v>
      </c>
      <c r="I70" s="122">
        <v>5</v>
      </c>
      <c r="J70" s="122">
        <v>5</v>
      </c>
      <c r="K70" s="122">
        <v>3</v>
      </c>
      <c r="L70" s="122">
        <v>7</v>
      </c>
      <c r="M70" s="122">
        <v>5</v>
      </c>
      <c r="N70" s="122">
        <v>5</v>
      </c>
      <c r="O70" s="124">
        <f t="shared" si="7"/>
        <v>45</v>
      </c>
      <c r="P70" s="122">
        <v>6</v>
      </c>
      <c r="Q70" s="122">
        <v>3</v>
      </c>
      <c r="R70" s="122">
        <v>5</v>
      </c>
      <c r="S70" s="122">
        <v>3</v>
      </c>
      <c r="T70" s="122">
        <v>4</v>
      </c>
      <c r="U70" s="122">
        <v>6</v>
      </c>
      <c r="V70" s="122">
        <v>4</v>
      </c>
      <c r="W70" s="122">
        <v>5</v>
      </c>
      <c r="X70" s="122">
        <v>4</v>
      </c>
      <c r="Y70" s="124">
        <f t="shared" si="8"/>
        <v>40</v>
      </c>
      <c r="Z70" s="125">
        <f t="shared" si="9"/>
        <v>85</v>
      </c>
      <c r="AA70" s="123">
        <f t="shared" si="10"/>
        <v>40</v>
      </c>
      <c r="AB70" s="123">
        <f t="shared" si="11"/>
        <v>26</v>
      </c>
      <c r="AC70" s="123">
        <f t="shared" si="12"/>
        <v>13</v>
      </c>
      <c r="AD70" s="123">
        <f t="shared" si="13"/>
        <v>4</v>
      </c>
    </row>
    <row r="71" spans="1:30" s="126" customFormat="1" ht="15.75">
      <c r="A71" s="122">
        <v>19</v>
      </c>
      <c r="B71" s="141" t="s">
        <v>218</v>
      </c>
      <c r="C71" s="142" t="s">
        <v>134</v>
      </c>
      <c r="D71" s="57">
        <v>3.5</v>
      </c>
      <c r="E71" s="142" t="s">
        <v>202</v>
      </c>
      <c r="F71" s="122">
        <v>3</v>
      </c>
      <c r="G71" s="122">
        <v>3</v>
      </c>
      <c r="H71" s="122">
        <v>7</v>
      </c>
      <c r="I71" s="122">
        <v>4</v>
      </c>
      <c r="J71" s="122">
        <v>7</v>
      </c>
      <c r="K71" s="122">
        <v>5</v>
      </c>
      <c r="L71" s="122">
        <v>5</v>
      </c>
      <c r="M71" s="122">
        <v>5</v>
      </c>
      <c r="N71" s="122">
        <v>4</v>
      </c>
      <c r="O71" s="124">
        <f t="shared" si="7"/>
        <v>43</v>
      </c>
      <c r="P71" s="122">
        <v>6</v>
      </c>
      <c r="Q71" s="122">
        <v>4</v>
      </c>
      <c r="R71" s="122">
        <v>5</v>
      </c>
      <c r="S71" s="122">
        <v>3</v>
      </c>
      <c r="T71" s="122">
        <v>5</v>
      </c>
      <c r="U71" s="122">
        <v>5</v>
      </c>
      <c r="V71" s="122">
        <v>5</v>
      </c>
      <c r="W71" s="122">
        <v>5</v>
      </c>
      <c r="X71" s="122">
        <v>4</v>
      </c>
      <c r="Y71" s="124">
        <f t="shared" si="8"/>
        <v>42</v>
      </c>
      <c r="Z71" s="125">
        <f t="shared" si="9"/>
        <v>85</v>
      </c>
      <c r="AA71" s="123">
        <f t="shared" si="10"/>
        <v>42</v>
      </c>
      <c r="AB71" s="123">
        <f t="shared" si="11"/>
        <v>27</v>
      </c>
      <c r="AC71" s="123">
        <f t="shared" si="12"/>
        <v>14</v>
      </c>
      <c r="AD71" s="123">
        <f t="shared" si="13"/>
        <v>4</v>
      </c>
    </row>
    <row r="72" spans="1:30" s="126" customFormat="1" ht="15.75">
      <c r="A72" s="122">
        <v>20</v>
      </c>
      <c r="B72" s="141" t="s">
        <v>208</v>
      </c>
      <c r="C72" s="142" t="s">
        <v>209</v>
      </c>
      <c r="D72" s="57">
        <v>8.1</v>
      </c>
      <c r="E72" s="142" t="s">
        <v>202</v>
      </c>
      <c r="F72" s="122">
        <v>4</v>
      </c>
      <c r="G72" s="122">
        <v>3</v>
      </c>
      <c r="H72" s="122">
        <v>5</v>
      </c>
      <c r="I72" s="122">
        <v>4</v>
      </c>
      <c r="J72" s="122">
        <v>5</v>
      </c>
      <c r="K72" s="122">
        <v>4</v>
      </c>
      <c r="L72" s="122">
        <v>7</v>
      </c>
      <c r="M72" s="122">
        <v>4</v>
      </c>
      <c r="N72" s="122">
        <v>5</v>
      </c>
      <c r="O72" s="124">
        <f t="shared" si="7"/>
        <v>41</v>
      </c>
      <c r="P72" s="122">
        <v>5</v>
      </c>
      <c r="Q72" s="122">
        <v>4</v>
      </c>
      <c r="R72" s="122">
        <v>4</v>
      </c>
      <c r="S72" s="122">
        <v>4</v>
      </c>
      <c r="T72" s="122">
        <v>7</v>
      </c>
      <c r="U72" s="122">
        <v>6</v>
      </c>
      <c r="V72" s="122">
        <v>4</v>
      </c>
      <c r="W72" s="122">
        <v>5</v>
      </c>
      <c r="X72" s="122">
        <v>5</v>
      </c>
      <c r="Y72" s="124">
        <f t="shared" si="8"/>
        <v>44</v>
      </c>
      <c r="Z72" s="125">
        <f t="shared" si="9"/>
        <v>85</v>
      </c>
      <c r="AA72" s="123">
        <f t="shared" si="10"/>
        <v>44</v>
      </c>
      <c r="AB72" s="123">
        <f t="shared" si="11"/>
        <v>31</v>
      </c>
      <c r="AC72" s="123">
        <f t="shared" si="12"/>
        <v>14</v>
      </c>
      <c r="AD72" s="123">
        <f t="shared" si="13"/>
        <v>5</v>
      </c>
    </row>
    <row r="73" spans="1:30" s="126" customFormat="1" ht="15.75">
      <c r="A73" s="122">
        <v>21</v>
      </c>
      <c r="B73" s="141" t="s">
        <v>236</v>
      </c>
      <c r="C73" s="142" t="s">
        <v>237</v>
      </c>
      <c r="D73" s="57">
        <v>5.9</v>
      </c>
      <c r="E73" s="142" t="s">
        <v>202</v>
      </c>
      <c r="F73" s="122">
        <v>6</v>
      </c>
      <c r="G73" s="122">
        <v>3</v>
      </c>
      <c r="H73" s="122">
        <v>5</v>
      </c>
      <c r="I73" s="122">
        <v>5</v>
      </c>
      <c r="J73" s="122">
        <v>9</v>
      </c>
      <c r="K73" s="122">
        <v>5</v>
      </c>
      <c r="L73" s="122">
        <v>5</v>
      </c>
      <c r="M73" s="122">
        <v>4</v>
      </c>
      <c r="N73" s="122">
        <v>5</v>
      </c>
      <c r="O73" s="124">
        <f t="shared" si="7"/>
        <v>47</v>
      </c>
      <c r="P73" s="122">
        <v>5</v>
      </c>
      <c r="Q73" s="122">
        <v>3</v>
      </c>
      <c r="R73" s="122">
        <v>4</v>
      </c>
      <c r="S73" s="122">
        <v>5</v>
      </c>
      <c r="T73" s="122">
        <v>5</v>
      </c>
      <c r="U73" s="122">
        <v>5</v>
      </c>
      <c r="V73" s="122">
        <v>4</v>
      </c>
      <c r="W73" s="122">
        <v>4</v>
      </c>
      <c r="X73" s="122">
        <v>5</v>
      </c>
      <c r="Y73" s="124">
        <f t="shared" si="8"/>
        <v>40</v>
      </c>
      <c r="Z73" s="125">
        <f t="shared" si="9"/>
        <v>87</v>
      </c>
      <c r="AA73" s="123">
        <f t="shared" si="10"/>
        <v>40</v>
      </c>
      <c r="AB73" s="123">
        <f t="shared" si="11"/>
        <v>28</v>
      </c>
      <c r="AC73" s="123">
        <f t="shared" si="12"/>
        <v>13</v>
      </c>
      <c r="AD73" s="123">
        <f t="shared" si="13"/>
        <v>5</v>
      </c>
    </row>
    <row r="74" spans="1:30" s="126" customFormat="1" ht="15.75">
      <c r="A74" s="122">
        <v>22</v>
      </c>
      <c r="B74" s="141" t="s">
        <v>244</v>
      </c>
      <c r="C74" s="142" t="s">
        <v>245</v>
      </c>
      <c r="D74" s="57">
        <v>8.3</v>
      </c>
      <c r="E74" s="143" t="s">
        <v>202</v>
      </c>
      <c r="F74" s="122">
        <v>5</v>
      </c>
      <c r="G74" s="122">
        <v>4</v>
      </c>
      <c r="H74" s="122">
        <v>5</v>
      </c>
      <c r="I74" s="122">
        <v>5</v>
      </c>
      <c r="J74" s="122">
        <v>5</v>
      </c>
      <c r="K74" s="122">
        <v>3</v>
      </c>
      <c r="L74" s="122">
        <v>7</v>
      </c>
      <c r="M74" s="122">
        <v>6</v>
      </c>
      <c r="N74" s="122">
        <v>4</v>
      </c>
      <c r="O74" s="124">
        <f t="shared" si="7"/>
        <v>44</v>
      </c>
      <c r="P74" s="122">
        <v>5</v>
      </c>
      <c r="Q74" s="122">
        <v>4</v>
      </c>
      <c r="R74" s="122">
        <v>6</v>
      </c>
      <c r="S74" s="122">
        <v>3</v>
      </c>
      <c r="T74" s="122">
        <v>4</v>
      </c>
      <c r="U74" s="122">
        <v>7</v>
      </c>
      <c r="V74" s="122">
        <v>5</v>
      </c>
      <c r="W74" s="122">
        <v>5</v>
      </c>
      <c r="X74" s="122">
        <v>5</v>
      </c>
      <c r="Y74" s="124">
        <f t="shared" si="8"/>
        <v>44</v>
      </c>
      <c r="Z74" s="125">
        <f t="shared" si="9"/>
        <v>88</v>
      </c>
      <c r="AA74" s="123">
        <f t="shared" si="10"/>
        <v>44</v>
      </c>
      <c r="AB74" s="123">
        <f t="shared" si="11"/>
        <v>29</v>
      </c>
      <c r="AC74" s="123">
        <f t="shared" si="12"/>
        <v>15</v>
      </c>
      <c r="AD74" s="123">
        <f t="shared" si="13"/>
        <v>5</v>
      </c>
    </row>
    <row r="75" spans="1:30" s="126" customFormat="1" ht="15.75">
      <c r="A75" s="122">
        <v>23</v>
      </c>
      <c r="B75" s="141" t="s">
        <v>246</v>
      </c>
      <c r="C75" s="142" t="s">
        <v>128</v>
      </c>
      <c r="D75" s="57">
        <v>9.6</v>
      </c>
      <c r="E75" s="142" t="s">
        <v>202</v>
      </c>
      <c r="F75" s="122">
        <v>6</v>
      </c>
      <c r="G75" s="122">
        <v>5</v>
      </c>
      <c r="H75" s="122">
        <v>5</v>
      </c>
      <c r="I75" s="122">
        <v>4</v>
      </c>
      <c r="J75" s="122">
        <v>6</v>
      </c>
      <c r="K75" s="122">
        <v>2</v>
      </c>
      <c r="L75" s="122">
        <v>6</v>
      </c>
      <c r="M75" s="122">
        <v>7</v>
      </c>
      <c r="N75" s="122">
        <v>6</v>
      </c>
      <c r="O75" s="124">
        <f t="shared" si="7"/>
        <v>47</v>
      </c>
      <c r="P75" s="122">
        <v>6</v>
      </c>
      <c r="Q75" s="122">
        <v>5</v>
      </c>
      <c r="R75" s="122">
        <v>6</v>
      </c>
      <c r="S75" s="122">
        <v>3</v>
      </c>
      <c r="T75" s="122">
        <v>3</v>
      </c>
      <c r="U75" s="122">
        <v>6</v>
      </c>
      <c r="V75" s="122">
        <v>5</v>
      </c>
      <c r="W75" s="122">
        <v>4</v>
      </c>
      <c r="X75" s="122">
        <v>5</v>
      </c>
      <c r="Y75" s="124">
        <f t="shared" si="8"/>
        <v>43</v>
      </c>
      <c r="Z75" s="125">
        <f t="shared" si="9"/>
        <v>90</v>
      </c>
      <c r="AA75" s="123">
        <f t="shared" si="10"/>
        <v>43</v>
      </c>
      <c r="AB75" s="123">
        <f t="shared" si="11"/>
        <v>26</v>
      </c>
      <c r="AC75" s="123">
        <f t="shared" si="12"/>
        <v>14</v>
      </c>
      <c r="AD75" s="123">
        <f t="shared" si="13"/>
        <v>5</v>
      </c>
    </row>
    <row r="76" spans="1:30" s="126" customFormat="1" ht="15.75">
      <c r="A76" s="122">
        <v>24</v>
      </c>
      <c r="B76" s="141" t="s">
        <v>241</v>
      </c>
      <c r="C76" s="142" t="s">
        <v>150</v>
      </c>
      <c r="D76" s="57">
        <v>8.5</v>
      </c>
      <c r="E76" s="142" t="s">
        <v>202</v>
      </c>
      <c r="F76" s="122">
        <v>5</v>
      </c>
      <c r="G76" s="122">
        <v>3</v>
      </c>
      <c r="H76" s="122">
        <v>5</v>
      </c>
      <c r="I76" s="122">
        <v>5</v>
      </c>
      <c r="J76" s="122">
        <v>6</v>
      </c>
      <c r="K76" s="122">
        <v>4</v>
      </c>
      <c r="L76" s="122">
        <v>8</v>
      </c>
      <c r="M76" s="122">
        <v>4</v>
      </c>
      <c r="N76" s="122">
        <v>5</v>
      </c>
      <c r="O76" s="124">
        <f t="shared" si="7"/>
        <v>45</v>
      </c>
      <c r="P76" s="122">
        <v>8</v>
      </c>
      <c r="Q76" s="122">
        <v>5</v>
      </c>
      <c r="R76" s="122">
        <v>6</v>
      </c>
      <c r="S76" s="122">
        <v>2</v>
      </c>
      <c r="T76" s="122">
        <v>5</v>
      </c>
      <c r="U76" s="122">
        <v>5</v>
      </c>
      <c r="V76" s="122">
        <v>5</v>
      </c>
      <c r="W76" s="122">
        <v>4</v>
      </c>
      <c r="X76" s="122">
        <v>5</v>
      </c>
      <c r="Y76" s="124">
        <f t="shared" si="8"/>
        <v>45</v>
      </c>
      <c r="Z76" s="125">
        <f t="shared" si="9"/>
        <v>90</v>
      </c>
      <c r="AA76" s="123">
        <f t="shared" si="10"/>
        <v>45</v>
      </c>
      <c r="AB76" s="123">
        <f t="shared" si="11"/>
        <v>26</v>
      </c>
      <c r="AC76" s="123">
        <f t="shared" si="12"/>
        <v>14</v>
      </c>
      <c r="AD76" s="123">
        <f t="shared" si="13"/>
        <v>5</v>
      </c>
    </row>
    <row r="77" spans="1:30" s="126" customFormat="1" ht="15.75">
      <c r="A77" s="122">
        <v>25</v>
      </c>
      <c r="B77" s="141" t="s">
        <v>210</v>
      </c>
      <c r="C77" s="142" t="s">
        <v>121</v>
      </c>
      <c r="D77" s="57">
        <v>9</v>
      </c>
      <c r="E77" s="142" t="s">
        <v>202</v>
      </c>
      <c r="F77" s="122">
        <v>4</v>
      </c>
      <c r="G77" s="122">
        <v>5</v>
      </c>
      <c r="H77" s="122">
        <v>5</v>
      </c>
      <c r="I77" s="122">
        <v>4</v>
      </c>
      <c r="J77" s="122">
        <v>5</v>
      </c>
      <c r="K77" s="122">
        <v>4</v>
      </c>
      <c r="L77" s="122">
        <v>6</v>
      </c>
      <c r="M77" s="122">
        <v>5</v>
      </c>
      <c r="N77" s="122">
        <v>5</v>
      </c>
      <c r="O77" s="124">
        <f t="shared" si="7"/>
        <v>43</v>
      </c>
      <c r="P77" s="122">
        <v>6</v>
      </c>
      <c r="Q77" s="122">
        <v>6</v>
      </c>
      <c r="R77" s="122">
        <v>5</v>
      </c>
      <c r="S77" s="122">
        <v>4</v>
      </c>
      <c r="T77" s="122">
        <v>4</v>
      </c>
      <c r="U77" s="122">
        <v>6</v>
      </c>
      <c r="V77" s="122">
        <v>6</v>
      </c>
      <c r="W77" s="122">
        <v>4</v>
      </c>
      <c r="X77" s="122">
        <v>6</v>
      </c>
      <c r="Y77" s="124">
        <f t="shared" si="8"/>
        <v>47</v>
      </c>
      <c r="Z77" s="125">
        <f t="shared" si="9"/>
        <v>90</v>
      </c>
      <c r="AA77" s="123">
        <f t="shared" si="10"/>
        <v>47</v>
      </c>
      <c r="AB77" s="123">
        <f t="shared" si="11"/>
        <v>30</v>
      </c>
      <c r="AC77" s="123">
        <f t="shared" si="12"/>
        <v>16</v>
      </c>
      <c r="AD77" s="123">
        <f t="shared" si="13"/>
        <v>6</v>
      </c>
    </row>
    <row r="78" spans="1:30" s="126" customFormat="1" ht="15.75">
      <c r="A78" s="122">
        <v>26</v>
      </c>
      <c r="B78" s="141" t="s">
        <v>211</v>
      </c>
      <c r="C78" s="142" t="s">
        <v>128</v>
      </c>
      <c r="D78" s="57">
        <v>15.6</v>
      </c>
      <c r="E78" s="142" t="s">
        <v>202</v>
      </c>
      <c r="F78" s="122">
        <v>5</v>
      </c>
      <c r="G78" s="122">
        <v>3</v>
      </c>
      <c r="H78" s="122">
        <v>5</v>
      </c>
      <c r="I78" s="122">
        <v>5</v>
      </c>
      <c r="J78" s="122">
        <v>6</v>
      </c>
      <c r="K78" s="122">
        <v>4</v>
      </c>
      <c r="L78" s="122">
        <v>6</v>
      </c>
      <c r="M78" s="122">
        <v>6</v>
      </c>
      <c r="N78" s="122">
        <v>6</v>
      </c>
      <c r="O78" s="124">
        <f t="shared" si="7"/>
        <v>46</v>
      </c>
      <c r="P78" s="122">
        <v>6</v>
      </c>
      <c r="Q78" s="122">
        <v>4</v>
      </c>
      <c r="R78" s="122">
        <v>5</v>
      </c>
      <c r="S78" s="122">
        <v>4</v>
      </c>
      <c r="T78" s="122">
        <v>5</v>
      </c>
      <c r="U78" s="122">
        <v>6</v>
      </c>
      <c r="V78" s="122">
        <v>5</v>
      </c>
      <c r="W78" s="122">
        <v>4</v>
      </c>
      <c r="X78" s="122">
        <v>6</v>
      </c>
      <c r="Y78" s="124">
        <f t="shared" si="8"/>
        <v>45</v>
      </c>
      <c r="Z78" s="125">
        <f t="shared" si="9"/>
        <v>91</v>
      </c>
      <c r="AA78" s="123">
        <f t="shared" si="10"/>
        <v>45</v>
      </c>
      <c r="AB78" s="123">
        <f t="shared" si="11"/>
        <v>30</v>
      </c>
      <c r="AC78" s="123">
        <f t="shared" si="12"/>
        <v>15</v>
      </c>
      <c r="AD78" s="123">
        <f t="shared" si="13"/>
        <v>6</v>
      </c>
    </row>
    <row r="79" spans="1:30" s="126" customFormat="1" ht="15.75">
      <c r="A79" s="122">
        <v>27</v>
      </c>
      <c r="B79" s="141" t="s">
        <v>203</v>
      </c>
      <c r="C79" s="142" t="s">
        <v>204</v>
      </c>
      <c r="D79" s="57">
        <v>10.5</v>
      </c>
      <c r="E79" s="142" t="s">
        <v>202</v>
      </c>
      <c r="F79" s="122">
        <v>5</v>
      </c>
      <c r="G79" s="122">
        <v>4</v>
      </c>
      <c r="H79" s="122">
        <v>5</v>
      </c>
      <c r="I79" s="122">
        <v>7</v>
      </c>
      <c r="J79" s="122">
        <v>5</v>
      </c>
      <c r="K79" s="122">
        <v>3</v>
      </c>
      <c r="L79" s="122">
        <v>6</v>
      </c>
      <c r="M79" s="122">
        <v>5</v>
      </c>
      <c r="N79" s="122">
        <v>5</v>
      </c>
      <c r="O79" s="124">
        <f t="shared" si="7"/>
        <v>45</v>
      </c>
      <c r="P79" s="122">
        <v>7</v>
      </c>
      <c r="Q79" s="122">
        <v>3</v>
      </c>
      <c r="R79" s="122">
        <v>5</v>
      </c>
      <c r="S79" s="122">
        <v>4</v>
      </c>
      <c r="T79" s="122">
        <v>5</v>
      </c>
      <c r="U79" s="122">
        <v>6</v>
      </c>
      <c r="V79" s="122">
        <v>7</v>
      </c>
      <c r="W79" s="122">
        <v>4</v>
      </c>
      <c r="X79" s="122">
        <v>5</v>
      </c>
      <c r="Y79" s="124">
        <f t="shared" si="8"/>
        <v>46</v>
      </c>
      <c r="Z79" s="125">
        <f t="shared" si="9"/>
        <v>91</v>
      </c>
      <c r="AA79" s="123">
        <f t="shared" si="10"/>
        <v>46</v>
      </c>
      <c r="AB79" s="123">
        <f t="shared" si="11"/>
        <v>31</v>
      </c>
      <c r="AC79" s="123">
        <f t="shared" si="12"/>
        <v>16</v>
      </c>
      <c r="AD79" s="123">
        <f t="shared" si="13"/>
        <v>5</v>
      </c>
    </row>
    <row r="80" spans="1:30" s="126" customFormat="1" ht="15.75">
      <c r="A80" s="122">
        <v>28</v>
      </c>
      <c r="B80" s="141" t="s">
        <v>234</v>
      </c>
      <c r="C80" s="142" t="s">
        <v>121</v>
      </c>
      <c r="D80" s="57">
        <v>2</v>
      </c>
      <c r="E80" s="142" t="s">
        <v>202</v>
      </c>
      <c r="F80" s="122">
        <v>7</v>
      </c>
      <c r="G80" s="122">
        <v>5</v>
      </c>
      <c r="H80" s="122">
        <v>4</v>
      </c>
      <c r="I80" s="122">
        <v>7</v>
      </c>
      <c r="J80" s="122">
        <v>5</v>
      </c>
      <c r="K80" s="122">
        <v>3</v>
      </c>
      <c r="L80" s="122">
        <v>7</v>
      </c>
      <c r="M80" s="122">
        <v>4</v>
      </c>
      <c r="N80" s="122">
        <v>5</v>
      </c>
      <c r="O80" s="124">
        <f t="shared" si="7"/>
        <v>47</v>
      </c>
      <c r="P80" s="122">
        <v>6</v>
      </c>
      <c r="Q80" s="122">
        <v>3</v>
      </c>
      <c r="R80" s="122">
        <v>6</v>
      </c>
      <c r="S80" s="122">
        <v>6</v>
      </c>
      <c r="T80" s="122">
        <v>5</v>
      </c>
      <c r="U80" s="122">
        <v>5</v>
      </c>
      <c r="V80" s="122">
        <v>4</v>
      </c>
      <c r="W80" s="122">
        <v>5</v>
      </c>
      <c r="X80" s="122">
        <v>5</v>
      </c>
      <c r="Y80" s="124">
        <f t="shared" si="8"/>
        <v>45</v>
      </c>
      <c r="Z80" s="125">
        <f t="shared" si="9"/>
        <v>92</v>
      </c>
      <c r="AA80" s="123">
        <f t="shared" si="10"/>
        <v>45</v>
      </c>
      <c r="AB80" s="123">
        <f t="shared" si="11"/>
        <v>30</v>
      </c>
      <c r="AC80" s="123">
        <f t="shared" si="12"/>
        <v>14</v>
      </c>
      <c r="AD80" s="123">
        <f t="shared" si="13"/>
        <v>5</v>
      </c>
    </row>
    <row r="81" spans="1:30" s="126" customFormat="1" ht="15.75">
      <c r="A81" s="122">
        <v>29</v>
      </c>
      <c r="B81" s="141" t="s">
        <v>200</v>
      </c>
      <c r="C81" s="142" t="s">
        <v>201</v>
      </c>
      <c r="D81" s="57">
        <v>10</v>
      </c>
      <c r="E81" s="142" t="s">
        <v>202</v>
      </c>
      <c r="F81" s="122">
        <v>5</v>
      </c>
      <c r="G81" s="122">
        <v>6</v>
      </c>
      <c r="H81" s="122">
        <v>4</v>
      </c>
      <c r="I81" s="122">
        <v>4</v>
      </c>
      <c r="J81" s="122">
        <v>5</v>
      </c>
      <c r="K81" s="122">
        <v>7</v>
      </c>
      <c r="L81" s="122">
        <v>6</v>
      </c>
      <c r="M81" s="122">
        <v>5</v>
      </c>
      <c r="N81" s="122">
        <v>5</v>
      </c>
      <c r="O81" s="124">
        <f t="shared" si="7"/>
        <v>47</v>
      </c>
      <c r="P81" s="122">
        <v>6</v>
      </c>
      <c r="Q81" s="122">
        <v>4</v>
      </c>
      <c r="R81" s="122">
        <v>5</v>
      </c>
      <c r="S81" s="122">
        <v>4</v>
      </c>
      <c r="T81" s="122">
        <v>4</v>
      </c>
      <c r="U81" s="122">
        <v>7</v>
      </c>
      <c r="V81" s="122">
        <v>5</v>
      </c>
      <c r="W81" s="122">
        <v>4</v>
      </c>
      <c r="X81" s="122">
        <v>8</v>
      </c>
      <c r="Y81" s="124">
        <f t="shared" si="8"/>
        <v>47</v>
      </c>
      <c r="Z81" s="125">
        <f t="shared" si="9"/>
        <v>94</v>
      </c>
      <c r="AA81" s="123">
        <f t="shared" si="10"/>
        <v>47</v>
      </c>
      <c r="AB81" s="123">
        <f t="shared" si="11"/>
        <v>32</v>
      </c>
      <c r="AC81" s="123">
        <f t="shared" si="12"/>
        <v>17</v>
      </c>
      <c r="AD81" s="123">
        <f t="shared" si="13"/>
        <v>8</v>
      </c>
    </row>
    <row r="82" spans="1:30" s="126" customFormat="1" ht="15.75">
      <c r="A82" s="122">
        <v>30</v>
      </c>
      <c r="B82" s="141" t="s">
        <v>240</v>
      </c>
      <c r="C82" s="142" t="s">
        <v>128</v>
      </c>
      <c r="D82" s="57">
        <v>7.8</v>
      </c>
      <c r="E82" s="142" t="s">
        <v>202</v>
      </c>
      <c r="F82" s="122">
        <v>6</v>
      </c>
      <c r="G82" s="122">
        <v>6</v>
      </c>
      <c r="H82" s="122">
        <v>5</v>
      </c>
      <c r="I82" s="122">
        <v>4</v>
      </c>
      <c r="J82" s="122">
        <v>5</v>
      </c>
      <c r="K82" s="122">
        <v>2</v>
      </c>
      <c r="L82" s="122">
        <v>4</v>
      </c>
      <c r="M82" s="122">
        <v>6</v>
      </c>
      <c r="N82" s="122">
        <v>8</v>
      </c>
      <c r="O82" s="124">
        <f t="shared" si="7"/>
        <v>46</v>
      </c>
      <c r="P82" s="122">
        <v>6</v>
      </c>
      <c r="Q82" s="122">
        <v>2</v>
      </c>
      <c r="R82" s="122">
        <v>5</v>
      </c>
      <c r="S82" s="122">
        <v>3</v>
      </c>
      <c r="T82" s="122">
        <v>6</v>
      </c>
      <c r="U82" s="122">
        <v>6</v>
      </c>
      <c r="V82" s="122">
        <v>8</v>
      </c>
      <c r="W82" s="122">
        <v>6</v>
      </c>
      <c r="X82" s="122">
        <v>6</v>
      </c>
      <c r="Y82" s="124">
        <f t="shared" si="8"/>
        <v>48</v>
      </c>
      <c r="Z82" s="125">
        <f t="shared" si="9"/>
        <v>94</v>
      </c>
      <c r="AA82" s="123">
        <f t="shared" si="10"/>
        <v>48</v>
      </c>
      <c r="AB82" s="123">
        <f t="shared" si="11"/>
        <v>35</v>
      </c>
      <c r="AC82" s="123">
        <f t="shared" si="12"/>
        <v>20</v>
      </c>
      <c r="AD82" s="123">
        <f t="shared" si="13"/>
        <v>6</v>
      </c>
    </row>
    <row r="83" spans="1:30" s="126" customFormat="1" ht="15.75">
      <c r="A83" s="122">
        <v>31</v>
      </c>
      <c r="B83" s="141" t="s">
        <v>238</v>
      </c>
      <c r="C83" s="142" t="s">
        <v>121</v>
      </c>
      <c r="D83" s="57">
        <v>6</v>
      </c>
      <c r="E83" s="142" t="s">
        <v>202</v>
      </c>
      <c r="F83" s="122">
        <v>6</v>
      </c>
      <c r="G83" s="122">
        <v>3</v>
      </c>
      <c r="H83" s="122">
        <v>5</v>
      </c>
      <c r="I83" s="122">
        <v>4</v>
      </c>
      <c r="J83" s="122">
        <v>7</v>
      </c>
      <c r="K83" s="122">
        <v>3</v>
      </c>
      <c r="L83" s="122">
        <v>7</v>
      </c>
      <c r="M83" s="122">
        <v>5</v>
      </c>
      <c r="N83" s="122">
        <v>5</v>
      </c>
      <c r="O83" s="124">
        <f t="shared" si="7"/>
        <v>45</v>
      </c>
      <c r="P83" s="122">
        <v>7</v>
      </c>
      <c r="Q83" s="122">
        <v>4</v>
      </c>
      <c r="R83" s="122">
        <v>6</v>
      </c>
      <c r="S83" s="122">
        <v>3</v>
      </c>
      <c r="T83" s="122">
        <v>6</v>
      </c>
      <c r="U83" s="122">
        <v>8</v>
      </c>
      <c r="V83" s="122">
        <v>3</v>
      </c>
      <c r="W83" s="122">
        <v>6</v>
      </c>
      <c r="X83" s="122">
        <v>6</v>
      </c>
      <c r="Y83" s="124">
        <f t="shared" si="8"/>
        <v>49</v>
      </c>
      <c r="Z83" s="125">
        <f t="shared" si="9"/>
        <v>94</v>
      </c>
      <c r="AA83" s="123">
        <f t="shared" si="10"/>
        <v>49</v>
      </c>
      <c r="AB83" s="123">
        <f t="shared" si="11"/>
        <v>32</v>
      </c>
      <c r="AC83" s="123">
        <f t="shared" si="12"/>
        <v>15</v>
      </c>
      <c r="AD83" s="123">
        <f t="shared" si="13"/>
        <v>6</v>
      </c>
    </row>
    <row r="84" spans="1:30" s="126" customFormat="1" ht="15.75">
      <c r="A84" s="122">
        <v>32</v>
      </c>
      <c r="B84" s="141" t="s">
        <v>205</v>
      </c>
      <c r="C84" s="142" t="s">
        <v>128</v>
      </c>
      <c r="D84" s="57">
        <v>11.2</v>
      </c>
      <c r="E84" s="142" t="s">
        <v>202</v>
      </c>
      <c r="F84" s="122">
        <v>6</v>
      </c>
      <c r="G84" s="122">
        <v>3</v>
      </c>
      <c r="H84" s="122">
        <v>6</v>
      </c>
      <c r="I84" s="122">
        <v>7</v>
      </c>
      <c r="J84" s="122">
        <v>9</v>
      </c>
      <c r="K84" s="122">
        <v>2</v>
      </c>
      <c r="L84" s="122">
        <v>8</v>
      </c>
      <c r="M84" s="122">
        <v>6</v>
      </c>
      <c r="N84" s="122">
        <v>6</v>
      </c>
      <c r="O84" s="124">
        <f t="shared" si="7"/>
        <v>53</v>
      </c>
      <c r="P84" s="122">
        <v>7</v>
      </c>
      <c r="Q84" s="122">
        <v>3</v>
      </c>
      <c r="R84" s="122">
        <v>6</v>
      </c>
      <c r="S84" s="122">
        <v>4</v>
      </c>
      <c r="T84" s="122">
        <v>5</v>
      </c>
      <c r="U84" s="122">
        <v>7</v>
      </c>
      <c r="V84" s="122">
        <v>6</v>
      </c>
      <c r="W84" s="122">
        <v>5</v>
      </c>
      <c r="X84" s="122">
        <v>4</v>
      </c>
      <c r="Y84" s="124">
        <f t="shared" si="8"/>
        <v>47</v>
      </c>
      <c r="Z84" s="125">
        <f t="shared" si="9"/>
        <v>100</v>
      </c>
      <c r="AA84" s="123">
        <f t="shared" si="10"/>
        <v>47</v>
      </c>
      <c r="AB84" s="123">
        <f t="shared" si="11"/>
        <v>31</v>
      </c>
      <c r="AC84" s="123">
        <f t="shared" si="12"/>
        <v>15</v>
      </c>
      <c r="AD84" s="123">
        <f t="shared" si="13"/>
        <v>4</v>
      </c>
    </row>
    <row r="85" spans="1:30" s="126" customFormat="1" ht="15.75">
      <c r="A85" s="122">
        <v>33</v>
      </c>
      <c r="B85" s="141" t="s">
        <v>214</v>
      </c>
      <c r="C85" s="142" t="s">
        <v>128</v>
      </c>
      <c r="D85" s="57">
        <v>8.4</v>
      </c>
      <c r="E85" s="142" t="s">
        <v>202</v>
      </c>
      <c r="F85" s="122" t="s">
        <v>300</v>
      </c>
      <c r="G85" s="122"/>
      <c r="H85" s="122"/>
      <c r="I85" s="122"/>
      <c r="J85" s="122"/>
      <c r="K85" s="122"/>
      <c r="L85" s="122"/>
      <c r="M85" s="122"/>
      <c r="N85" s="122"/>
      <c r="O85" s="124">
        <f t="shared" si="7"/>
        <v>0</v>
      </c>
      <c r="P85" s="122"/>
      <c r="Q85" s="122"/>
      <c r="R85" s="122"/>
      <c r="S85" s="122"/>
      <c r="T85" s="122"/>
      <c r="U85" s="122"/>
      <c r="V85" s="122"/>
      <c r="W85" s="122"/>
      <c r="X85" s="122"/>
      <c r="Y85" s="124">
        <f t="shared" si="8"/>
        <v>0</v>
      </c>
      <c r="Z85" s="125">
        <f t="shared" si="9"/>
        <v>0</v>
      </c>
      <c r="AA85" s="123">
        <f t="shared" si="10"/>
        <v>0</v>
      </c>
      <c r="AB85" s="123">
        <f t="shared" si="11"/>
        <v>0</v>
      </c>
      <c r="AC85" s="123">
        <f t="shared" si="12"/>
        <v>0</v>
      </c>
      <c r="AD85" s="123">
        <f t="shared" si="13"/>
        <v>0</v>
      </c>
    </row>
    <row r="86" spans="1:30" s="126" customFormat="1" ht="15.75">
      <c r="A86" s="122">
        <v>34</v>
      </c>
      <c r="B86" s="141" t="s">
        <v>216</v>
      </c>
      <c r="C86" s="143" t="s">
        <v>217</v>
      </c>
      <c r="D86" s="57">
        <v>1.9</v>
      </c>
      <c r="E86" s="143" t="s">
        <v>202</v>
      </c>
      <c r="F86" s="122" t="s">
        <v>281</v>
      </c>
      <c r="G86" s="122"/>
      <c r="H86" s="122"/>
      <c r="I86" s="122"/>
      <c r="J86" s="122"/>
      <c r="K86" s="122"/>
      <c r="L86" s="122"/>
      <c r="M86" s="122"/>
      <c r="N86" s="122"/>
      <c r="O86" s="124">
        <f t="shared" si="7"/>
        <v>0</v>
      </c>
      <c r="P86" s="122"/>
      <c r="Q86" s="122"/>
      <c r="R86" s="122"/>
      <c r="S86" s="122"/>
      <c r="T86" s="122"/>
      <c r="U86" s="122"/>
      <c r="V86" s="122"/>
      <c r="W86" s="122"/>
      <c r="X86" s="122"/>
      <c r="Y86" s="124">
        <f t="shared" si="8"/>
        <v>0</v>
      </c>
      <c r="Z86" s="125">
        <f t="shared" si="9"/>
        <v>0</v>
      </c>
      <c r="AA86" s="123">
        <f t="shared" si="10"/>
        <v>0</v>
      </c>
      <c r="AB86" s="123">
        <f t="shared" si="11"/>
        <v>0</v>
      </c>
      <c r="AC86" s="123">
        <f t="shared" si="12"/>
        <v>0</v>
      </c>
      <c r="AD86" s="123">
        <f t="shared" si="13"/>
        <v>0</v>
      </c>
    </row>
    <row r="87" spans="1:30" s="126" customFormat="1" ht="15.75">
      <c r="A87" s="122">
        <v>35</v>
      </c>
      <c r="B87" s="141" t="s">
        <v>247</v>
      </c>
      <c r="C87" s="142" t="s">
        <v>248</v>
      </c>
      <c r="D87" s="57">
        <v>12.3</v>
      </c>
      <c r="E87" s="142" t="s">
        <v>202</v>
      </c>
      <c r="F87" s="122" t="s">
        <v>281</v>
      </c>
      <c r="G87" s="122"/>
      <c r="H87" s="122"/>
      <c r="I87" s="122"/>
      <c r="J87" s="122"/>
      <c r="K87" s="122"/>
      <c r="L87" s="122"/>
      <c r="M87" s="122"/>
      <c r="N87" s="122"/>
      <c r="O87" s="124">
        <f t="shared" si="7"/>
        <v>0</v>
      </c>
      <c r="P87" s="122"/>
      <c r="Q87" s="122"/>
      <c r="R87" s="122"/>
      <c r="S87" s="122"/>
      <c r="T87" s="122"/>
      <c r="U87" s="122"/>
      <c r="V87" s="122"/>
      <c r="W87" s="122"/>
      <c r="X87" s="122"/>
      <c r="Y87" s="124">
        <f t="shared" si="8"/>
        <v>0</v>
      </c>
      <c r="Z87" s="125">
        <f t="shared" si="9"/>
        <v>0</v>
      </c>
      <c r="AA87" s="123">
        <f t="shared" si="10"/>
        <v>0</v>
      </c>
      <c r="AB87" s="123">
        <f t="shared" si="11"/>
        <v>0</v>
      </c>
      <c r="AC87" s="123">
        <f t="shared" si="12"/>
        <v>0</v>
      </c>
      <c r="AD87" s="123">
        <f t="shared" si="13"/>
        <v>0</v>
      </c>
    </row>
    <row r="88" spans="1:30" ht="12.75">
      <c r="A88" s="2"/>
      <c r="B88" s="7"/>
      <c r="C88" s="61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35"/>
      <c r="AA88" s="23"/>
      <c r="AB88" s="23"/>
      <c r="AC88" s="23"/>
      <c r="AD88" s="23"/>
    </row>
    <row r="89" spans="1:30" ht="15">
      <c r="A89" s="4" t="s">
        <v>31</v>
      </c>
      <c r="B89" s="7"/>
      <c r="C89" s="61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35"/>
      <c r="AA89" s="23"/>
      <c r="AB89" s="23"/>
      <c r="AC89" s="23"/>
      <c r="AD89" s="23"/>
    </row>
    <row r="90" spans="1:30" ht="15">
      <c r="A90" s="4"/>
      <c r="B90" s="7"/>
      <c r="C90" s="61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35"/>
      <c r="AA90" s="23"/>
      <c r="AB90" s="23"/>
      <c r="AC90" s="23"/>
      <c r="AD90" s="23"/>
    </row>
    <row r="91" spans="1:30" s="126" customFormat="1" ht="15.75">
      <c r="A91" s="122">
        <v>1</v>
      </c>
      <c r="B91" s="141" t="s">
        <v>190</v>
      </c>
      <c r="C91" s="154" t="s">
        <v>141</v>
      </c>
      <c r="D91" s="144" t="s">
        <v>189</v>
      </c>
      <c r="E91" s="142" t="s">
        <v>180</v>
      </c>
      <c r="F91" s="122">
        <v>4</v>
      </c>
      <c r="G91" s="122">
        <v>3</v>
      </c>
      <c r="H91" s="122">
        <v>5</v>
      </c>
      <c r="I91" s="122">
        <v>4</v>
      </c>
      <c r="J91" s="122">
        <v>4</v>
      </c>
      <c r="K91" s="122">
        <v>3</v>
      </c>
      <c r="L91" s="122">
        <v>5</v>
      </c>
      <c r="M91" s="122">
        <v>4</v>
      </c>
      <c r="N91" s="122">
        <v>3</v>
      </c>
      <c r="O91" s="124">
        <f aca="true" t="shared" si="14" ref="O91:O104">SUM(F91:N91)</f>
        <v>35</v>
      </c>
      <c r="P91" s="122">
        <v>4</v>
      </c>
      <c r="Q91" s="122">
        <v>2</v>
      </c>
      <c r="R91" s="122">
        <v>5</v>
      </c>
      <c r="S91" s="122">
        <v>2</v>
      </c>
      <c r="T91" s="122">
        <v>4</v>
      </c>
      <c r="U91" s="122">
        <v>4</v>
      </c>
      <c r="V91" s="122">
        <v>5</v>
      </c>
      <c r="W91" s="122">
        <v>5</v>
      </c>
      <c r="X91" s="122">
        <v>4</v>
      </c>
      <c r="Y91" s="124">
        <f aca="true" t="shared" si="15" ref="Y91:Y104">SUM(P91:X91)</f>
        <v>35</v>
      </c>
      <c r="Z91" s="125">
        <f aca="true" t="shared" si="16" ref="Z91:Z104">O91+Y91</f>
        <v>70</v>
      </c>
      <c r="AA91" s="123">
        <f aca="true" t="shared" si="17" ref="AA91:AA104">Y91</f>
        <v>35</v>
      </c>
      <c r="AB91" s="123">
        <f aca="true" t="shared" si="18" ref="AB91:AB104">S91+T91+U91+V91+W91+X91</f>
        <v>24</v>
      </c>
      <c r="AC91" s="123">
        <f aca="true" t="shared" si="19" ref="AC91:AC104">V91+W91+X91</f>
        <v>14</v>
      </c>
      <c r="AD91" s="123">
        <f aca="true" t="shared" si="20" ref="AD91:AD104">X91</f>
        <v>4</v>
      </c>
    </row>
    <row r="92" spans="1:30" s="126" customFormat="1" ht="15.75">
      <c r="A92" s="123">
        <v>2</v>
      </c>
      <c r="B92" s="141" t="s">
        <v>195</v>
      </c>
      <c r="C92" s="142" t="s">
        <v>141</v>
      </c>
      <c r="D92" s="57">
        <v>0</v>
      </c>
      <c r="E92" s="142" t="s">
        <v>180</v>
      </c>
      <c r="F92" s="122">
        <v>4</v>
      </c>
      <c r="G92" s="122">
        <v>4</v>
      </c>
      <c r="H92" s="122">
        <v>4</v>
      </c>
      <c r="I92" s="122">
        <v>4</v>
      </c>
      <c r="J92" s="122">
        <v>4</v>
      </c>
      <c r="K92" s="122">
        <v>3</v>
      </c>
      <c r="L92" s="122">
        <v>5</v>
      </c>
      <c r="M92" s="122">
        <v>5</v>
      </c>
      <c r="N92" s="122">
        <v>4</v>
      </c>
      <c r="O92" s="124">
        <f t="shared" si="14"/>
        <v>37</v>
      </c>
      <c r="P92" s="122">
        <v>4</v>
      </c>
      <c r="Q92" s="122">
        <v>3</v>
      </c>
      <c r="R92" s="122">
        <v>4</v>
      </c>
      <c r="S92" s="122">
        <v>2</v>
      </c>
      <c r="T92" s="122">
        <v>5</v>
      </c>
      <c r="U92" s="122">
        <v>5</v>
      </c>
      <c r="V92" s="122">
        <v>4</v>
      </c>
      <c r="W92" s="122">
        <v>4</v>
      </c>
      <c r="X92" s="122">
        <v>4</v>
      </c>
      <c r="Y92" s="124">
        <f t="shared" si="15"/>
        <v>35</v>
      </c>
      <c r="Z92" s="125">
        <f t="shared" si="16"/>
        <v>72</v>
      </c>
      <c r="AA92" s="123">
        <f t="shared" si="17"/>
        <v>35</v>
      </c>
      <c r="AB92" s="123">
        <f t="shared" si="18"/>
        <v>24</v>
      </c>
      <c r="AC92" s="123">
        <f t="shared" si="19"/>
        <v>12</v>
      </c>
      <c r="AD92" s="123">
        <f t="shared" si="20"/>
        <v>4</v>
      </c>
    </row>
    <row r="93" spans="1:30" s="126" customFormat="1" ht="15.75">
      <c r="A93" s="122">
        <v>3</v>
      </c>
      <c r="B93" s="141" t="s">
        <v>183</v>
      </c>
      <c r="C93" s="142" t="s">
        <v>121</v>
      </c>
      <c r="D93" s="57">
        <v>8</v>
      </c>
      <c r="E93" s="142" t="s">
        <v>180</v>
      </c>
      <c r="F93" s="122">
        <v>4</v>
      </c>
      <c r="G93" s="122">
        <v>4</v>
      </c>
      <c r="H93" s="122">
        <v>5</v>
      </c>
      <c r="I93" s="122">
        <v>3</v>
      </c>
      <c r="J93" s="122">
        <v>4</v>
      </c>
      <c r="K93" s="122">
        <v>4</v>
      </c>
      <c r="L93" s="122">
        <v>5</v>
      </c>
      <c r="M93" s="122">
        <v>6</v>
      </c>
      <c r="N93" s="122">
        <v>4</v>
      </c>
      <c r="O93" s="124">
        <f t="shared" si="14"/>
        <v>39</v>
      </c>
      <c r="P93" s="122">
        <v>5</v>
      </c>
      <c r="Q93" s="122">
        <v>4</v>
      </c>
      <c r="R93" s="122">
        <v>3</v>
      </c>
      <c r="S93" s="122">
        <v>3</v>
      </c>
      <c r="T93" s="122">
        <v>4</v>
      </c>
      <c r="U93" s="122">
        <v>4</v>
      </c>
      <c r="V93" s="122">
        <v>4</v>
      </c>
      <c r="W93" s="122">
        <v>4</v>
      </c>
      <c r="X93" s="122">
        <v>4</v>
      </c>
      <c r="Y93" s="124">
        <f t="shared" si="15"/>
        <v>35</v>
      </c>
      <c r="Z93" s="125">
        <f t="shared" si="16"/>
        <v>74</v>
      </c>
      <c r="AA93" s="123">
        <f t="shared" si="17"/>
        <v>35</v>
      </c>
      <c r="AB93" s="123">
        <f t="shared" si="18"/>
        <v>23</v>
      </c>
      <c r="AC93" s="123">
        <f t="shared" si="19"/>
        <v>12</v>
      </c>
      <c r="AD93" s="123">
        <f t="shared" si="20"/>
        <v>4</v>
      </c>
    </row>
    <row r="94" spans="1:30" s="126" customFormat="1" ht="15.75">
      <c r="A94" s="123">
        <v>4</v>
      </c>
      <c r="B94" s="141" t="s">
        <v>194</v>
      </c>
      <c r="C94" s="147" t="s">
        <v>138</v>
      </c>
      <c r="D94" s="57">
        <v>3.6</v>
      </c>
      <c r="E94" s="142" t="s">
        <v>180</v>
      </c>
      <c r="F94" s="122">
        <v>6</v>
      </c>
      <c r="G94" s="122">
        <v>3</v>
      </c>
      <c r="H94" s="122">
        <v>5</v>
      </c>
      <c r="I94" s="122">
        <v>4</v>
      </c>
      <c r="J94" s="122">
        <v>6</v>
      </c>
      <c r="K94" s="122">
        <v>3</v>
      </c>
      <c r="L94" s="122">
        <v>4</v>
      </c>
      <c r="M94" s="122">
        <v>4</v>
      </c>
      <c r="N94" s="122">
        <v>3</v>
      </c>
      <c r="O94" s="124">
        <f t="shared" si="14"/>
        <v>38</v>
      </c>
      <c r="P94" s="122">
        <v>5</v>
      </c>
      <c r="Q94" s="122">
        <v>2</v>
      </c>
      <c r="R94" s="122">
        <v>4</v>
      </c>
      <c r="S94" s="122">
        <v>3</v>
      </c>
      <c r="T94" s="122">
        <v>4</v>
      </c>
      <c r="U94" s="122">
        <v>5</v>
      </c>
      <c r="V94" s="122">
        <v>4</v>
      </c>
      <c r="W94" s="122">
        <v>4</v>
      </c>
      <c r="X94" s="122">
        <v>5</v>
      </c>
      <c r="Y94" s="124">
        <f t="shared" si="15"/>
        <v>36</v>
      </c>
      <c r="Z94" s="125">
        <f t="shared" si="16"/>
        <v>74</v>
      </c>
      <c r="AA94" s="123">
        <f t="shared" si="17"/>
        <v>36</v>
      </c>
      <c r="AB94" s="123">
        <f t="shared" si="18"/>
        <v>25</v>
      </c>
      <c r="AC94" s="123">
        <f t="shared" si="19"/>
        <v>13</v>
      </c>
      <c r="AD94" s="123">
        <f t="shared" si="20"/>
        <v>5</v>
      </c>
    </row>
    <row r="95" spans="1:30" s="126" customFormat="1" ht="15.75">
      <c r="A95" s="122">
        <v>5</v>
      </c>
      <c r="B95" s="141" t="s">
        <v>192</v>
      </c>
      <c r="C95" s="152" t="s">
        <v>132</v>
      </c>
      <c r="D95" s="144" t="s">
        <v>191</v>
      </c>
      <c r="E95" s="143" t="s">
        <v>180</v>
      </c>
      <c r="F95" s="122">
        <v>5</v>
      </c>
      <c r="G95" s="122">
        <v>3</v>
      </c>
      <c r="H95" s="122">
        <v>4</v>
      </c>
      <c r="I95" s="122">
        <v>5</v>
      </c>
      <c r="J95" s="122">
        <v>5</v>
      </c>
      <c r="K95" s="122">
        <v>3</v>
      </c>
      <c r="L95" s="122">
        <v>5</v>
      </c>
      <c r="M95" s="122">
        <v>4</v>
      </c>
      <c r="N95" s="122">
        <v>5</v>
      </c>
      <c r="O95" s="124">
        <f t="shared" si="14"/>
        <v>39</v>
      </c>
      <c r="P95" s="122">
        <v>5</v>
      </c>
      <c r="Q95" s="122">
        <v>3</v>
      </c>
      <c r="R95" s="122">
        <v>4</v>
      </c>
      <c r="S95" s="122">
        <v>2</v>
      </c>
      <c r="T95" s="122">
        <v>6</v>
      </c>
      <c r="U95" s="122">
        <v>4</v>
      </c>
      <c r="V95" s="122">
        <v>4</v>
      </c>
      <c r="W95" s="122">
        <v>4</v>
      </c>
      <c r="X95" s="122">
        <v>4</v>
      </c>
      <c r="Y95" s="124">
        <f t="shared" si="15"/>
        <v>36</v>
      </c>
      <c r="Z95" s="125">
        <f t="shared" si="16"/>
        <v>75</v>
      </c>
      <c r="AA95" s="123">
        <f t="shared" si="17"/>
        <v>36</v>
      </c>
      <c r="AB95" s="123">
        <f t="shared" si="18"/>
        <v>24</v>
      </c>
      <c r="AC95" s="123">
        <f t="shared" si="19"/>
        <v>12</v>
      </c>
      <c r="AD95" s="123">
        <f t="shared" si="20"/>
        <v>4</v>
      </c>
    </row>
    <row r="96" spans="1:30" s="126" customFormat="1" ht="15.75">
      <c r="A96" s="122">
        <v>6</v>
      </c>
      <c r="B96" s="141" t="s">
        <v>188</v>
      </c>
      <c r="C96" s="148" t="s">
        <v>138</v>
      </c>
      <c r="D96" s="57">
        <v>1</v>
      </c>
      <c r="E96" s="142" t="s">
        <v>180</v>
      </c>
      <c r="F96" s="122">
        <v>4</v>
      </c>
      <c r="G96" s="122">
        <v>3</v>
      </c>
      <c r="H96" s="122">
        <v>5</v>
      </c>
      <c r="I96" s="122">
        <v>4</v>
      </c>
      <c r="J96" s="122">
        <v>5</v>
      </c>
      <c r="K96" s="122">
        <v>4</v>
      </c>
      <c r="L96" s="122">
        <v>5</v>
      </c>
      <c r="M96" s="122">
        <v>4</v>
      </c>
      <c r="N96" s="122">
        <v>4</v>
      </c>
      <c r="O96" s="124">
        <f t="shared" si="14"/>
        <v>38</v>
      </c>
      <c r="P96" s="122">
        <v>4</v>
      </c>
      <c r="Q96" s="122">
        <v>3</v>
      </c>
      <c r="R96" s="122">
        <v>5</v>
      </c>
      <c r="S96" s="122">
        <v>3</v>
      </c>
      <c r="T96" s="122">
        <v>4</v>
      </c>
      <c r="U96" s="122">
        <v>5</v>
      </c>
      <c r="V96" s="122">
        <v>4</v>
      </c>
      <c r="W96" s="122">
        <v>5</v>
      </c>
      <c r="X96" s="122">
        <v>5</v>
      </c>
      <c r="Y96" s="124">
        <f t="shared" si="15"/>
        <v>38</v>
      </c>
      <c r="Z96" s="125">
        <f t="shared" si="16"/>
        <v>76</v>
      </c>
      <c r="AA96" s="123">
        <f t="shared" si="17"/>
        <v>38</v>
      </c>
      <c r="AB96" s="123">
        <f t="shared" si="18"/>
        <v>26</v>
      </c>
      <c r="AC96" s="123">
        <f t="shared" si="19"/>
        <v>14</v>
      </c>
      <c r="AD96" s="123">
        <f t="shared" si="20"/>
        <v>5</v>
      </c>
    </row>
    <row r="97" spans="1:30" s="126" customFormat="1" ht="15.75">
      <c r="A97" s="123">
        <v>7</v>
      </c>
      <c r="B97" s="145" t="s">
        <v>186</v>
      </c>
      <c r="C97" s="113" t="s">
        <v>141</v>
      </c>
      <c r="D97" s="114">
        <v>0</v>
      </c>
      <c r="E97" s="113" t="s">
        <v>180</v>
      </c>
      <c r="F97" s="122">
        <v>5</v>
      </c>
      <c r="G97" s="122">
        <v>3</v>
      </c>
      <c r="H97" s="122">
        <v>4</v>
      </c>
      <c r="I97" s="122">
        <v>4</v>
      </c>
      <c r="J97" s="122">
        <v>6</v>
      </c>
      <c r="K97" s="122">
        <v>4</v>
      </c>
      <c r="L97" s="122">
        <v>5</v>
      </c>
      <c r="M97" s="122">
        <v>4</v>
      </c>
      <c r="N97" s="122">
        <v>4</v>
      </c>
      <c r="O97" s="124">
        <f t="shared" si="14"/>
        <v>39</v>
      </c>
      <c r="P97" s="122">
        <v>5</v>
      </c>
      <c r="Q97" s="122">
        <v>2</v>
      </c>
      <c r="R97" s="122">
        <v>4</v>
      </c>
      <c r="S97" s="122">
        <v>3</v>
      </c>
      <c r="T97" s="122">
        <v>4</v>
      </c>
      <c r="U97" s="122">
        <v>5</v>
      </c>
      <c r="V97" s="122">
        <v>4</v>
      </c>
      <c r="W97" s="122">
        <v>5</v>
      </c>
      <c r="X97" s="122">
        <v>6</v>
      </c>
      <c r="Y97" s="124">
        <f t="shared" si="15"/>
        <v>38</v>
      </c>
      <c r="Z97" s="125">
        <f t="shared" si="16"/>
        <v>77</v>
      </c>
      <c r="AA97" s="123">
        <f t="shared" si="17"/>
        <v>38</v>
      </c>
      <c r="AB97" s="123">
        <f t="shared" si="18"/>
        <v>27</v>
      </c>
      <c r="AC97" s="123">
        <f t="shared" si="19"/>
        <v>15</v>
      </c>
      <c r="AD97" s="123">
        <f t="shared" si="20"/>
        <v>6</v>
      </c>
    </row>
    <row r="98" spans="1:30" s="126" customFormat="1" ht="15.75">
      <c r="A98" s="122">
        <v>8</v>
      </c>
      <c r="B98" s="141" t="s">
        <v>193</v>
      </c>
      <c r="C98" s="150" t="s">
        <v>132</v>
      </c>
      <c r="D98" s="57">
        <v>4.5</v>
      </c>
      <c r="E98" s="143" t="s">
        <v>180</v>
      </c>
      <c r="F98" s="122">
        <v>5</v>
      </c>
      <c r="G98" s="122">
        <v>3</v>
      </c>
      <c r="H98" s="122">
        <v>5</v>
      </c>
      <c r="I98" s="122">
        <v>5</v>
      </c>
      <c r="J98" s="122">
        <v>5</v>
      </c>
      <c r="K98" s="122">
        <v>3</v>
      </c>
      <c r="L98" s="122">
        <v>5</v>
      </c>
      <c r="M98" s="122">
        <v>4</v>
      </c>
      <c r="N98" s="122">
        <v>3</v>
      </c>
      <c r="O98" s="124">
        <f t="shared" si="14"/>
        <v>38</v>
      </c>
      <c r="P98" s="122">
        <v>6</v>
      </c>
      <c r="Q98" s="122">
        <v>2</v>
      </c>
      <c r="R98" s="122">
        <v>4</v>
      </c>
      <c r="S98" s="122">
        <v>3</v>
      </c>
      <c r="T98" s="122">
        <v>4</v>
      </c>
      <c r="U98" s="122">
        <v>6</v>
      </c>
      <c r="V98" s="122">
        <v>6</v>
      </c>
      <c r="W98" s="122">
        <v>4</v>
      </c>
      <c r="X98" s="122">
        <v>4</v>
      </c>
      <c r="Y98" s="124">
        <f t="shared" si="15"/>
        <v>39</v>
      </c>
      <c r="Z98" s="125">
        <f t="shared" si="16"/>
        <v>77</v>
      </c>
      <c r="AA98" s="123">
        <f t="shared" si="17"/>
        <v>39</v>
      </c>
      <c r="AB98" s="123">
        <f t="shared" si="18"/>
        <v>27</v>
      </c>
      <c r="AC98" s="123">
        <f t="shared" si="19"/>
        <v>14</v>
      </c>
      <c r="AD98" s="123">
        <f t="shared" si="20"/>
        <v>4</v>
      </c>
    </row>
    <row r="99" spans="1:30" s="126" customFormat="1" ht="15.75">
      <c r="A99" s="123">
        <v>9</v>
      </c>
      <c r="B99" s="141" t="s">
        <v>184</v>
      </c>
      <c r="C99" s="142" t="s">
        <v>116</v>
      </c>
      <c r="D99" s="57">
        <v>7.3</v>
      </c>
      <c r="E99" s="142" t="s">
        <v>180</v>
      </c>
      <c r="F99" s="122">
        <v>3</v>
      </c>
      <c r="G99" s="122">
        <v>3</v>
      </c>
      <c r="H99" s="122">
        <v>4</v>
      </c>
      <c r="I99" s="122">
        <v>4</v>
      </c>
      <c r="J99" s="122">
        <v>5</v>
      </c>
      <c r="K99" s="122">
        <v>4</v>
      </c>
      <c r="L99" s="122">
        <v>6</v>
      </c>
      <c r="M99" s="122">
        <v>4</v>
      </c>
      <c r="N99" s="122">
        <v>3</v>
      </c>
      <c r="O99" s="124">
        <f t="shared" si="14"/>
        <v>36</v>
      </c>
      <c r="P99" s="122">
        <v>4</v>
      </c>
      <c r="Q99" s="122">
        <v>4</v>
      </c>
      <c r="R99" s="122">
        <v>4</v>
      </c>
      <c r="S99" s="122">
        <v>3</v>
      </c>
      <c r="T99" s="122">
        <v>5</v>
      </c>
      <c r="U99" s="122">
        <v>7</v>
      </c>
      <c r="V99" s="122">
        <v>5</v>
      </c>
      <c r="W99" s="122">
        <v>4</v>
      </c>
      <c r="X99" s="122">
        <v>6</v>
      </c>
      <c r="Y99" s="124">
        <f t="shared" si="15"/>
        <v>42</v>
      </c>
      <c r="Z99" s="125">
        <f t="shared" si="16"/>
        <v>78</v>
      </c>
      <c r="AA99" s="123">
        <f t="shared" si="17"/>
        <v>42</v>
      </c>
      <c r="AB99" s="123">
        <f t="shared" si="18"/>
        <v>30</v>
      </c>
      <c r="AC99" s="123">
        <f t="shared" si="19"/>
        <v>15</v>
      </c>
      <c r="AD99" s="123">
        <f t="shared" si="20"/>
        <v>6</v>
      </c>
    </row>
    <row r="100" spans="1:30" s="126" customFormat="1" ht="15.75">
      <c r="A100" s="122">
        <v>10</v>
      </c>
      <c r="B100" s="141" t="s">
        <v>187</v>
      </c>
      <c r="C100" s="151" t="s">
        <v>156</v>
      </c>
      <c r="D100" s="57">
        <v>3</v>
      </c>
      <c r="E100" s="143" t="s">
        <v>180</v>
      </c>
      <c r="F100" s="122">
        <v>4</v>
      </c>
      <c r="G100" s="122">
        <v>5</v>
      </c>
      <c r="H100" s="122">
        <v>4</v>
      </c>
      <c r="I100" s="122">
        <v>4</v>
      </c>
      <c r="J100" s="122">
        <v>4</v>
      </c>
      <c r="K100" s="122">
        <v>4</v>
      </c>
      <c r="L100" s="122">
        <v>6</v>
      </c>
      <c r="M100" s="122">
        <v>4</v>
      </c>
      <c r="N100" s="122">
        <v>4</v>
      </c>
      <c r="O100" s="124">
        <f t="shared" si="14"/>
        <v>39</v>
      </c>
      <c r="P100" s="122">
        <v>5</v>
      </c>
      <c r="Q100" s="122">
        <v>3</v>
      </c>
      <c r="R100" s="122">
        <v>4</v>
      </c>
      <c r="S100" s="122">
        <v>3</v>
      </c>
      <c r="T100" s="122">
        <v>4</v>
      </c>
      <c r="U100" s="122">
        <v>6</v>
      </c>
      <c r="V100" s="122">
        <v>4</v>
      </c>
      <c r="W100" s="122">
        <v>5</v>
      </c>
      <c r="X100" s="122">
        <v>7</v>
      </c>
      <c r="Y100" s="124">
        <f t="shared" si="15"/>
        <v>41</v>
      </c>
      <c r="Z100" s="125">
        <f t="shared" si="16"/>
        <v>80</v>
      </c>
      <c r="AA100" s="123">
        <f t="shared" si="17"/>
        <v>41</v>
      </c>
      <c r="AB100" s="123">
        <f t="shared" si="18"/>
        <v>29</v>
      </c>
      <c r="AC100" s="123">
        <f t="shared" si="19"/>
        <v>16</v>
      </c>
      <c r="AD100" s="123">
        <f t="shared" si="20"/>
        <v>7</v>
      </c>
    </row>
    <row r="101" spans="1:30" s="126" customFormat="1" ht="15.75">
      <c r="A101" s="122">
        <v>11</v>
      </c>
      <c r="B101" s="141" t="s">
        <v>185</v>
      </c>
      <c r="C101" s="155" t="s">
        <v>148</v>
      </c>
      <c r="D101" s="57">
        <v>5.8</v>
      </c>
      <c r="E101" s="143" t="s">
        <v>180</v>
      </c>
      <c r="F101" s="122">
        <v>4</v>
      </c>
      <c r="G101" s="122">
        <v>4</v>
      </c>
      <c r="H101" s="122">
        <v>5</v>
      </c>
      <c r="I101" s="122">
        <v>5</v>
      </c>
      <c r="J101" s="122">
        <v>5</v>
      </c>
      <c r="K101" s="122">
        <v>4</v>
      </c>
      <c r="L101" s="122">
        <v>8</v>
      </c>
      <c r="M101" s="122">
        <v>5</v>
      </c>
      <c r="N101" s="122">
        <v>4</v>
      </c>
      <c r="O101" s="124">
        <f t="shared" si="14"/>
        <v>44</v>
      </c>
      <c r="P101" s="122">
        <v>5</v>
      </c>
      <c r="Q101" s="122">
        <v>3</v>
      </c>
      <c r="R101" s="122">
        <v>5</v>
      </c>
      <c r="S101" s="122">
        <v>4</v>
      </c>
      <c r="T101" s="122">
        <v>4</v>
      </c>
      <c r="U101" s="122">
        <v>5</v>
      </c>
      <c r="V101" s="122">
        <v>4</v>
      </c>
      <c r="W101" s="122">
        <v>4</v>
      </c>
      <c r="X101" s="122">
        <v>4</v>
      </c>
      <c r="Y101" s="124">
        <f t="shared" si="15"/>
        <v>38</v>
      </c>
      <c r="Z101" s="125">
        <f t="shared" si="16"/>
        <v>82</v>
      </c>
      <c r="AA101" s="123">
        <f t="shared" si="17"/>
        <v>38</v>
      </c>
      <c r="AB101" s="123">
        <f t="shared" si="18"/>
        <v>25</v>
      </c>
      <c r="AC101" s="123">
        <f t="shared" si="19"/>
        <v>12</v>
      </c>
      <c r="AD101" s="123">
        <f t="shared" si="20"/>
        <v>4</v>
      </c>
    </row>
    <row r="102" spans="1:30" s="126" customFormat="1" ht="15.75">
      <c r="A102" s="123">
        <v>12</v>
      </c>
      <c r="B102" s="141" t="s">
        <v>199</v>
      </c>
      <c r="C102" s="142" t="s">
        <v>181</v>
      </c>
      <c r="D102" s="57">
        <v>2.5</v>
      </c>
      <c r="E102" s="142" t="s">
        <v>180</v>
      </c>
      <c r="F102" s="122">
        <v>5</v>
      </c>
      <c r="G102" s="122">
        <v>3</v>
      </c>
      <c r="H102" s="122">
        <v>6</v>
      </c>
      <c r="I102" s="122">
        <v>4</v>
      </c>
      <c r="J102" s="122">
        <v>5</v>
      </c>
      <c r="K102" s="122">
        <v>3</v>
      </c>
      <c r="L102" s="122">
        <v>6</v>
      </c>
      <c r="M102" s="122">
        <v>4</v>
      </c>
      <c r="N102" s="122">
        <v>4</v>
      </c>
      <c r="O102" s="124">
        <f t="shared" si="14"/>
        <v>40</v>
      </c>
      <c r="P102" s="122">
        <v>5</v>
      </c>
      <c r="Q102" s="122">
        <v>4</v>
      </c>
      <c r="R102" s="122">
        <v>5</v>
      </c>
      <c r="S102" s="122">
        <v>4</v>
      </c>
      <c r="T102" s="122">
        <v>5</v>
      </c>
      <c r="U102" s="122">
        <v>5</v>
      </c>
      <c r="V102" s="122">
        <v>7</v>
      </c>
      <c r="W102" s="122">
        <v>5</v>
      </c>
      <c r="X102" s="122">
        <v>6</v>
      </c>
      <c r="Y102" s="124">
        <f t="shared" si="15"/>
        <v>46</v>
      </c>
      <c r="Z102" s="125">
        <f t="shared" si="16"/>
        <v>86</v>
      </c>
      <c r="AA102" s="123">
        <f t="shared" si="17"/>
        <v>46</v>
      </c>
      <c r="AB102" s="123">
        <f t="shared" si="18"/>
        <v>32</v>
      </c>
      <c r="AC102" s="123">
        <f t="shared" si="19"/>
        <v>18</v>
      </c>
      <c r="AD102" s="123">
        <f t="shared" si="20"/>
        <v>6</v>
      </c>
    </row>
    <row r="103" spans="1:30" s="126" customFormat="1" ht="15.75">
      <c r="A103" s="122">
        <v>13</v>
      </c>
      <c r="B103" s="141" t="s">
        <v>182</v>
      </c>
      <c r="C103" s="143" t="s">
        <v>181</v>
      </c>
      <c r="D103" s="57">
        <v>9.1</v>
      </c>
      <c r="E103" s="143" t="s">
        <v>180</v>
      </c>
      <c r="F103" s="122">
        <v>6</v>
      </c>
      <c r="G103" s="122">
        <v>3</v>
      </c>
      <c r="H103" s="122">
        <v>4</v>
      </c>
      <c r="I103" s="122">
        <v>4</v>
      </c>
      <c r="J103" s="122">
        <v>6</v>
      </c>
      <c r="K103" s="122">
        <v>3</v>
      </c>
      <c r="L103" s="122">
        <v>5</v>
      </c>
      <c r="M103" s="122">
        <v>5</v>
      </c>
      <c r="N103" s="122">
        <v>5</v>
      </c>
      <c r="O103" s="124">
        <f t="shared" si="14"/>
        <v>41</v>
      </c>
      <c r="P103" s="122">
        <v>7</v>
      </c>
      <c r="Q103" s="122">
        <v>4</v>
      </c>
      <c r="R103" s="122">
        <v>5</v>
      </c>
      <c r="S103" s="122">
        <v>4</v>
      </c>
      <c r="T103" s="122">
        <v>5</v>
      </c>
      <c r="U103" s="122">
        <v>5</v>
      </c>
      <c r="V103" s="122">
        <v>4</v>
      </c>
      <c r="W103" s="122">
        <v>4</v>
      </c>
      <c r="X103" s="122">
        <v>8</v>
      </c>
      <c r="Y103" s="124">
        <f t="shared" si="15"/>
        <v>46</v>
      </c>
      <c r="Z103" s="125">
        <f t="shared" si="16"/>
        <v>87</v>
      </c>
      <c r="AA103" s="123">
        <f t="shared" si="17"/>
        <v>46</v>
      </c>
      <c r="AB103" s="123">
        <f t="shared" si="18"/>
        <v>30</v>
      </c>
      <c r="AC103" s="123">
        <f t="shared" si="19"/>
        <v>16</v>
      </c>
      <c r="AD103" s="123">
        <f t="shared" si="20"/>
        <v>8</v>
      </c>
    </row>
    <row r="104" spans="1:30" s="126" customFormat="1" ht="15.75">
      <c r="A104" s="123">
        <v>14</v>
      </c>
      <c r="B104" s="141" t="s">
        <v>198</v>
      </c>
      <c r="C104" s="142" t="s">
        <v>197</v>
      </c>
      <c r="D104" s="144" t="s">
        <v>196</v>
      </c>
      <c r="E104" s="142" t="s">
        <v>180</v>
      </c>
      <c r="F104" s="122">
        <v>5</v>
      </c>
      <c r="G104" s="122">
        <v>4</v>
      </c>
      <c r="H104" s="122">
        <v>6</v>
      </c>
      <c r="I104" s="122">
        <v>6</v>
      </c>
      <c r="J104" s="122">
        <v>7</v>
      </c>
      <c r="K104" s="122">
        <v>4</v>
      </c>
      <c r="L104" s="122">
        <v>6</v>
      </c>
      <c r="M104" s="122">
        <v>4</v>
      </c>
      <c r="N104" s="122">
        <v>4</v>
      </c>
      <c r="O104" s="124">
        <f t="shared" si="14"/>
        <v>46</v>
      </c>
      <c r="P104" s="122">
        <v>5</v>
      </c>
      <c r="Q104" s="122">
        <v>3</v>
      </c>
      <c r="R104" s="122">
        <v>5</v>
      </c>
      <c r="S104" s="122">
        <v>4</v>
      </c>
      <c r="T104" s="122">
        <v>4</v>
      </c>
      <c r="U104" s="122">
        <v>6</v>
      </c>
      <c r="V104" s="122">
        <v>4</v>
      </c>
      <c r="W104" s="122">
        <v>6</v>
      </c>
      <c r="X104" s="122">
        <v>5</v>
      </c>
      <c r="Y104" s="124">
        <f t="shared" si="15"/>
        <v>42</v>
      </c>
      <c r="Z104" s="125">
        <f t="shared" si="16"/>
        <v>88</v>
      </c>
      <c r="AA104" s="123">
        <f t="shared" si="17"/>
        <v>42</v>
      </c>
      <c r="AB104" s="123">
        <f t="shared" si="18"/>
        <v>29</v>
      </c>
      <c r="AC104" s="123">
        <f t="shared" si="19"/>
        <v>15</v>
      </c>
      <c r="AD104" s="123">
        <f t="shared" si="20"/>
        <v>5</v>
      </c>
    </row>
    <row r="105" spans="2:30" ht="12.75">
      <c r="B105" s="14"/>
      <c r="C105" s="62"/>
      <c r="D105" s="11"/>
      <c r="E105" s="118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35"/>
      <c r="AA105" s="23"/>
      <c r="AB105" s="23"/>
      <c r="AC105" s="23"/>
      <c r="AD105" s="23"/>
    </row>
    <row r="106" spans="1:30" ht="12.75">
      <c r="A106" s="2"/>
      <c r="B106" s="8"/>
      <c r="C106" s="62"/>
      <c r="D106" s="9"/>
      <c r="E106" s="107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35"/>
      <c r="AA106" s="23"/>
      <c r="AB106" s="23"/>
      <c r="AC106" s="23"/>
      <c r="AD106" s="23"/>
    </row>
    <row r="107" spans="1:30" ht="15">
      <c r="A107" s="4" t="s">
        <v>32</v>
      </c>
      <c r="B107" s="5"/>
      <c r="C107" s="60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35"/>
      <c r="AA107" s="23"/>
      <c r="AB107" s="23"/>
      <c r="AC107" s="23"/>
      <c r="AD107" s="23"/>
    </row>
    <row r="108" spans="1:30" ht="15">
      <c r="A108" s="4"/>
      <c r="B108" s="5"/>
      <c r="C108" s="60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35"/>
      <c r="AA108" s="23"/>
      <c r="AB108" s="23"/>
      <c r="AC108" s="23"/>
      <c r="AD108" s="23"/>
    </row>
    <row r="109" spans="1:30" s="126" customFormat="1" ht="15.75">
      <c r="A109" s="123">
        <v>1</v>
      </c>
      <c r="B109" s="141" t="s">
        <v>268</v>
      </c>
      <c r="C109" s="142" t="s">
        <v>141</v>
      </c>
      <c r="D109" s="57">
        <v>0</v>
      </c>
      <c r="E109" s="142" t="s">
        <v>249</v>
      </c>
      <c r="F109" s="122">
        <v>4</v>
      </c>
      <c r="G109" s="122">
        <v>4</v>
      </c>
      <c r="H109" s="122">
        <v>4</v>
      </c>
      <c r="I109" s="122">
        <v>4</v>
      </c>
      <c r="J109" s="122">
        <v>4</v>
      </c>
      <c r="K109" s="122">
        <v>3</v>
      </c>
      <c r="L109" s="122">
        <v>4</v>
      </c>
      <c r="M109" s="122">
        <v>5</v>
      </c>
      <c r="N109" s="122">
        <v>3</v>
      </c>
      <c r="O109" s="124">
        <f aca="true" t="shared" si="21" ref="O109:O134">SUM(F109:N109)</f>
        <v>35</v>
      </c>
      <c r="P109" s="122">
        <v>5</v>
      </c>
      <c r="Q109" s="122">
        <v>3</v>
      </c>
      <c r="R109" s="122">
        <v>4</v>
      </c>
      <c r="S109" s="122">
        <v>3</v>
      </c>
      <c r="T109" s="122">
        <v>4</v>
      </c>
      <c r="U109" s="122">
        <v>5</v>
      </c>
      <c r="V109" s="122">
        <v>4</v>
      </c>
      <c r="W109" s="122">
        <v>5</v>
      </c>
      <c r="X109" s="122">
        <v>4</v>
      </c>
      <c r="Y109" s="124">
        <f aca="true" t="shared" si="22" ref="Y109:Y134">SUM(P109:X109)</f>
        <v>37</v>
      </c>
      <c r="Z109" s="125">
        <f aca="true" t="shared" si="23" ref="Z109:Z134">O109+Y109</f>
        <v>72</v>
      </c>
      <c r="AA109" s="123">
        <f aca="true" t="shared" si="24" ref="AA109:AA134">Y109</f>
        <v>37</v>
      </c>
      <c r="AB109" s="123">
        <f aca="true" t="shared" si="25" ref="AB109:AB134">S109+T109+U109+V109+W109+X109</f>
        <v>25</v>
      </c>
      <c r="AC109" s="123">
        <f aca="true" t="shared" si="26" ref="AC109:AC134">V109+W109+X109</f>
        <v>13</v>
      </c>
      <c r="AD109" s="123">
        <f aca="true" t="shared" si="27" ref="AD109:AD134">X109</f>
        <v>4</v>
      </c>
    </row>
    <row r="110" spans="1:30" s="126" customFormat="1" ht="15.75">
      <c r="A110" s="123">
        <v>2</v>
      </c>
      <c r="B110" s="145" t="s">
        <v>263</v>
      </c>
      <c r="C110" s="113" t="s">
        <v>141</v>
      </c>
      <c r="D110" s="146" t="s">
        <v>262</v>
      </c>
      <c r="E110" s="113" t="s">
        <v>249</v>
      </c>
      <c r="F110" s="122">
        <v>3</v>
      </c>
      <c r="G110" s="122">
        <v>4</v>
      </c>
      <c r="H110" s="122">
        <v>4</v>
      </c>
      <c r="I110" s="122">
        <v>4</v>
      </c>
      <c r="J110" s="122">
        <v>5</v>
      </c>
      <c r="K110" s="122">
        <v>3</v>
      </c>
      <c r="L110" s="122">
        <v>5</v>
      </c>
      <c r="M110" s="122">
        <v>5</v>
      </c>
      <c r="N110" s="122">
        <v>4</v>
      </c>
      <c r="O110" s="124">
        <f t="shared" si="21"/>
        <v>37</v>
      </c>
      <c r="P110" s="122">
        <v>5</v>
      </c>
      <c r="Q110" s="122">
        <v>4</v>
      </c>
      <c r="R110" s="122">
        <v>4</v>
      </c>
      <c r="S110" s="122">
        <v>2</v>
      </c>
      <c r="T110" s="122">
        <v>6</v>
      </c>
      <c r="U110" s="122">
        <v>4</v>
      </c>
      <c r="V110" s="122">
        <v>3</v>
      </c>
      <c r="W110" s="122">
        <v>3</v>
      </c>
      <c r="X110" s="122">
        <v>5</v>
      </c>
      <c r="Y110" s="124">
        <f t="shared" si="22"/>
        <v>36</v>
      </c>
      <c r="Z110" s="125">
        <f t="shared" si="23"/>
        <v>73</v>
      </c>
      <c r="AA110" s="123">
        <f t="shared" si="24"/>
        <v>36</v>
      </c>
      <c r="AB110" s="123">
        <f t="shared" si="25"/>
        <v>23</v>
      </c>
      <c r="AC110" s="123">
        <f t="shared" si="26"/>
        <v>11</v>
      </c>
      <c r="AD110" s="123">
        <f t="shared" si="27"/>
        <v>5</v>
      </c>
    </row>
    <row r="111" spans="1:30" s="126" customFormat="1" ht="15.75">
      <c r="A111" s="123">
        <v>3</v>
      </c>
      <c r="B111" s="141" t="s">
        <v>266</v>
      </c>
      <c r="C111" s="142" t="s">
        <v>134</v>
      </c>
      <c r="D111" s="57">
        <v>6.6</v>
      </c>
      <c r="E111" s="142" t="s">
        <v>249</v>
      </c>
      <c r="F111" s="122">
        <v>5</v>
      </c>
      <c r="G111" s="122">
        <v>3</v>
      </c>
      <c r="H111" s="122">
        <v>4</v>
      </c>
      <c r="I111" s="122">
        <v>4</v>
      </c>
      <c r="J111" s="122">
        <v>5</v>
      </c>
      <c r="K111" s="122">
        <v>3</v>
      </c>
      <c r="L111" s="122">
        <v>6</v>
      </c>
      <c r="M111" s="122">
        <v>4</v>
      </c>
      <c r="N111" s="122">
        <v>5</v>
      </c>
      <c r="O111" s="124">
        <f t="shared" si="21"/>
        <v>39</v>
      </c>
      <c r="P111" s="122">
        <v>5</v>
      </c>
      <c r="Q111" s="122">
        <v>2</v>
      </c>
      <c r="R111" s="122">
        <v>4</v>
      </c>
      <c r="S111" s="122">
        <v>3</v>
      </c>
      <c r="T111" s="122">
        <v>4</v>
      </c>
      <c r="U111" s="122">
        <v>5</v>
      </c>
      <c r="V111" s="122">
        <v>4</v>
      </c>
      <c r="W111" s="122">
        <v>4</v>
      </c>
      <c r="X111" s="122">
        <v>4</v>
      </c>
      <c r="Y111" s="124">
        <f t="shared" si="22"/>
        <v>35</v>
      </c>
      <c r="Z111" s="125">
        <f t="shared" si="23"/>
        <v>74</v>
      </c>
      <c r="AA111" s="123">
        <f t="shared" si="24"/>
        <v>35</v>
      </c>
      <c r="AB111" s="123">
        <f t="shared" si="25"/>
        <v>24</v>
      </c>
      <c r="AC111" s="123">
        <f t="shared" si="26"/>
        <v>12</v>
      </c>
      <c r="AD111" s="123">
        <f t="shared" si="27"/>
        <v>4</v>
      </c>
    </row>
    <row r="112" spans="1:30" s="126" customFormat="1" ht="15.75">
      <c r="A112" s="123">
        <v>4</v>
      </c>
      <c r="B112" s="141" t="s">
        <v>256</v>
      </c>
      <c r="C112" s="142" t="s">
        <v>119</v>
      </c>
      <c r="D112" s="57">
        <v>3.3</v>
      </c>
      <c r="E112" s="142" t="s">
        <v>249</v>
      </c>
      <c r="F112" s="122">
        <v>5</v>
      </c>
      <c r="G112" s="122">
        <v>4</v>
      </c>
      <c r="H112" s="122">
        <v>4</v>
      </c>
      <c r="I112" s="122">
        <v>5</v>
      </c>
      <c r="J112" s="122">
        <v>5</v>
      </c>
      <c r="K112" s="122">
        <v>3</v>
      </c>
      <c r="L112" s="122">
        <v>5</v>
      </c>
      <c r="M112" s="122">
        <v>4</v>
      </c>
      <c r="N112" s="122">
        <v>5</v>
      </c>
      <c r="O112" s="124">
        <f t="shared" si="21"/>
        <v>40</v>
      </c>
      <c r="P112" s="122">
        <v>5</v>
      </c>
      <c r="Q112" s="122">
        <v>3</v>
      </c>
      <c r="R112" s="122">
        <v>6</v>
      </c>
      <c r="S112" s="122">
        <v>3</v>
      </c>
      <c r="T112" s="122">
        <v>3</v>
      </c>
      <c r="U112" s="122">
        <v>6</v>
      </c>
      <c r="V112" s="122">
        <v>4</v>
      </c>
      <c r="W112" s="122">
        <v>4</v>
      </c>
      <c r="X112" s="122">
        <v>4</v>
      </c>
      <c r="Y112" s="124">
        <f t="shared" si="22"/>
        <v>38</v>
      </c>
      <c r="Z112" s="125">
        <f t="shared" si="23"/>
        <v>78</v>
      </c>
      <c r="AA112" s="123">
        <f t="shared" si="24"/>
        <v>38</v>
      </c>
      <c r="AB112" s="123">
        <f t="shared" si="25"/>
        <v>24</v>
      </c>
      <c r="AC112" s="123">
        <f t="shared" si="26"/>
        <v>12</v>
      </c>
      <c r="AD112" s="123">
        <f t="shared" si="27"/>
        <v>4</v>
      </c>
    </row>
    <row r="113" spans="1:30" s="126" customFormat="1" ht="15.75">
      <c r="A113" s="123">
        <v>5</v>
      </c>
      <c r="B113" s="141" t="s">
        <v>258</v>
      </c>
      <c r="C113" s="156" t="s">
        <v>228</v>
      </c>
      <c r="D113" s="57">
        <v>4</v>
      </c>
      <c r="E113" s="142" t="s">
        <v>249</v>
      </c>
      <c r="F113" s="122">
        <v>5</v>
      </c>
      <c r="G113" s="122">
        <v>3</v>
      </c>
      <c r="H113" s="122">
        <v>4</v>
      </c>
      <c r="I113" s="122">
        <v>4</v>
      </c>
      <c r="J113" s="122">
        <v>4</v>
      </c>
      <c r="K113" s="122">
        <v>4</v>
      </c>
      <c r="L113" s="122">
        <v>6</v>
      </c>
      <c r="M113" s="122">
        <v>6</v>
      </c>
      <c r="N113" s="122">
        <v>4</v>
      </c>
      <c r="O113" s="124">
        <f t="shared" si="21"/>
        <v>40</v>
      </c>
      <c r="P113" s="122">
        <v>5</v>
      </c>
      <c r="Q113" s="122">
        <v>4</v>
      </c>
      <c r="R113" s="122">
        <v>4</v>
      </c>
      <c r="S113" s="122">
        <v>4</v>
      </c>
      <c r="T113" s="122">
        <v>5</v>
      </c>
      <c r="U113" s="122">
        <v>5</v>
      </c>
      <c r="V113" s="122">
        <v>4</v>
      </c>
      <c r="W113" s="122">
        <v>4</v>
      </c>
      <c r="X113" s="122">
        <v>4</v>
      </c>
      <c r="Y113" s="124">
        <f t="shared" si="22"/>
        <v>39</v>
      </c>
      <c r="Z113" s="125">
        <f t="shared" si="23"/>
        <v>79</v>
      </c>
      <c r="AA113" s="123">
        <f t="shared" si="24"/>
        <v>39</v>
      </c>
      <c r="AB113" s="123">
        <f t="shared" si="25"/>
        <v>26</v>
      </c>
      <c r="AC113" s="123">
        <f t="shared" si="26"/>
        <v>12</v>
      </c>
      <c r="AD113" s="123">
        <f t="shared" si="27"/>
        <v>4</v>
      </c>
    </row>
    <row r="114" spans="1:30" s="126" customFormat="1" ht="15.75">
      <c r="A114" s="123">
        <v>6</v>
      </c>
      <c r="B114" s="141" t="s">
        <v>259</v>
      </c>
      <c r="C114" s="142" t="s">
        <v>181</v>
      </c>
      <c r="D114" s="57">
        <v>2.4</v>
      </c>
      <c r="E114" s="142" t="s">
        <v>249</v>
      </c>
      <c r="F114" s="122">
        <v>5</v>
      </c>
      <c r="G114" s="122">
        <v>3</v>
      </c>
      <c r="H114" s="122">
        <v>6</v>
      </c>
      <c r="I114" s="122">
        <v>4</v>
      </c>
      <c r="J114" s="122">
        <v>5</v>
      </c>
      <c r="K114" s="122">
        <v>3</v>
      </c>
      <c r="L114" s="122">
        <v>6</v>
      </c>
      <c r="M114" s="122">
        <v>4</v>
      </c>
      <c r="N114" s="122">
        <v>4</v>
      </c>
      <c r="O114" s="124">
        <f t="shared" si="21"/>
        <v>40</v>
      </c>
      <c r="P114" s="122">
        <v>5</v>
      </c>
      <c r="Q114" s="122">
        <v>3</v>
      </c>
      <c r="R114" s="122">
        <v>4</v>
      </c>
      <c r="S114" s="122">
        <v>4</v>
      </c>
      <c r="T114" s="122">
        <v>3</v>
      </c>
      <c r="U114" s="122">
        <v>5</v>
      </c>
      <c r="V114" s="122">
        <v>5</v>
      </c>
      <c r="W114" s="122">
        <v>5</v>
      </c>
      <c r="X114" s="122">
        <v>5</v>
      </c>
      <c r="Y114" s="124">
        <f t="shared" si="22"/>
        <v>39</v>
      </c>
      <c r="Z114" s="125">
        <f t="shared" si="23"/>
        <v>79</v>
      </c>
      <c r="AA114" s="123">
        <f t="shared" si="24"/>
        <v>39</v>
      </c>
      <c r="AB114" s="123">
        <f t="shared" si="25"/>
        <v>27</v>
      </c>
      <c r="AC114" s="123">
        <f t="shared" si="26"/>
        <v>15</v>
      </c>
      <c r="AD114" s="123">
        <f t="shared" si="27"/>
        <v>5</v>
      </c>
    </row>
    <row r="115" spans="1:30" s="126" customFormat="1" ht="15.75">
      <c r="A115" s="123">
        <v>7</v>
      </c>
      <c r="B115" s="141" t="s">
        <v>257</v>
      </c>
      <c r="C115" s="142" t="s">
        <v>141</v>
      </c>
      <c r="D115" s="57">
        <v>0</v>
      </c>
      <c r="E115" s="142" t="s">
        <v>249</v>
      </c>
      <c r="F115" s="122">
        <v>5</v>
      </c>
      <c r="G115" s="122">
        <v>3</v>
      </c>
      <c r="H115" s="122">
        <v>6</v>
      </c>
      <c r="I115" s="122">
        <v>5</v>
      </c>
      <c r="J115" s="122">
        <v>4</v>
      </c>
      <c r="K115" s="122">
        <v>3</v>
      </c>
      <c r="L115" s="122">
        <v>5</v>
      </c>
      <c r="M115" s="122">
        <v>3</v>
      </c>
      <c r="N115" s="122">
        <v>4</v>
      </c>
      <c r="O115" s="124">
        <f t="shared" si="21"/>
        <v>38</v>
      </c>
      <c r="P115" s="122">
        <v>6</v>
      </c>
      <c r="Q115" s="122">
        <v>3</v>
      </c>
      <c r="R115" s="122">
        <v>5</v>
      </c>
      <c r="S115" s="122">
        <v>5</v>
      </c>
      <c r="T115" s="122">
        <v>4</v>
      </c>
      <c r="U115" s="122">
        <v>6</v>
      </c>
      <c r="V115" s="122">
        <v>5</v>
      </c>
      <c r="W115" s="122">
        <v>4</v>
      </c>
      <c r="X115" s="122">
        <v>5</v>
      </c>
      <c r="Y115" s="124">
        <f t="shared" si="22"/>
        <v>43</v>
      </c>
      <c r="Z115" s="125">
        <f t="shared" si="23"/>
        <v>81</v>
      </c>
      <c r="AA115" s="123">
        <f t="shared" si="24"/>
        <v>43</v>
      </c>
      <c r="AB115" s="123">
        <f t="shared" si="25"/>
        <v>29</v>
      </c>
      <c r="AC115" s="123">
        <f t="shared" si="26"/>
        <v>14</v>
      </c>
      <c r="AD115" s="123">
        <f t="shared" si="27"/>
        <v>5</v>
      </c>
    </row>
    <row r="116" spans="1:30" s="126" customFormat="1" ht="15.75">
      <c r="A116" s="123">
        <v>8</v>
      </c>
      <c r="B116" s="141" t="s">
        <v>272</v>
      </c>
      <c r="C116" s="142" t="s">
        <v>150</v>
      </c>
      <c r="D116" s="57">
        <v>5.2</v>
      </c>
      <c r="E116" s="142" t="s">
        <v>249</v>
      </c>
      <c r="F116" s="122">
        <v>4</v>
      </c>
      <c r="G116" s="122">
        <v>3</v>
      </c>
      <c r="H116" s="122">
        <v>5</v>
      </c>
      <c r="I116" s="122">
        <v>5</v>
      </c>
      <c r="J116" s="122">
        <v>4</v>
      </c>
      <c r="K116" s="122">
        <v>3</v>
      </c>
      <c r="L116" s="122">
        <v>6</v>
      </c>
      <c r="M116" s="122">
        <v>3</v>
      </c>
      <c r="N116" s="122">
        <v>6</v>
      </c>
      <c r="O116" s="124">
        <f t="shared" si="21"/>
        <v>39</v>
      </c>
      <c r="P116" s="122">
        <v>5</v>
      </c>
      <c r="Q116" s="122">
        <v>4</v>
      </c>
      <c r="R116" s="122">
        <v>5</v>
      </c>
      <c r="S116" s="122">
        <v>4</v>
      </c>
      <c r="T116" s="122">
        <v>5</v>
      </c>
      <c r="U116" s="122">
        <v>5</v>
      </c>
      <c r="V116" s="122">
        <v>5</v>
      </c>
      <c r="W116" s="122">
        <v>5</v>
      </c>
      <c r="X116" s="122">
        <v>5</v>
      </c>
      <c r="Y116" s="124">
        <f t="shared" si="22"/>
        <v>43</v>
      </c>
      <c r="Z116" s="125">
        <f t="shared" si="23"/>
        <v>82</v>
      </c>
      <c r="AA116" s="123">
        <f t="shared" si="24"/>
        <v>43</v>
      </c>
      <c r="AB116" s="123">
        <f t="shared" si="25"/>
        <v>29</v>
      </c>
      <c r="AC116" s="123">
        <f t="shared" si="26"/>
        <v>15</v>
      </c>
      <c r="AD116" s="123">
        <f t="shared" si="27"/>
        <v>5</v>
      </c>
    </row>
    <row r="117" spans="1:30" s="126" customFormat="1" ht="15.75">
      <c r="A117" s="123">
        <v>9</v>
      </c>
      <c r="B117" s="141" t="s">
        <v>267</v>
      </c>
      <c r="C117" s="149" t="s">
        <v>150</v>
      </c>
      <c r="D117" s="57">
        <v>4.4</v>
      </c>
      <c r="E117" s="142" t="s">
        <v>249</v>
      </c>
      <c r="F117" s="122">
        <v>5</v>
      </c>
      <c r="G117" s="122">
        <v>4</v>
      </c>
      <c r="H117" s="122">
        <v>6</v>
      </c>
      <c r="I117" s="122">
        <v>5</v>
      </c>
      <c r="J117" s="122">
        <v>6</v>
      </c>
      <c r="K117" s="122">
        <v>3</v>
      </c>
      <c r="L117" s="122">
        <v>6</v>
      </c>
      <c r="M117" s="122">
        <v>4</v>
      </c>
      <c r="N117" s="122">
        <v>4</v>
      </c>
      <c r="O117" s="124">
        <f t="shared" si="21"/>
        <v>43</v>
      </c>
      <c r="P117" s="122">
        <v>5</v>
      </c>
      <c r="Q117" s="122">
        <v>3</v>
      </c>
      <c r="R117" s="122">
        <v>5</v>
      </c>
      <c r="S117" s="122">
        <v>5</v>
      </c>
      <c r="T117" s="122">
        <v>5</v>
      </c>
      <c r="U117" s="122">
        <v>5</v>
      </c>
      <c r="V117" s="122">
        <v>4</v>
      </c>
      <c r="W117" s="122">
        <v>4</v>
      </c>
      <c r="X117" s="122">
        <v>4</v>
      </c>
      <c r="Y117" s="124">
        <f t="shared" si="22"/>
        <v>40</v>
      </c>
      <c r="Z117" s="125">
        <f t="shared" si="23"/>
        <v>83</v>
      </c>
      <c r="AA117" s="123">
        <f t="shared" si="24"/>
        <v>40</v>
      </c>
      <c r="AB117" s="123">
        <f t="shared" si="25"/>
        <v>27</v>
      </c>
      <c r="AC117" s="123">
        <f t="shared" si="26"/>
        <v>12</v>
      </c>
      <c r="AD117" s="123">
        <f t="shared" si="27"/>
        <v>4</v>
      </c>
    </row>
    <row r="118" spans="1:30" s="126" customFormat="1" ht="15.75">
      <c r="A118" s="123">
        <v>10</v>
      </c>
      <c r="B118" s="141" t="s">
        <v>261</v>
      </c>
      <c r="C118" s="142" t="s">
        <v>260</v>
      </c>
      <c r="D118" s="57">
        <v>2.2</v>
      </c>
      <c r="E118" s="142" t="s">
        <v>249</v>
      </c>
      <c r="F118" s="122">
        <v>4</v>
      </c>
      <c r="G118" s="122">
        <v>4</v>
      </c>
      <c r="H118" s="122">
        <v>5</v>
      </c>
      <c r="I118" s="122">
        <v>4</v>
      </c>
      <c r="J118" s="122">
        <v>5</v>
      </c>
      <c r="K118" s="122">
        <v>5</v>
      </c>
      <c r="L118" s="122">
        <v>6</v>
      </c>
      <c r="M118" s="122">
        <v>4</v>
      </c>
      <c r="N118" s="122">
        <v>5</v>
      </c>
      <c r="O118" s="124">
        <f t="shared" si="21"/>
        <v>42</v>
      </c>
      <c r="P118" s="122">
        <v>4</v>
      </c>
      <c r="Q118" s="122">
        <v>3</v>
      </c>
      <c r="R118" s="122">
        <v>5</v>
      </c>
      <c r="S118" s="122">
        <v>4</v>
      </c>
      <c r="T118" s="122">
        <v>5</v>
      </c>
      <c r="U118" s="122">
        <v>5</v>
      </c>
      <c r="V118" s="122">
        <v>5</v>
      </c>
      <c r="W118" s="122">
        <v>5</v>
      </c>
      <c r="X118" s="122">
        <v>5</v>
      </c>
      <c r="Y118" s="124">
        <f t="shared" si="22"/>
        <v>41</v>
      </c>
      <c r="Z118" s="125">
        <f t="shared" si="23"/>
        <v>83</v>
      </c>
      <c r="AA118" s="123">
        <f t="shared" si="24"/>
        <v>41</v>
      </c>
      <c r="AB118" s="123">
        <f t="shared" si="25"/>
        <v>29</v>
      </c>
      <c r="AC118" s="123">
        <f t="shared" si="26"/>
        <v>15</v>
      </c>
      <c r="AD118" s="123">
        <f t="shared" si="27"/>
        <v>5</v>
      </c>
    </row>
    <row r="119" spans="1:30" s="126" customFormat="1" ht="15.75">
      <c r="A119" s="123">
        <v>11</v>
      </c>
      <c r="B119" s="141" t="s">
        <v>265</v>
      </c>
      <c r="C119" s="142" t="s">
        <v>264</v>
      </c>
      <c r="D119" s="142">
        <v>8.4</v>
      </c>
      <c r="E119" s="142" t="s">
        <v>249</v>
      </c>
      <c r="F119" s="122">
        <v>4</v>
      </c>
      <c r="G119" s="122">
        <v>3</v>
      </c>
      <c r="H119" s="122">
        <v>5</v>
      </c>
      <c r="I119" s="122">
        <v>5</v>
      </c>
      <c r="J119" s="122">
        <v>5</v>
      </c>
      <c r="K119" s="122">
        <v>4</v>
      </c>
      <c r="L119" s="122">
        <v>5</v>
      </c>
      <c r="M119" s="122">
        <v>5</v>
      </c>
      <c r="N119" s="122">
        <v>4</v>
      </c>
      <c r="O119" s="124">
        <f t="shared" si="21"/>
        <v>40</v>
      </c>
      <c r="P119" s="122">
        <v>6</v>
      </c>
      <c r="Q119" s="122">
        <v>3</v>
      </c>
      <c r="R119" s="122">
        <v>6</v>
      </c>
      <c r="S119" s="122">
        <v>3</v>
      </c>
      <c r="T119" s="122">
        <v>7</v>
      </c>
      <c r="U119" s="122">
        <v>5</v>
      </c>
      <c r="V119" s="122">
        <v>5</v>
      </c>
      <c r="W119" s="122">
        <v>4</v>
      </c>
      <c r="X119" s="122">
        <v>6</v>
      </c>
      <c r="Y119" s="124">
        <f t="shared" si="22"/>
        <v>45</v>
      </c>
      <c r="Z119" s="125">
        <f t="shared" si="23"/>
        <v>85</v>
      </c>
      <c r="AA119" s="123">
        <f t="shared" si="24"/>
        <v>45</v>
      </c>
      <c r="AB119" s="123">
        <f t="shared" si="25"/>
        <v>30</v>
      </c>
      <c r="AC119" s="123">
        <f t="shared" si="26"/>
        <v>15</v>
      </c>
      <c r="AD119" s="123">
        <f t="shared" si="27"/>
        <v>6</v>
      </c>
    </row>
    <row r="120" spans="1:30" s="126" customFormat="1" ht="15.75">
      <c r="A120" s="123">
        <v>12</v>
      </c>
      <c r="B120" s="141" t="s">
        <v>255</v>
      </c>
      <c r="C120" s="153" t="s">
        <v>121</v>
      </c>
      <c r="D120" s="57">
        <v>5</v>
      </c>
      <c r="E120" s="142" t="s">
        <v>249</v>
      </c>
      <c r="F120" s="122">
        <v>6</v>
      </c>
      <c r="G120" s="122">
        <v>5</v>
      </c>
      <c r="H120" s="122">
        <v>4</v>
      </c>
      <c r="I120" s="122">
        <v>5</v>
      </c>
      <c r="J120" s="122">
        <v>5</v>
      </c>
      <c r="K120" s="122">
        <v>4</v>
      </c>
      <c r="L120" s="122">
        <v>5</v>
      </c>
      <c r="M120" s="122">
        <v>3</v>
      </c>
      <c r="N120" s="122">
        <v>5</v>
      </c>
      <c r="O120" s="124">
        <f t="shared" si="21"/>
        <v>42</v>
      </c>
      <c r="P120" s="122">
        <v>7</v>
      </c>
      <c r="Q120" s="122">
        <v>3</v>
      </c>
      <c r="R120" s="122">
        <v>5</v>
      </c>
      <c r="S120" s="122">
        <v>5</v>
      </c>
      <c r="T120" s="122">
        <v>5</v>
      </c>
      <c r="U120" s="122">
        <v>6</v>
      </c>
      <c r="V120" s="122">
        <v>5</v>
      </c>
      <c r="W120" s="122">
        <v>3</v>
      </c>
      <c r="X120" s="122">
        <v>5</v>
      </c>
      <c r="Y120" s="124">
        <f t="shared" si="22"/>
        <v>44</v>
      </c>
      <c r="Z120" s="125">
        <f t="shared" si="23"/>
        <v>86</v>
      </c>
      <c r="AA120" s="123">
        <f t="shared" si="24"/>
        <v>44</v>
      </c>
      <c r="AB120" s="123">
        <f t="shared" si="25"/>
        <v>29</v>
      </c>
      <c r="AC120" s="123">
        <f t="shared" si="26"/>
        <v>13</v>
      </c>
      <c r="AD120" s="123">
        <f t="shared" si="27"/>
        <v>5</v>
      </c>
    </row>
    <row r="121" spans="1:30" s="126" customFormat="1" ht="15.75">
      <c r="A121" s="123">
        <v>13</v>
      </c>
      <c r="B121" s="141" t="s">
        <v>279</v>
      </c>
      <c r="C121" s="142" t="s">
        <v>278</v>
      </c>
      <c r="D121" s="57">
        <v>9</v>
      </c>
      <c r="E121" s="143" t="s">
        <v>249</v>
      </c>
      <c r="F121" s="122">
        <v>4</v>
      </c>
      <c r="G121" s="122">
        <v>5</v>
      </c>
      <c r="H121" s="122">
        <v>4</v>
      </c>
      <c r="I121" s="122">
        <v>5</v>
      </c>
      <c r="J121" s="122">
        <v>5</v>
      </c>
      <c r="K121" s="122">
        <v>4</v>
      </c>
      <c r="L121" s="122">
        <v>6</v>
      </c>
      <c r="M121" s="122">
        <v>4</v>
      </c>
      <c r="N121" s="122">
        <v>5</v>
      </c>
      <c r="O121" s="124">
        <f t="shared" si="21"/>
        <v>42</v>
      </c>
      <c r="P121" s="122">
        <v>7</v>
      </c>
      <c r="Q121" s="122">
        <v>3</v>
      </c>
      <c r="R121" s="122">
        <v>5</v>
      </c>
      <c r="S121" s="122">
        <v>4</v>
      </c>
      <c r="T121" s="122">
        <v>4</v>
      </c>
      <c r="U121" s="122">
        <v>5</v>
      </c>
      <c r="V121" s="122">
        <v>6</v>
      </c>
      <c r="W121" s="122">
        <v>6</v>
      </c>
      <c r="X121" s="122">
        <v>4</v>
      </c>
      <c r="Y121" s="124">
        <f t="shared" si="22"/>
        <v>44</v>
      </c>
      <c r="Z121" s="125">
        <f t="shared" si="23"/>
        <v>86</v>
      </c>
      <c r="AA121" s="123">
        <f t="shared" si="24"/>
        <v>44</v>
      </c>
      <c r="AB121" s="123">
        <f t="shared" si="25"/>
        <v>29</v>
      </c>
      <c r="AC121" s="123">
        <f t="shared" si="26"/>
        <v>16</v>
      </c>
      <c r="AD121" s="123">
        <f t="shared" si="27"/>
        <v>4</v>
      </c>
    </row>
    <row r="122" spans="1:30" s="126" customFormat="1" ht="15.75">
      <c r="A122" s="123">
        <v>14</v>
      </c>
      <c r="B122" s="141" t="s">
        <v>252</v>
      </c>
      <c r="C122" s="142" t="s">
        <v>116</v>
      </c>
      <c r="D122" s="57">
        <v>10.8</v>
      </c>
      <c r="E122" s="142" t="s">
        <v>249</v>
      </c>
      <c r="F122" s="122">
        <v>4</v>
      </c>
      <c r="G122" s="122">
        <v>4</v>
      </c>
      <c r="H122" s="122">
        <v>5</v>
      </c>
      <c r="I122" s="122">
        <v>4</v>
      </c>
      <c r="J122" s="122">
        <v>6</v>
      </c>
      <c r="K122" s="122">
        <v>4</v>
      </c>
      <c r="L122" s="122">
        <v>6</v>
      </c>
      <c r="M122" s="122">
        <v>5</v>
      </c>
      <c r="N122" s="122">
        <v>6</v>
      </c>
      <c r="O122" s="124">
        <f t="shared" si="21"/>
        <v>44</v>
      </c>
      <c r="P122" s="122">
        <v>6</v>
      </c>
      <c r="Q122" s="122">
        <v>3</v>
      </c>
      <c r="R122" s="122">
        <v>5</v>
      </c>
      <c r="S122" s="122">
        <v>4</v>
      </c>
      <c r="T122" s="122">
        <v>5</v>
      </c>
      <c r="U122" s="122">
        <v>5</v>
      </c>
      <c r="V122" s="122">
        <v>6</v>
      </c>
      <c r="W122" s="122">
        <v>4</v>
      </c>
      <c r="X122" s="122">
        <v>5</v>
      </c>
      <c r="Y122" s="124">
        <f t="shared" si="22"/>
        <v>43</v>
      </c>
      <c r="Z122" s="125">
        <f t="shared" si="23"/>
        <v>87</v>
      </c>
      <c r="AA122" s="123">
        <f t="shared" si="24"/>
        <v>43</v>
      </c>
      <c r="AB122" s="123">
        <f t="shared" si="25"/>
        <v>29</v>
      </c>
      <c r="AC122" s="123">
        <f t="shared" si="26"/>
        <v>15</v>
      </c>
      <c r="AD122" s="123">
        <f t="shared" si="27"/>
        <v>5</v>
      </c>
    </row>
    <row r="123" spans="1:30" s="126" customFormat="1" ht="15.75">
      <c r="A123" s="123">
        <v>15</v>
      </c>
      <c r="B123" s="141" t="s">
        <v>271</v>
      </c>
      <c r="C123" s="142" t="s">
        <v>181</v>
      </c>
      <c r="D123" s="57">
        <v>10.6</v>
      </c>
      <c r="E123" s="142" t="s">
        <v>249</v>
      </c>
      <c r="F123" s="122">
        <v>5</v>
      </c>
      <c r="G123" s="122">
        <v>3</v>
      </c>
      <c r="H123" s="122">
        <v>5</v>
      </c>
      <c r="I123" s="122">
        <v>3</v>
      </c>
      <c r="J123" s="122">
        <v>4</v>
      </c>
      <c r="K123" s="122">
        <v>3</v>
      </c>
      <c r="L123" s="122">
        <v>4</v>
      </c>
      <c r="M123" s="122">
        <v>6</v>
      </c>
      <c r="N123" s="122">
        <v>5</v>
      </c>
      <c r="O123" s="124">
        <f t="shared" si="21"/>
        <v>38</v>
      </c>
      <c r="P123" s="122">
        <v>9</v>
      </c>
      <c r="Q123" s="122">
        <v>4</v>
      </c>
      <c r="R123" s="122">
        <v>5</v>
      </c>
      <c r="S123" s="122">
        <v>5</v>
      </c>
      <c r="T123" s="122">
        <v>4</v>
      </c>
      <c r="U123" s="122">
        <v>7</v>
      </c>
      <c r="V123" s="122">
        <v>5</v>
      </c>
      <c r="W123" s="122">
        <v>5</v>
      </c>
      <c r="X123" s="122">
        <v>5</v>
      </c>
      <c r="Y123" s="124">
        <f t="shared" si="22"/>
        <v>49</v>
      </c>
      <c r="Z123" s="125">
        <f t="shared" si="23"/>
        <v>87</v>
      </c>
      <c r="AA123" s="123">
        <f t="shared" si="24"/>
        <v>49</v>
      </c>
      <c r="AB123" s="123">
        <f t="shared" si="25"/>
        <v>31</v>
      </c>
      <c r="AC123" s="123">
        <f t="shared" si="26"/>
        <v>15</v>
      </c>
      <c r="AD123" s="123">
        <f t="shared" si="27"/>
        <v>5</v>
      </c>
    </row>
    <row r="124" spans="1:30" s="126" customFormat="1" ht="15.75">
      <c r="A124" s="123">
        <v>16</v>
      </c>
      <c r="B124" s="141" t="s">
        <v>270</v>
      </c>
      <c r="C124" s="142" t="s">
        <v>128</v>
      </c>
      <c r="D124" s="57">
        <v>12.1</v>
      </c>
      <c r="E124" s="142" t="s">
        <v>249</v>
      </c>
      <c r="F124" s="122">
        <v>4</v>
      </c>
      <c r="G124" s="122">
        <v>5</v>
      </c>
      <c r="H124" s="122">
        <v>5</v>
      </c>
      <c r="I124" s="122">
        <v>5</v>
      </c>
      <c r="J124" s="122">
        <v>6</v>
      </c>
      <c r="K124" s="122">
        <v>5</v>
      </c>
      <c r="L124" s="122">
        <v>8</v>
      </c>
      <c r="M124" s="122">
        <v>5</v>
      </c>
      <c r="N124" s="122">
        <v>6</v>
      </c>
      <c r="O124" s="124">
        <f t="shared" si="21"/>
        <v>49</v>
      </c>
      <c r="P124" s="122">
        <v>5</v>
      </c>
      <c r="Q124" s="122">
        <v>4</v>
      </c>
      <c r="R124" s="122">
        <v>6</v>
      </c>
      <c r="S124" s="122">
        <v>3</v>
      </c>
      <c r="T124" s="122">
        <v>4</v>
      </c>
      <c r="U124" s="122">
        <v>5</v>
      </c>
      <c r="V124" s="122">
        <v>5</v>
      </c>
      <c r="W124" s="122">
        <v>4</v>
      </c>
      <c r="X124" s="122">
        <v>5</v>
      </c>
      <c r="Y124" s="124">
        <f t="shared" si="22"/>
        <v>41</v>
      </c>
      <c r="Z124" s="125">
        <f t="shared" si="23"/>
        <v>90</v>
      </c>
      <c r="AA124" s="123">
        <f t="shared" si="24"/>
        <v>41</v>
      </c>
      <c r="AB124" s="123">
        <f t="shared" si="25"/>
        <v>26</v>
      </c>
      <c r="AC124" s="123">
        <f t="shared" si="26"/>
        <v>14</v>
      </c>
      <c r="AD124" s="123">
        <f t="shared" si="27"/>
        <v>5</v>
      </c>
    </row>
    <row r="125" spans="1:30" s="126" customFormat="1" ht="15.75">
      <c r="A125" s="123">
        <v>17</v>
      </c>
      <c r="B125" s="141" t="s">
        <v>251</v>
      </c>
      <c r="C125" s="142" t="s">
        <v>119</v>
      </c>
      <c r="D125" s="57">
        <v>13.2</v>
      </c>
      <c r="E125" s="142" t="s">
        <v>249</v>
      </c>
      <c r="F125" s="122">
        <v>7</v>
      </c>
      <c r="G125" s="122">
        <v>4</v>
      </c>
      <c r="H125" s="122">
        <v>5</v>
      </c>
      <c r="I125" s="122">
        <v>6</v>
      </c>
      <c r="J125" s="122">
        <v>5</v>
      </c>
      <c r="K125" s="122">
        <v>3</v>
      </c>
      <c r="L125" s="122">
        <v>7</v>
      </c>
      <c r="M125" s="122">
        <v>4</v>
      </c>
      <c r="N125" s="122">
        <v>7</v>
      </c>
      <c r="O125" s="124">
        <f t="shared" si="21"/>
        <v>48</v>
      </c>
      <c r="P125" s="122">
        <v>5</v>
      </c>
      <c r="Q125" s="122">
        <v>4</v>
      </c>
      <c r="R125" s="122">
        <v>6</v>
      </c>
      <c r="S125" s="122">
        <v>3</v>
      </c>
      <c r="T125" s="122">
        <v>5</v>
      </c>
      <c r="U125" s="122">
        <v>6</v>
      </c>
      <c r="V125" s="122">
        <v>5</v>
      </c>
      <c r="W125" s="122">
        <v>4</v>
      </c>
      <c r="X125" s="122">
        <v>5</v>
      </c>
      <c r="Y125" s="124">
        <f t="shared" si="22"/>
        <v>43</v>
      </c>
      <c r="Z125" s="125">
        <f t="shared" si="23"/>
        <v>91</v>
      </c>
      <c r="AA125" s="123">
        <f t="shared" si="24"/>
        <v>43</v>
      </c>
      <c r="AB125" s="123">
        <f t="shared" si="25"/>
        <v>28</v>
      </c>
      <c r="AC125" s="123">
        <f t="shared" si="26"/>
        <v>14</v>
      </c>
      <c r="AD125" s="123">
        <f t="shared" si="27"/>
        <v>5</v>
      </c>
    </row>
    <row r="126" spans="1:30" s="126" customFormat="1" ht="15.75">
      <c r="A126" s="123">
        <v>18</v>
      </c>
      <c r="B126" s="141" t="s">
        <v>254</v>
      </c>
      <c r="C126" s="142" t="s">
        <v>169</v>
      </c>
      <c r="D126" s="57">
        <v>7.2</v>
      </c>
      <c r="E126" s="142" t="s">
        <v>249</v>
      </c>
      <c r="F126" s="122">
        <v>5</v>
      </c>
      <c r="G126" s="122">
        <v>6</v>
      </c>
      <c r="H126" s="122">
        <v>7</v>
      </c>
      <c r="I126" s="122">
        <v>6</v>
      </c>
      <c r="J126" s="122">
        <v>7</v>
      </c>
      <c r="K126" s="122">
        <v>4</v>
      </c>
      <c r="L126" s="122">
        <v>7</v>
      </c>
      <c r="M126" s="122">
        <v>8</v>
      </c>
      <c r="N126" s="122">
        <v>4</v>
      </c>
      <c r="O126" s="124">
        <f t="shared" si="21"/>
        <v>54</v>
      </c>
      <c r="P126" s="122">
        <v>5</v>
      </c>
      <c r="Q126" s="122">
        <v>4</v>
      </c>
      <c r="R126" s="122">
        <v>4</v>
      </c>
      <c r="S126" s="122">
        <v>2</v>
      </c>
      <c r="T126" s="122">
        <v>4</v>
      </c>
      <c r="U126" s="122">
        <v>6</v>
      </c>
      <c r="V126" s="122">
        <v>4</v>
      </c>
      <c r="W126" s="122">
        <v>5</v>
      </c>
      <c r="X126" s="122">
        <v>4</v>
      </c>
      <c r="Y126" s="124">
        <f t="shared" si="22"/>
        <v>38</v>
      </c>
      <c r="Z126" s="125">
        <f t="shared" si="23"/>
        <v>92</v>
      </c>
      <c r="AA126" s="123">
        <f t="shared" si="24"/>
        <v>38</v>
      </c>
      <c r="AB126" s="123">
        <f t="shared" si="25"/>
        <v>25</v>
      </c>
      <c r="AC126" s="123">
        <f t="shared" si="26"/>
        <v>13</v>
      </c>
      <c r="AD126" s="123">
        <f t="shared" si="27"/>
        <v>4</v>
      </c>
    </row>
    <row r="127" spans="1:30" s="126" customFormat="1" ht="15.75">
      <c r="A127" s="123">
        <v>19</v>
      </c>
      <c r="B127" s="141" t="s">
        <v>253</v>
      </c>
      <c r="C127" s="142" t="s">
        <v>121</v>
      </c>
      <c r="D127" s="57">
        <v>9</v>
      </c>
      <c r="E127" s="142" t="s">
        <v>249</v>
      </c>
      <c r="F127" s="122">
        <v>4</v>
      </c>
      <c r="G127" s="122">
        <v>4</v>
      </c>
      <c r="H127" s="122">
        <v>4</v>
      </c>
      <c r="I127" s="122">
        <v>6</v>
      </c>
      <c r="J127" s="122">
        <v>5</v>
      </c>
      <c r="K127" s="122">
        <v>3</v>
      </c>
      <c r="L127" s="122">
        <v>7</v>
      </c>
      <c r="M127" s="122">
        <v>5</v>
      </c>
      <c r="N127" s="122">
        <v>4</v>
      </c>
      <c r="O127" s="124">
        <f t="shared" si="21"/>
        <v>42</v>
      </c>
      <c r="P127" s="122">
        <v>7</v>
      </c>
      <c r="Q127" s="122">
        <v>3</v>
      </c>
      <c r="R127" s="122">
        <v>7</v>
      </c>
      <c r="S127" s="122">
        <v>4</v>
      </c>
      <c r="T127" s="122">
        <v>7</v>
      </c>
      <c r="U127" s="122">
        <v>6</v>
      </c>
      <c r="V127" s="122">
        <v>5</v>
      </c>
      <c r="W127" s="122">
        <v>7</v>
      </c>
      <c r="X127" s="122">
        <v>5</v>
      </c>
      <c r="Y127" s="124">
        <f t="shared" si="22"/>
        <v>51</v>
      </c>
      <c r="Z127" s="125">
        <f t="shared" si="23"/>
        <v>93</v>
      </c>
      <c r="AA127" s="123">
        <f t="shared" si="24"/>
        <v>51</v>
      </c>
      <c r="AB127" s="123">
        <f t="shared" si="25"/>
        <v>34</v>
      </c>
      <c r="AC127" s="123">
        <f t="shared" si="26"/>
        <v>17</v>
      </c>
      <c r="AD127" s="123">
        <f t="shared" si="27"/>
        <v>5</v>
      </c>
    </row>
    <row r="128" spans="1:30" s="126" customFormat="1" ht="15.75">
      <c r="A128" s="123">
        <v>20</v>
      </c>
      <c r="B128" s="141" t="s">
        <v>250</v>
      </c>
      <c r="C128" s="142" t="s">
        <v>181</v>
      </c>
      <c r="D128" s="57">
        <v>15.3</v>
      </c>
      <c r="E128" s="142" t="s">
        <v>249</v>
      </c>
      <c r="F128" s="122">
        <v>8</v>
      </c>
      <c r="G128" s="122">
        <v>3</v>
      </c>
      <c r="H128" s="122">
        <v>6</v>
      </c>
      <c r="I128" s="122">
        <v>7</v>
      </c>
      <c r="J128" s="122">
        <v>6</v>
      </c>
      <c r="K128" s="122">
        <v>3</v>
      </c>
      <c r="L128" s="122">
        <v>6</v>
      </c>
      <c r="M128" s="122">
        <v>5</v>
      </c>
      <c r="N128" s="122">
        <v>5</v>
      </c>
      <c r="O128" s="124">
        <f t="shared" si="21"/>
        <v>49</v>
      </c>
      <c r="P128" s="122">
        <v>6</v>
      </c>
      <c r="Q128" s="122">
        <v>6</v>
      </c>
      <c r="R128" s="122">
        <v>5</v>
      </c>
      <c r="S128" s="122">
        <v>3</v>
      </c>
      <c r="T128" s="122">
        <v>6</v>
      </c>
      <c r="U128" s="122">
        <v>7</v>
      </c>
      <c r="V128" s="122">
        <v>7</v>
      </c>
      <c r="W128" s="122">
        <v>5</v>
      </c>
      <c r="X128" s="122">
        <v>5</v>
      </c>
      <c r="Y128" s="124">
        <f t="shared" si="22"/>
        <v>50</v>
      </c>
      <c r="Z128" s="125">
        <f t="shared" si="23"/>
        <v>99</v>
      </c>
      <c r="AA128" s="123">
        <f t="shared" si="24"/>
        <v>50</v>
      </c>
      <c r="AB128" s="123">
        <f t="shared" si="25"/>
        <v>33</v>
      </c>
      <c r="AC128" s="123">
        <f t="shared" si="26"/>
        <v>17</v>
      </c>
      <c r="AD128" s="123">
        <f t="shared" si="27"/>
        <v>5</v>
      </c>
    </row>
    <row r="129" spans="1:30" s="126" customFormat="1" ht="15.75">
      <c r="A129" s="123">
        <v>21</v>
      </c>
      <c r="B129" s="141" t="s">
        <v>269</v>
      </c>
      <c r="C129" s="142" t="s">
        <v>121</v>
      </c>
      <c r="D129" s="57">
        <v>15</v>
      </c>
      <c r="E129" s="142" t="s">
        <v>249</v>
      </c>
      <c r="F129" s="122">
        <v>6</v>
      </c>
      <c r="G129" s="122">
        <v>4</v>
      </c>
      <c r="H129" s="122">
        <v>9</v>
      </c>
      <c r="I129" s="122">
        <v>5</v>
      </c>
      <c r="J129" s="122">
        <v>7</v>
      </c>
      <c r="K129" s="122">
        <v>5</v>
      </c>
      <c r="L129" s="122">
        <v>6</v>
      </c>
      <c r="M129" s="122">
        <v>5</v>
      </c>
      <c r="N129" s="122">
        <v>5</v>
      </c>
      <c r="O129" s="124">
        <f t="shared" si="21"/>
        <v>52</v>
      </c>
      <c r="P129" s="122">
        <v>9</v>
      </c>
      <c r="Q129" s="122">
        <v>3</v>
      </c>
      <c r="R129" s="122">
        <v>5</v>
      </c>
      <c r="S129" s="122">
        <v>3</v>
      </c>
      <c r="T129" s="122">
        <v>5</v>
      </c>
      <c r="U129" s="122">
        <v>7</v>
      </c>
      <c r="V129" s="122">
        <v>5</v>
      </c>
      <c r="W129" s="122">
        <v>5</v>
      </c>
      <c r="X129" s="122">
        <v>7</v>
      </c>
      <c r="Y129" s="124">
        <f t="shared" si="22"/>
        <v>49</v>
      </c>
      <c r="Z129" s="125">
        <f t="shared" si="23"/>
        <v>101</v>
      </c>
      <c r="AA129" s="123">
        <f t="shared" si="24"/>
        <v>49</v>
      </c>
      <c r="AB129" s="123">
        <f t="shared" si="25"/>
        <v>32</v>
      </c>
      <c r="AC129" s="123">
        <f t="shared" si="26"/>
        <v>17</v>
      </c>
      <c r="AD129" s="123">
        <f t="shared" si="27"/>
        <v>7</v>
      </c>
    </row>
    <row r="130" spans="1:30" s="126" customFormat="1" ht="15.75">
      <c r="A130" s="123">
        <v>22</v>
      </c>
      <c r="B130" s="141" t="s">
        <v>273</v>
      </c>
      <c r="C130" s="143" t="s">
        <v>128</v>
      </c>
      <c r="D130" s="57">
        <v>17.9</v>
      </c>
      <c r="E130" s="143" t="s">
        <v>249</v>
      </c>
      <c r="F130" s="122">
        <v>7</v>
      </c>
      <c r="G130" s="122">
        <v>4</v>
      </c>
      <c r="H130" s="122">
        <v>6</v>
      </c>
      <c r="I130" s="122">
        <v>6</v>
      </c>
      <c r="J130" s="122">
        <v>6</v>
      </c>
      <c r="K130" s="122">
        <v>6</v>
      </c>
      <c r="L130" s="122">
        <v>8</v>
      </c>
      <c r="M130" s="122">
        <v>4</v>
      </c>
      <c r="N130" s="122">
        <v>6</v>
      </c>
      <c r="O130" s="124">
        <f t="shared" si="21"/>
        <v>53</v>
      </c>
      <c r="P130" s="122">
        <v>8</v>
      </c>
      <c r="Q130" s="122">
        <v>6</v>
      </c>
      <c r="R130" s="122">
        <v>5</v>
      </c>
      <c r="S130" s="122">
        <v>4</v>
      </c>
      <c r="T130" s="122">
        <v>4</v>
      </c>
      <c r="U130" s="122">
        <v>7</v>
      </c>
      <c r="V130" s="122">
        <v>6</v>
      </c>
      <c r="W130" s="122">
        <v>5</v>
      </c>
      <c r="X130" s="122">
        <v>6</v>
      </c>
      <c r="Y130" s="124">
        <f t="shared" si="22"/>
        <v>51</v>
      </c>
      <c r="Z130" s="125">
        <f t="shared" si="23"/>
        <v>104</v>
      </c>
      <c r="AA130" s="123">
        <f t="shared" si="24"/>
        <v>51</v>
      </c>
      <c r="AB130" s="123">
        <f t="shared" si="25"/>
        <v>32</v>
      </c>
      <c r="AC130" s="123">
        <f t="shared" si="26"/>
        <v>17</v>
      </c>
      <c r="AD130" s="123">
        <f t="shared" si="27"/>
        <v>6</v>
      </c>
    </row>
    <row r="131" spans="1:30" s="126" customFormat="1" ht="15.75">
      <c r="A131" s="123">
        <v>23</v>
      </c>
      <c r="B131" s="141" t="s">
        <v>274</v>
      </c>
      <c r="C131" s="142" t="s">
        <v>119</v>
      </c>
      <c r="D131" s="57">
        <v>15.7</v>
      </c>
      <c r="E131" s="142" t="s">
        <v>249</v>
      </c>
      <c r="F131" s="122">
        <v>10</v>
      </c>
      <c r="G131" s="122">
        <v>5</v>
      </c>
      <c r="H131" s="122">
        <v>5</v>
      </c>
      <c r="I131" s="122">
        <v>5</v>
      </c>
      <c r="J131" s="122">
        <v>6</v>
      </c>
      <c r="K131" s="122">
        <v>4</v>
      </c>
      <c r="L131" s="122">
        <v>8</v>
      </c>
      <c r="M131" s="122">
        <v>4</v>
      </c>
      <c r="N131" s="122">
        <v>5</v>
      </c>
      <c r="O131" s="124">
        <f t="shared" si="21"/>
        <v>52</v>
      </c>
      <c r="P131" s="122">
        <v>6</v>
      </c>
      <c r="Q131" s="122">
        <v>5</v>
      </c>
      <c r="R131" s="122">
        <v>6</v>
      </c>
      <c r="S131" s="122">
        <v>4</v>
      </c>
      <c r="T131" s="122">
        <v>5</v>
      </c>
      <c r="U131" s="122">
        <v>8</v>
      </c>
      <c r="V131" s="122">
        <v>6</v>
      </c>
      <c r="W131" s="122">
        <v>6</v>
      </c>
      <c r="X131" s="122">
        <v>7</v>
      </c>
      <c r="Y131" s="124">
        <f t="shared" si="22"/>
        <v>53</v>
      </c>
      <c r="Z131" s="125">
        <f t="shared" si="23"/>
        <v>105</v>
      </c>
      <c r="AA131" s="123">
        <f t="shared" si="24"/>
        <v>53</v>
      </c>
      <c r="AB131" s="123">
        <f t="shared" si="25"/>
        <v>36</v>
      </c>
      <c r="AC131" s="123">
        <f t="shared" si="26"/>
        <v>19</v>
      </c>
      <c r="AD131" s="123">
        <f t="shared" si="27"/>
        <v>7</v>
      </c>
    </row>
    <row r="132" spans="1:30" s="126" customFormat="1" ht="15.75">
      <c r="A132" s="123">
        <v>24</v>
      </c>
      <c r="B132" s="141" t="s">
        <v>277</v>
      </c>
      <c r="C132" s="142" t="s">
        <v>121</v>
      </c>
      <c r="D132" s="57">
        <v>12</v>
      </c>
      <c r="E132" s="142" t="s">
        <v>249</v>
      </c>
      <c r="F132" s="122" t="s">
        <v>299</v>
      </c>
      <c r="G132" s="122"/>
      <c r="H132" s="122"/>
      <c r="I132" s="122"/>
      <c r="J132" s="122"/>
      <c r="K132" s="122"/>
      <c r="L132" s="122"/>
      <c r="M132" s="122"/>
      <c r="N132" s="122"/>
      <c r="O132" s="124">
        <f t="shared" si="21"/>
        <v>0</v>
      </c>
      <c r="P132" s="122"/>
      <c r="Q132" s="122"/>
      <c r="R132" s="122"/>
      <c r="S132" s="122"/>
      <c r="T132" s="122"/>
      <c r="U132" s="122"/>
      <c r="V132" s="122"/>
      <c r="W132" s="122"/>
      <c r="X132" s="122"/>
      <c r="Y132" s="124">
        <f t="shared" si="22"/>
        <v>0</v>
      </c>
      <c r="Z132" s="125">
        <f t="shared" si="23"/>
        <v>0</v>
      </c>
      <c r="AA132" s="123">
        <f t="shared" si="24"/>
        <v>0</v>
      </c>
      <c r="AB132" s="123">
        <f t="shared" si="25"/>
        <v>0</v>
      </c>
      <c r="AC132" s="123">
        <f t="shared" si="26"/>
        <v>0</v>
      </c>
      <c r="AD132" s="123">
        <f t="shared" si="27"/>
        <v>0</v>
      </c>
    </row>
    <row r="133" spans="1:30" s="126" customFormat="1" ht="15.75">
      <c r="A133" s="123">
        <v>25</v>
      </c>
      <c r="B133" s="141" t="s">
        <v>276</v>
      </c>
      <c r="C133" s="142" t="s">
        <v>116</v>
      </c>
      <c r="D133" s="57">
        <v>14.7</v>
      </c>
      <c r="E133" s="142" t="s">
        <v>249</v>
      </c>
      <c r="F133" s="122" t="s">
        <v>299</v>
      </c>
      <c r="G133" s="122"/>
      <c r="H133" s="122"/>
      <c r="I133" s="122"/>
      <c r="J133" s="122"/>
      <c r="K133" s="122"/>
      <c r="L133" s="122"/>
      <c r="M133" s="122"/>
      <c r="N133" s="122"/>
      <c r="O133" s="124">
        <f t="shared" si="21"/>
        <v>0</v>
      </c>
      <c r="P133" s="122"/>
      <c r="Q133" s="122"/>
      <c r="R133" s="122"/>
      <c r="S133" s="122"/>
      <c r="T133" s="122"/>
      <c r="U133" s="122"/>
      <c r="V133" s="122"/>
      <c r="W133" s="122"/>
      <c r="X133" s="122"/>
      <c r="Y133" s="124">
        <f t="shared" si="22"/>
        <v>0</v>
      </c>
      <c r="Z133" s="125">
        <f t="shared" si="23"/>
        <v>0</v>
      </c>
      <c r="AA133" s="123">
        <f t="shared" si="24"/>
        <v>0</v>
      </c>
      <c r="AB133" s="123">
        <f t="shared" si="25"/>
        <v>0</v>
      </c>
      <c r="AC133" s="123">
        <f t="shared" si="26"/>
        <v>0</v>
      </c>
      <c r="AD133" s="123">
        <f t="shared" si="27"/>
        <v>0</v>
      </c>
    </row>
    <row r="134" spans="1:30" s="126" customFormat="1" ht="15.75">
      <c r="A134" s="123">
        <v>26</v>
      </c>
      <c r="B134" s="141" t="s">
        <v>275</v>
      </c>
      <c r="C134" s="142" t="s">
        <v>169</v>
      </c>
      <c r="D134" s="57">
        <v>16.3</v>
      </c>
      <c r="E134" s="142" t="s">
        <v>249</v>
      </c>
      <c r="F134" s="122" t="s">
        <v>300</v>
      </c>
      <c r="G134" s="122"/>
      <c r="H134" s="122"/>
      <c r="I134" s="122"/>
      <c r="J134" s="122"/>
      <c r="K134" s="122"/>
      <c r="L134" s="122"/>
      <c r="M134" s="122"/>
      <c r="N134" s="122"/>
      <c r="O134" s="124">
        <f t="shared" si="21"/>
        <v>0</v>
      </c>
      <c r="P134" s="122"/>
      <c r="Q134" s="122"/>
      <c r="R134" s="122"/>
      <c r="S134" s="122"/>
      <c r="T134" s="122"/>
      <c r="U134" s="122"/>
      <c r="V134" s="122"/>
      <c r="W134" s="122"/>
      <c r="X134" s="122"/>
      <c r="Y134" s="124">
        <f t="shared" si="22"/>
        <v>0</v>
      </c>
      <c r="Z134" s="125">
        <f t="shared" si="23"/>
        <v>0</v>
      </c>
      <c r="AA134" s="123">
        <f t="shared" si="24"/>
        <v>0</v>
      </c>
      <c r="AB134" s="123">
        <f t="shared" si="25"/>
        <v>0</v>
      </c>
      <c r="AC134" s="123">
        <f t="shared" si="26"/>
        <v>0</v>
      </c>
      <c r="AD134" s="123">
        <f t="shared" si="27"/>
        <v>0</v>
      </c>
    </row>
    <row r="135" spans="2:5" ht="12.75">
      <c r="B135" s="15"/>
      <c r="C135" s="63"/>
      <c r="D135" s="11"/>
      <c r="E135" s="118"/>
    </row>
    <row r="136" spans="1:4" ht="12.75">
      <c r="A136" s="2"/>
      <c r="B136" s="121" t="s">
        <v>280</v>
      </c>
      <c r="C136" s="119"/>
      <c r="D136" s="120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</sheetData>
  <sheetProtection password="CE28" sheet="1"/>
  <mergeCells count="1"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2" width="17.57421875" style="0" customWidth="1"/>
    <col min="3" max="3" width="33.28125" style="0" customWidth="1"/>
  </cols>
  <sheetData>
    <row r="1" spans="1:13" ht="24">
      <c r="A1" s="237" t="s">
        <v>74</v>
      </c>
      <c r="B1" s="237"/>
      <c r="C1" s="237"/>
      <c r="D1" s="237"/>
      <c r="E1" s="237"/>
      <c r="F1" s="237"/>
      <c r="G1" s="237"/>
      <c r="H1" s="238"/>
      <c r="I1" s="65"/>
      <c r="J1" s="65"/>
      <c r="K1" s="66"/>
      <c r="L1" s="66"/>
      <c r="M1" s="66"/>
    </row>
    <row r="2" spans="1:13" ht="21.75">
      <c r="A2" s="67"/>
      <c r="B2" s="67"/>
      <c r="C2" s="239"/>
      <c r="D2" s="239"/>
      <c r="E2" s="239"/>
      <c r="F2" s="239"/>
      <c r="G2" s="239"/>
      <c r="H2" s="239"/>
      <c r="I2" s="65"/>
      <c r="J2" s="65"/>
      <c r="K2" s="66"/>
      <c r="L2" s="66"/>
      <c r="M2" s="66"/>
    </row>
    <row r="3" spans="1:13" ht="19.5">
      <c r="A3" s="68" t="s">
        <v>75</v>
      </c>
      <c r="B3" s="68"/>
      <c r="C3" s="240"/>
      <c r="D3" s="240"/>
      <c r="E3" s="240"/>
      <c r="F3" s="240"/>
      <c r="G3" s="240"/>
      <c r="H3" s="240"/>
      <c r="I3" s="65"/>
      <c r="J3" s="65"/>
      <c r="K3" s="66"/>
      <c r="L3" s="66"/>
      <c r="M3" s="66"/>
    </row>
    <row r="4" spans="1:13" ht="19.5">
      <c r="A4" s="68" t="s">
        <v>76</v>
      </c>
      <c r="B4" s="68" t="s">
        <v>28</v>
      </c>
      <c r="C4" s="240"/>
      <c r="D4" s="240"/>
      <c r="E4" s="240"/>
      <c r="F4" s="240"/>
      <c r="G4" s="240"/>
      <c r="H4" s="240"/>
      <c r="I4" s="65"/>
      <c r="J4" s="65"/>
      <c r="K4" s="66"/>
      <c r="L4" s="66"/>
      <c r="M4" s="66"/>
    </row>
    <row r="5" spans="1:13" ht="19.5">
      <c r="A5" s="68" t="s">
        <v>77</v>
      </c>
      <c r="B5" s="130" t="s">
        <v>109</v>
      </c>
      <c r="C5" s="241"/>
      <c r="D5" s="242"/>
      <c r="E5" s="242"/>
      <c r="F5" s="242"/>
      <c r="G5" s="242"/>
      <c r="H5" s="242"/>
      <c r="I5" s="65"/>
      <c r="J5" s="65"/>
      <c r="K5" s="66"/>
      <c r="L5" s="66"/>
      <c r="M5" s="66"/>
    </row>
    <row r="6" spans="1:13" ht="19.5">
      <c r="A6" s="68" t="s">
        <v>78</v>
      </c>
      <c r="B6" s="130" t="s">
        <v>110</v>
      </c>
      <c r="C6" s="241"/>
      <c r="D6" s="242"/>
      <c r="E6" s="242"/>
      <c r="F6" s="242"/>
      <c r="G6" s="242"/>
      <c r="H6" s="242"/>
      <c r="I6" s="65"/>
      <c r="J6" s="65"/>
      <c r="K6" s="66"/>
      <c r="L6" s="66"/>
      <c r="M6" s="66"/>
    </row>
    <row r="7" spans="1:13" ht="19.5">
      <c r="A7" s="68" t="s">
        <v>79</v>
      </c>
      <c r="B7" s="68">
        <v>72</v>
      </c>
      <c r="C7" s="242"/>
      <c r="D7" s="242"/>
      <c r="E7" s="242"/>
      <c r="F7" s="242"/>
      <c r="G7" s="242"/>
      <c r="H7" s="242"/>
      <c r="I7" s="65"/>
      <c r="J7" s="65"/>
      <c r="K7" s="66"/>
      <c r="L7" s="66"/>
      <c r="M7" s="66"/>
    </row>
    <row r="8" spans="1:10" ht="19.5">
      <c r="A8" s="68" t="s">
        <v>80</v>
      </c>
      <c r="B8" s="68"/>
      <c r="C8" s="242"/>
      <c r="D8" s="242"/>
      <c r="E8" s="242"/>
      <c r="F8" s="242"/>
      <c r="G8" s="242"/>
      <c r="H8" s="242"/>
      <c r="J8" s="65"/>
    </row>
    <row r="9" spans="1:13" ht="19.5">
      <c r="A9" s="68" t="s">
        <v>81</v>
      </c>
      <c r="B9" s="68"/>
      <c r="C9" s="242"/>
      <c r="D9" s="242"/>
      <c r="E9" s="242"/>
      <c r="F9" s="242"/>
      <c r="G9" s="242"/>
      <c r="H9" s="242"/>
      <c r="I9" s="69"/>
      <c r="J9" s="70"/>
      <c r="K9" s="66"/>
      <c r="L9" s="66"/>
      <c r="M9" s="66"/>
    </row>
    <row r="10" spans="1:13" ht="19.5">
      <c r="A10" s="246" t="s">
        <v>82</v>
      </c>
      <c r="B10" s="247"/>
      <c r="C10" s="247"/>
      <c r="D10" s="247"/>
      <c r="E10" s="247"/>
      <c r="F10" s="247"/>
      <c r="G10" s="247"/>
      <c r="H10" s="247"/>
      <c r="I10" s="248"/>
      <c r="J10" s="65"/>
      <c r="K10" s="66"/>
      <c r="L10" s="66"/>
      <c r="M10" s="66"/>
    </row>
    <row r="11" spans="1:13" ht="19.5">
      <c r="A11" s="68"/>
      <c r="B11" s="68"/>
      <c r="C11" s="242"/>
      <c r="D11" s="242"/>
      <c r="E11" s="242"/>
      <c r="F11" s="242"/>
      <c r="G11" s="242"/>
      <c r="H11" s="242"/>
      <c r="I11" s="71"/>
      <c r="J11" s="65"/>
      <c r="K11" s="66"/>
      <c r="L11" s="66"/>
      <c r="M11" s="66"/>
    </row>
    <row r="12" spans="1:13" ht="19.5">
      <c r="A12" s="72" t="s">
        <v>83</v>
      </c>
      <c r="B12" s="72"/>
      <c r="C12" s="73"/>
      <c r="D12" s="72"/>
      <c r="E12" s="72"/>
      <c r="F12" s="74"/>
      <c r="G12" s="75"/>
      <c r="H12" s="76"/>
      <c r="I12" s="76"/>
      <c r="J12" s="65"/>
      <c r="K12" s="66"/>
      <c r="L12" s="66"/>
      <c r="M12" s="66"/>
    </row>
    <row r="13" spans="1:13" ht="19.5">
      <c r="A13" s="72"/>
      <c r="B13" s="72"/>
      <c r="C13" s="249"/>
      <c r="D13" s="249"/>
      <c r="E13" s="249"/>
      <c r="F13" s="249"/>
      <c r="G13" s="249"/>
      <c r="H13" s="249"/>
      <c r="I13" s="76"/>
      <c r="J13" s="65"/>
      <c r="K13" s="66"/>
      <c r="L13" s="66"/>
      <c r="M13" s="66"/>
    </row>
    <row r="14" spans="1:13" ht="19.5">
      <c r="A14" s="72" t="s">
        <v>84</v>
      </c>
      <c r="B14" s="72"/>
      <c r="C14" s="73"/>
      <c r="D14" s="72"/>
      <c r="E14" s="72"/>
      <c r="F14" s="72"/>
      <c r="G14" s="77"/>
      <c r="H14" s="78"/>
      <c r="I14" s="78"/>
      <c r="J14" s="65"/>
      <c r="K14" s="66"/>
      <c r="L14" s="66"/>
      <c r="M14" s="66"/>
    </row>
    <row r="15" spans="1:13" ht="19.5">
      <c r="A15" s="72" t="s">
        <v>85</v>
      </c>
      <c r="B15" s="72"/>
      <c r="C15" s="73"/>
      <c r="D15" s="72"/>
      <c r="E15" s="72"/>
      <c r="F15" s="72"/>
      <c r="G15" s="77"/>
      <c r="H15" s="78"/>
      <c r="I15" s="78"/>
      <c r="J15" s="65"/>
      <c r="K15" s="66"/>
      <c r="L15" s="66"/>
      <c r="M15" s="66"/>
    </row>
    <row r="16" spans="1:13" ht="19.5">
      <c r="A16" s="72"/>
      <c r="B16" s="72"/>
      <c r="C16" s="249"/>
      <c r="D16" s="249"/>
      <c r="E16" s="249"/>
      <c r="F16" s="249"/>
      <c r="G16" s="249"/>
      <c r="H16" s="249"/>
      <c r="I16" s="76"/>
      <c r="J16" s="65"/>
      <c r="K16" s="66"/>
      <c r="L16" s="66"/>
      <c r="M16" s="66"/>
    </row>
    <row r="17" spans="1:13" ht="19.5">
      <c r="A17" s="258" t="s">
        <v>86</v>
      </c>
      <c r="B17" s="258"/>
      <c r="C17" s="258"/>
      <c r="D17" s="258"/>
      <c r="E17" s="258"/>
      <c r="F17" s="258"/>
      <c r="G17" s="258"/>
      <c r="H17" s="258"/>
      <c r="I17" s="258"/>
      <c r="J17" s="65"/>
      <c r="K17" s="66"/>
      <c r="L17" s="66"/>
      <c r="M17" s="66"/>
    </row>
    <row r="18" spans="1:13" ht="24.75">
      <c r="A18" s="259" t="s">
        <v>87</v>
      </c>
      <c r="B18" s="259"/>
      <c r="C18" s="260"/>
      <c r="D18" s="260"/>
      <c r="E18" s="260"/>
      <c r="F18" s="260"/>
      <c r="G18" s="260"/>
      <c r="H18" s="260"/>
      <c r="I18" s="65"/>
      <c r="J18" s="65"/>
      <c r="K18" s="66"/>
      <c r="L18" s="66"/>
      <c r="M18" s="66"/>
    </row>
    <row r="19" spans="1:13" ht="19.5">
      <c r="A19" s="240"/>
      <c r="B19" s="240"/>
      <c r="C19" s="240"/>
      <c r="D19" s="240"/>
      <c r="E19" s="240"/>
      <c r="F19" s="240"/>
      <c r="G19" s="240"/>
      <c r="H19" s="240"/>
      <c r="I19" s="65"/>
      <c r="J19" s="65"/>
      <c r="K19" s="66"/>
      <c r="L19" s="66"/>
      <c r="M19" s="66"/>
    </row>
    <row r="20" spans="1:13" ht="21.75">
      <c r="A20" s="79" t="s">
        <v>88</v>
      </c>
      <c r="B20" s="79"/>
      <c r="C20" s="80"/>
      <c r="D20" s="79"/>
      <c r="E20" s="79"/>
      <c r="F20" s="81"/>
      <c r="G20" s="82"/>
      <c r="H20" s="83"/>
      <c r="I20" s="83"/>
      <c r="J20" s="83"/>
      <c r="K20" s="218"/>
      <c r="L20" s="218"/>
      <c r="M20" s="66"/>
    </row>
    <row r="21" spans="1:13" ht="19.5">
      <c r="A21" s="243" t="s">
        <v>89</v>
      </c>
      <c r="B21" s="244"/>
      <c r="C21" s="244"/>
      <c r="D21" s="244"/>
      <c r="E21" s="244"/>
      <c r="F21" s="244"/>
      <c r="G21" s="244"/>
      <c r="H21" s="244"/>
      <c r="I21" s="245"/>
      <c r="J21" s="83"/>
      <c r="K21" s="66"/>
      <c r="L21" s="66"/>
      <c r="M21" s="66"/>
    </row>
    <row r="22" spans="1:13" ht="19.5">
      <c r="A22" s="84" t="s">
        <v>90</v>
      </c>
      <c r="B22" s="85"/>
      <c r="C22" s="85"/>
      <c r="D22" s="85"/>
      <c r="E22" s="85"/>
      <c r="F22" s="85"/>
      <c r="G22" s="85"/>
      <c r="H22" s="85"/>
      <c r="I22" s="86"/>
      <c r="J22" s="83"/>
      <c r="K22" s="66"/>
      <c r="L22" s="66"/>
      <c r="M22" s="66"/>
    </row>
    <row r="23" spans="1:13" ht="19.5">
      <c r="A23" s="250" t="s">
        <v>91</v>
      </c>
      <c r="B23" s="250"/>
      <c r="C23" s="250"/>
      <c r="D23" s="250"/>
      <c r="E23" s="250"/>
      <c r="F23" s="250"/>
      <c r="G23" s="250"/>
      <c r="H23" s="250"/>
      <c r="I23" s="83"/>
      <c r="J23" s="83"/>
      <c r="K23" s="66"/>
      <c r="L23" s="66"/>
      <c r="M23" s="66"/>
    </row>
    <row r="24" spans="1:13" ht="19.5">
      <c r="A24" s="79"/>
      <c r="B24" s="68" t="s">
        <v>92</v>
      </c>
      <c r="C24" s="68"/>
      <c r="D24" s="68"/>
      <c r="E24" s="79"/>
      <c r="F24" s="79"/>
      <c r="G24" s="79"/>
      <c r="H24" s="79"/>
      <c r="I24" s="83"/>
      <c r="J24" s="83"/>
      <c r="K24" s="66"/>
      <c r="L24" s="66"/>
      <c r="M24" s="66"/>
    </row>
    <row r="25" spans="1:13" ht="21">
      <c r="A25" s="87"/>
      <c r="B25" s="87"/>
      <c r="C25" s="88" t="s">
        <v>93</v>
      </c>
      <c r="D25" s="89"/>
      <c r="E25" s="89"/>
      <c r="F25" s="90"/>
      <c r="G25" s="91"/>
      <c r="H25" s="92"/>
      <c r="I25" s="92"/>
      <c r="J25" s="92"/>
      <c r="K25" s="66"/>
      <c r="L25" s="66"/>
      <c r="M25" s="66"/>
    </row>
    <row r="26" spans="1:13" ht="19.5">
      <c r="A26" s="87"/>
      <c r="B26" s="93"/>
      <c r="C26" s="251" t="s">
        <v>94</v>
      </c>
      <c r="D26" s="252"/>
      <c r="E26" s="252"/>
      <c r="F26" s="252"/>
      <c r="G26" s="252"/>
      <c r="H26" s="252"/>
      <c r="I26" s="253"/>
      <c r="J26" s="92"/>
      <c r="K26" s="66"/>
      <c r="L26" s="66"/>
      <c r="M26" s="66"/>
    </row>
    <row r="27" spans="1:13" ht="19.5">
      <c r="A27" s="87"/>
      <c r="B27" s="87"/>
      <c r="C27" s="254" t="s">
        <v>95</v>
      </c>
      <c r="D27" s="254"/>
      <c r="E27" s="254"/>
      <c r="F27" s="254"/>
      <c r="G27" s="254"/>
      <c r="H27" s="254"/>
      <c r="I27" s="65"/>
      <c r="J27" s="65"/>
      <c r="K27" s="66"/>
      <c r="L27" s="66"/>
      <c r="M27" s="66"/>
    </row>
    <row r="28" spans="1:13" ht="19.5">
      <c r="A28" s="87"/>
      <c r="B28" s="87"/>
      <c r="C28" s="89"/>
      <c r="D28" s="94" t="s">
        <v>96</v>
      </c>
      <c r="E28" s="89"/>
      <c r="F28" s="89"/>
      <c r="G28" s="89"/>
      <c r="H28" s="89"/>
      <c r="I28" s="65"/>
      <c r="J28" s="65"/>
      <c r="K28" s="66"/>
      <c r="L28" s="66"/>
      <c r="M28" s="66"/>
    </row>
    <row r="29" spans="1:13" ht="19.5">
      <c r="A29" s="87"/>
      <c r="B29" s="87"/>
      <c r="C29" s="89"/>
      <c r="D29" s="94" t="s">
        <v>97</v>
      </c>
      <c r="E29" s="94"/>
      <c r="F29" s="95"/>
      <c r="G29" s="96"/>
      <c r="H29" s="65"/>
      <c r="I29" s="65"/>
      <c r="J29" s="65"/>
      <c r="K29" s="66"/>
      <c r="L29" s="66"/>
      <c r="M29" s="66"/>
    </row>
    <row r="30" spans="1:13" ht="19.5">
      <c r="A30" s="87"/>
      <c r="B30" s="87"/>
      <c r="C30" s="89"/>
      <c r="D30" s="94"/>
      <c r="E30" s="94" t="s">
        <v>98</v>
      </c>
      <c r="F30" s="94"/>
      <c r="G30" s="97"/>
      <c r="H30" s="70"/>
      <c r="I30" s="98"/>
      <c r="J30" s="65"/>
      <c r="K30" s="66"/>
      <c r="L30" s="66"/>
      <c r="M30" s="66"/>
    </row>
    <row r="31" spans="1:13" ht="19.5">
      <c r="A31" s="87"/>
      <c r="B31" s="87"/>
      <c r="C31" s="89"/>
      <c r="D31" s="94"/>
      <c r="E31" s="94"/>
      <c r="F31" s="94" t="s">
        <v>99</v>
      </c>
      <c r="G31" s="97"/>
      <c r="H31" s="70"/>
      <c r="I31" s="98"/>
      <c r="J31" s="65"/>
      <c r="K31" s="66"/>
      <c r="L31" s="66"/>
      <c r="M31" s="66"/>
    </row>
    <row r="32" spans="1:13" ht="19.5">
      <c r="A32" s="87"/>
      <c r="B32" s="87"/>
      <c r="C32" s="89"/>
      <c r="D32" s="94"/>
      <c r="E32" s="94"/>
      <c r="F32" s="94"/>
      <c r="G32" s="94" t="s">
        <v>100</v>
      </c>
      <c r="H32" s="70"/>
      <c r="I32" s="98"/>
      <c r="J32" s="65"/>
      <c r="K32" s="66"/>
      <c r="L32" s="66"/>
      <c r="M32" s="66"/>
    </row>
    <row r="33" spans="1:13" ht="19.5">
      <c r="A33" s="99" t="s">
        <v>101</v>
      </c>
      <c r="B33" s="100" t="s">
        <v>102</v>
      </c>
      <c r="C33" s="101" t="s">
        <v>24</v>
      </c>
      <c r="D33" s="102" t="s">
        <v>103</v>
      </c>
      <c r="E33" s="102" t="s">
        <v>104</v>
      </c>
      <c r="F33" s="102" t="s">
        <v>105</v>
      </c>
      <c r="G33" s="102" t="s">
        <v>106</v>
      </c>
      <c r="H33" s="94" t="s">
        <v>107</v>
      </c>
      <c r="I33" s="103"/>
      <c r="J33" s="103"/>
      <c r="K33" s="104"/>
      <c r="L33" s="104"/>
      <c r="M33" s="104"/>
    </row>
    <row r="34" spans="1:13" ht="19.5">
      <c r="A34" s="105"/>
      <c r="B34" s="255" t="s">
        <v>108</v>
      </c>
      <c r="C34" s="106" t="e">
        <f>#REF!</f>
        <v>#REF!</v>
      </c>
      <c r="D34" s="106" t="e">
        <f>#REF!</f>
        <v>#REF!</v>
      </c>
      <c r="E34" s="106" t="e">
        <f>#REF!</f>
        <v>#REF!</v>
      </c>
      <c r="F34" s="106"/>
      <c r="G34" s="106"/>
      <c r="H34" s="105"/>
      <c r="I34" s="65"/>
      <c r="J34" s="65"/>
      <c r="K34" s="66"/>
      <c r="L34" s="66"/>
      <c r="M34" s="66"/>
    </row>
    <row r="35" spans="1:13" ht="19.5">
      <c r="A35" s="105"/>
      <c r="B35" s="256"/>
      <c r="C35" s="106" t="e">
        <f>#REF!</f>
        <v>#REF!</v>
      </c>
      <c r="D35" s="106" t="e">
        <f>#REF!</f>
        <v>#REF!</v>
      </c>
      <c r="E35" s="106" t="e">
        <f>#REF!</f>
        <v>#REF!</v>
      </c>
      <c r="F35" s="106"/>
      <c r="G35" s="106"/>
      <c r="H35" s="105"/>
      <c r="I35" s="65"/>
      <c r="J35" s="65"/>
      <c r="K35" s="66"/>
      <c r="L35" s="66"/>
      <c r="M35" s="66"/>
    </row>
    <row r="36" spans="1:13" ht="19.5">
      <c r="A36" s="105"/>
      <c r="B36" s="256"/>
      <c r="C36" s="106" t="e">
        <f>#REF!</f>
        <v>#REF!</v>
      </c>
      <c r="D36" s="106" t="e">
        <f>#REF!</f>
        <v>#REF!</v>
      </c>
      <c r="E36" s="106" t="e">
        <f>#REF!</f>
        <v>#REF!</v>
      </c>
      <c r="F36" s="106"/>
      <c r="G36" s="106"/>
      <c r="H36" s="105"/>
      <c r="I36" s="65"/>
      <c r="J36" s="65"/>
      <c r="K36" s="66"/>
      <c r="L36" s="66"/>
      <c r="M36" s="66"/>
    </row>
    <row r="37" spans="1:13" ht="19.5">
      <c r="A37" s="105"/>
      <c r="B37" s="256"/>
      <c r="C37" s="106" t="e">
        <f>#REF!</f>
        <v>#REF!</v>
      </c>
      <c r="D37" s="106" t="e">
        <f>#REF!</f>
        <v>#REF!</v>
      </c>
      <c r="E37" s="106" t="e">
        <f>#REF!</f>
        <v>#REF!</v>
      </c>
      <c r="F37" s="106"/>
      <c r="G37" s="106"/>
      <c r="H37" s="105"/>
      <c r="I37" s="65"/>
      <c r="J37" s="65"/>
      <c r="K37" s="66"/>
      <c r="L37" s="66"/>
      <c r="M37" s="66"/>
    </row>
    <row r="38" spans="1:13" ht="19.5">
      <c r="A38" s="105"/>
      <c r="B38" s="256"/>
      <c r="C38" s="106" t="e">
        <f>#REF!</f>
        <v>#REF!</v>
      </c>
      <c r="D38" s="106" t="e">
        <f>#REF!</f>
        <v>#REF!</v>
      </c>
      <c r="E38" s="106" t="e">
        <f>#REF!</f>
        <v>#REF!</v>
      </c>
      <c r="F38" s="106"/>
      <c r="G38" s="106"/>
      <c r="H38" s="105"/>
      <c r="I38" s="66"/>
      <c r="J38" s="66"/>
      <c r="K38" s="66"/>
      <c r="L38" s="66"/>
      <c r="M38" s="66"/>
    </row>
    <row r="39" spans="1:13" ht="19.5">
      <c r="A39" s="105"/>
      <c r="B39" s="256"/>
      <c r="C39" s="106" t="e">
        <f>#REF!</f>
        <v>#REF!</v>
      </c>
      <c r="D39" s="106" t="e">
        <f>#REF!</f>
        <v>#REF!</v>
      </c>
      <c r="E39" s="106" t="e">
        <f>#REF!</f>
        <v>#REF!</v>
      </c>
      <c r="F39" s="106"/>
      <c r="G39" s="106"/>
      <c r="H39" s="105"/>
      <c r="I39" s="66"/>
      <c r="J39" s="66"/>
      <c r="K39" s="66"/>
      <c r="L39" s="66"/>
      <c r="M39" s="66"/>
    </row>
    <row r="40" spans="1:13" ht="19.5">
      <c r="A40" s="105"/>
      <c r="B40" s="256"/>
      <c r="C40" s="106" t="e">
        <f>#REF!</f>
        <v>#REF!</v>
      </c>
      <c r="D40" s="106" t="e">
        <f>#REF!</f>
        <v>#REF!</v>
      </c>
      <c r="E40" s="106" t="e">
        <f>#REF!</f>
        <v>#REF!</v>
      </c>
      <c r="F40" s="106"/>
      <c r="G40" s="106"/>
      <c r="H40" s="105"/>
      <c r="I40" s="66"/>
      <c r="J40" s="66"/>
      <c r="K40" s="66"/>
      <c r="L40" s="66"/>
      <c r="M40" s="66"/>
    </row>
    <row r="41" spans="1:13" ht="19.5">
      <c r="A41" s="105"/>
      <c r="B41" s="256"/>
      <c r="C41" s="106" t="e">
        <f>#REF!</f>
        <v>#REF!</v>
      </c>
      <c r="D41" s="106" t="e">
        <f>#REF!</f>
        <v>#REF!</v>
      </c>
      <c r="E41" s="106" t="e">
        <f>#REF!</f>
        <v>#REF!</v>
      </c>
      <c r="F41" s="106"/>
      <c r="G41" s="106"/>
      <c r="H41" s="105"/>
      <c r="I41" s="66"/>
      <c r="J41" s="66"/>
      <c r="K41" s="66"/>
      <c r="L41" s="66"/>
      <c r="M41" s="66"/>
    </row>
    <row r="42" spans="1:13" ht="19.5">
      <c r="A42" s="105"/>
      <c r="B42" s="256"/>
      <c r="C42" s="106" t="e">
        <f>#REF!</f>
        <v>#REF!</v>
      </c>
      <c r="D42" s="106" t="e">
        <f>#REF!</f>
        <v>#REF!</v>
      </c>
      <c r="E42" s="106" t="e">
        <f>#REF!</f>
        <v>#REF!</v>
      </c>
      <c r="F42" s="106"/>
      <c r="G42" s="106"/>
      <c r="H42" s="105"/>
      <c r="I42" s="66"/>
      <c r="J42" s="66"/>
      <c r="K42" s="66"/>
      <c r="L42" s="66"/>
      <c r="M42" s="66"/>
    </row>
    <row r="43" spans="1:13" ht="19.5">
      <c r="A43" s="105"/>
      <c r="B43" s="256"/>
      <c r="C43" s="106" t="e">
        <f>#REF!</f>
        <v>#REF!</v>
      </c>
      <c r="D43" s="106" t="e">
        <f>#REF!</f>
        <v>#REF!</v>
      </c>
      <c r="E43" s="106" t="e">
        <f>#REF!</f>
        <v>#REF!</v>
      </c>
      <c r="F43" s="106"/>
      <c r="G43" s="106"/>
      <c r="H43" s="105"/>
      <c r="I43" s="66"/>
      <c r="J43" s="66"/>
      <c r="K43" s="66"/>
      <c r="L43" s="66"/>
      <c r="M43" s="66"/>
    </row>
    <row r="44" spans="1:13" ht="19.5">
      <c r="A44" s="105"/>
      <c r="B44" s="256"/>
      <c r="C44" s="106" t="e">
        <f>#REF!</f>
        <v>#REF!</v>
      </c>
      <c r="D44" s="106" t="e">
        <f>#REF!</f>
        <v>#REF!</v>
      </c>
      <c r="E44" s="106" t="e">
        <f>#REF!</f>
        <v>#REF!</v>
      </c>
      <c r="F44" s="106"/>
      <c r="G44" s="106"/>
      <c r="H44" s="105"/>
      <c r="I44" s="66"/>
      <c r="J44" s="66"/>
      <c r="K44" s="66"/>
      <c r="L44" s="66"/>
      <c r="M44" s="66"/>
    </row>
    <row r="45" spans="1:13" ht="19.5">
      <c r="A45" s="105"/>
      <c r="B45" s="256"/>
      <c r="C45" s="106" t="e">
        <f>#REF!</f>
        <v>#REF!</v>
      </c>
      <c r="D45" s="106" t="e">
        <f>#REF!</f>
        <v>#REF!</v>
      </c>
      <c r="E45" s="106" t="e">
        <f>#REF!</f>
        <v>#REF!</v>
      </c>
      <c r="F45" s="106"/>
      <c r="G45" s="106"/>
      <c r="H45" s="105"/>
      <c r="I45" s="66"/>
      <c r="J45" s="66"/>
      <c r="K45" s="66"/>
      <c r="L45" s="66"/>
      <c r="M45" s="66"/>
    </row>
    <row r="46" spans="1:13" ht="19.5">
      <c r="A46" s="105"/>
      <c r="B46" s="256"/>
      <c r="C46" s="106" t="e">
        <f>#REF!</f>
        <v>#REF!</v>
      </c>
      <c r="D46" s="106" t="e">
        <f>#REF!</f>
        <v>#REF!</v>
      </c>
      <c r="E46" s="106" t="e">
        <f>#REF!</f>
        <v>#REF!</v>
      </c>
      <c r="F46" s="106"/>
      <c r="G46" s="106"/>
      <c r="H46" s="105"/>
      <c r="I46" s="66"/>
      <c r="J46" s="66"/>
      <c r="K46" s="66"/>
      <c r="L46" s="66"/>
      <c r="M46" s="66"/>
    </row>
    <row r="47" spans="1:13" ht="19.5">
      <c r="A47" s="105"/>
      <c r="B47" s="256"/>
      <c r="C47" s="106" t="e">
        <f>#REF!</f>
        <v>#REF!</v>
      </c>
      <c r="D47" s="106" t="e">
        <f>#REF!</f>
        <v>#REF!</v>
      </c>
      <c r="E47" s="106" t="e">
        <f>#REF!</f>
        <v>#REF!</v>
      </c>
      <c r="F47" s="106"/>
      <c r="G47" s="106"/>
      <c r="H47" s="105"/>
      <c r="I47" s="66"/>
      <c r="J47" s="66"/>
      <c r="K47" s="66"/>
      <c r="L47" s="66"/>
      <c r="M47" s="66"/>
    </row>
    <row r="48" spans="1:13" ht="19.5">
      <c r="A48" s="105"/>
      <c r="B48" s="256"/>
      <c r="C48" s="106" t="e">
        <f>#REF!</f>
        <v>#REF!</v>
      </c>
      <c r="D48" s="106" t="e">
        <f>#REF!</f>
        <v>#REF!</v>
      </c>
      <c r="E48" s="106" t="e">
        <f>#REF!</f>
        <v>#REF!</v>
      </c>
      <c r="F48" s="106"/>
      <c r="G48" s="106"/>
      <c r="H48" s="105"/>
      <c r="I48" s="66"/>
      <c r="J48" s="66"/>
      <c r="K48" s="66"/>
      <c r="L48" s="66"/>
      <c r="M48" s="66"/>
    </row>
    <row r="49" spans="1:13" ht="19.5">
      <c r="A49" s="105"/>
      <c r="B49" s="256"/>
      <c r="C49" s="106" t="e">
        <f>#REF!</f>
        <v>#REF!</v>
      </c>
      <c r="D49" s="106" t="e">
        <f>#REF!</f>
        <v>#REF!</v>
      </c>
      <c r="E49" s="106" t="e">
        <f>#REF!</f>
        <v>#REF!</v>
      </c>
      <c r="F49" s="106"/>
      <c r="G49" s="106"/>
      <c r="H49" s="105"/>
      <c r="I49" s="66"/>
      <c r="J49" s="66"/>
      <c r="K49" s="66"/>
      <c r="L49" s="66"/>
      <c r="M49" s="66"/>
    </row>
    <row r="50" spans="1:13" ht="19.5">
      <c r="A50" s="105"/>
      <c r="B50" s="256"/>
      <c r="C50" s="106" t="e">
        <f>#REF!</f>
        <v>#REF!</v>
      </c>
      <c r="D50" s="106" t="e">
        <f>#REF!</f>
        <v>#REF!</v>
      </c>
      <c r="E50" s="106" t="e">
        <f>#REF!</f>
        <v>#REF!</v>
      </c>
      <c r="F50" s="106"/>
      <c r="G50" s="106"/>
      <c r="H50" s="105"/>
      <c r="I50" s="66"/>
      <c r="J50" s="66"/>
      <c r="K50" s="66"/>
      <c r="L50" s="66"/>
      <c r="M50" s="66"/>
    </row>
    <row r="51" spans="1:13" ht="19.5">
      <c r="A51" s="105"/>
      <c r="B51" s="256"/>
      <c r="C51" s="106" t="e">
        <f>#REF!</f>
        <v>#REF!</v>
      </c>
      <c r="D51" s="106" t="e">
        <f>#REF!</f>
        <v>#REF!</v>
      </c>
      <c r="E51" s="106" t="e">
        <f>#REF!</f>
        <v>#REF!</v>
      </c>
      <c r="F51" s="106"/>
      <c r="G51" s="106"/>
      <c r="H51" s="105"/>
      <c r="I51" s="66"/>
      <c r="J51" s="66"/>
      <c r="K51" s="66"/>
      <c r="L51" s="66"/>
      <c r="M51" s="66"/>
    </row>
    <row r="52" spans="1:13" ht="19.5">
      <c r="A52" s="105"/>
      <c r="B52" s="256"/>
      <c r="C52" s="106" t="e">
        <f>#REF!</f>
        <v>#REF!</v>
      </c>
      <c r="D52" s="106" t="e">
        <f>#REF!</f>
        <v>#REF!</v>
      </c>
      <c r="E52" s="106" t="e">
        <f>#REF!</f>
        <v>#REF!</v>
      </c>
      <c r="F52" s="106"/>
      <c r="G52" s="106"/>
      <c r="H52" s="105"/>
      <c r="I52" s="66"/>
      <c r="J52" s="66"/>
      <c r="K52" s="66"/>
      <c r="L52" s="66"/>
      <c r="M52" s="66"/>
    </row>
    <row r="53" spans="1:13" ht="19.5">
      <c r="A53" s="105"/>
      <c r="B53" s="256"/>
      <c r="C53" s="106" t="e">
        <f>#REF!</f>
        <v>#REF!</v>
      </c>
      <c r="D53" s="106" t="e">
        <f>#REF!</f>
        <v>#REF!</v>
      </c>
      <c r="E53" s="106" t="e">
        <f>#REF!</f>
        <v>#REF!</v>
      </c>
      <c r="F53" s="106"/>
      <c r="G53" s="106"/>
      <c r="H53" s="105"/>
      <c r="I53" s="66"/>
      <c r="J53" s="66"/>
      <c r="K53" s="66"/>
      <c r="L53" s="66"/>
      <c r="M53" s="66"/>
    </row>
    <row r="54" spans="1:13" ht="19.5">
      <c r="A54" s="105"/>
      <c r="B54" s="256"/>
      <c r="C54" s="106" t="e">
        <f>#REF!</f>
        <v>#REF!</v>
      </c>
      <c r="D54" s="106" t="e">
        <f>#REF!</f>
        <v>#REF!</v>
      </c>
      <c r="E54" s="106" t="e">
        <f>#REF!</f>
        <v>#REF!</v>
      </c>
      <c r="F54" s="106"/>
      <c r="G54" s="106"/>
      <c r="H54" s="105"/>
      <c r="I54" s="66"/>
      <c r="J54" s="66"/>
      <c r="K54" s="66"/>
      <c r="L54" s="66"/>
      <c r="M54" s="66"/>
    </row>
    <row r="55" spans="1:13" ht="19.5">
      <c r="A55" s="105"/>
      <c r="B55" s="256"/>
      <c r="C55" s="106" t="e">
        <f>#REF!</f>
        <v>#REF!</v>
      </c>
      <c r="D55" s="106" t="e">
        <f>#REF!</f>
        <v>#REF!</v>
      </c>
      <c r="E55" s="106" t="e">
        <f>#REF!</f>
        <v>#REF!</v>
      </c>
      <c r="F55" s="106"/>
      <c r="G55" s="106"/>
      <c r="H55" s="105"/>
      <c r="I55" s="66"/>
      <c r="J55" s="66"/>
      <c r="K55" s="66"/>
      <c r="L55" s="66"/>
      <c r="M55" s="66"/>
    </row>
    <row r="56" spans="1:13" ht="19.5">
      <c r="A56" s="105"/>
      <c r="B56" s="256"/>
      <c r="C56" s="106" t="e">
        <f>#REF!</f>
        <v>#REF!</v>
      </c>
      <c r="D56" s="106" t="e">
        <f>#REF!</f>
        <v>#REF!</v>
      </c>
      <c r="E56" s="106" t="e">
        <f>#REF!</f>
        <v>#REF!</v>
      </c>
      <c r="F56" s="106"/>
      <c r="G56" s="106"/>
      <c r="H56" s="105"/>
      <c r="I56" s="66"/>
      <c r="J56" s="66"/>
      <c r="K56" s="66"/>
      <c r="L56" s="66"/>
      <c r="M56" s="66"/>
    </row>
    <row r="57" spans="1:13" ht="19.5">
      <c r="A57" s="105"/>
      <c r="B57" s="256"/>
      <c r="C57" s="106" t="e">
        <f>#REF!</f>
        <v>#REF!</v>
      </c>
      <c r="D57" s="106" t="e">
        <f>#REF!</f>
        <v>#REF!</v>
      </c>
      <c r="E57" s="106" t="e">
        <f>#REF!</f>
        <v>#REF!</v>
      </c>
      <c r="F57" s="106"/>
      <c r="G57" s="106"/>
      <c r="H57" s="105"/>
      <c r="I57" s="66"/>
      <c r="J57" s="66"/>
      <c r="K57" s="66"/>
      <c r="L57" s="66"/>
      <c r="M57" s="66"/>
    </row>
    <row r="58" spans="1:13" ht="19.5">
      <c r="A58" s="105"/>
      <c r="B58" s="256"/>
      <c r="C58" s="106" t="e">
        <f>#REF!</f>
        <v>#REF!</v>
      </c>
      <c r="D58" s="106" t="e">
        <f>#REF!</f>
        <v>#REF!</v>
      </c>
      <c r="E58" s="106" t="e">
        <f>#REF!</f>
        <v>#REF!</v>
      </c>
      <c r="F58" s="106"/>
      <c r="G58" s="106"/>
      <c r="H58" s="105"/>
      <c r="I58" s="66"/>
      <c r="J58" s="66"/>
      <c r="K58" s="66"/>
      <c r="L58" s="66"/>
      <c r="M58" s="66"/>
    </row>
    <row r="59" spans="1:13" ht="19.5">
      <c r="A59" s="105"/>
      <c r="B59" s="256"/>
      <c r="C59" s="106" t="e">
        <f>#REF!</f>
        <v>#REF!</v>
      </c>
      <c r="D59" s="106" t="e">
        <f>#REF!</f>
        <v>#REF!</v>
      </c>
      <c r="E59" s="106" t="e">
        <f>#REF!</f>
        <v>#REF!</v>
      </c>
      <c r="F59" s="106"/>
      <c r="G59" s="106"/>
      <c r="H59" s="105"/>
      <c r="I59" s="66"/>
      <c r="J59" s="66"/>
      <c r="K59" s="66"/>
      <c r="L59" s="66"/>
      <c r="M59" s="66"/>
    </row>
    <row r="60" spans="1:13" ht="19.5">
      <c r="A60" s="105"/>
      <c r="B60" s="256"/>
      <c r="C60" s="106" t="e">
        <f>#REF!</f>
        <v>#REF!</v>
      </c>
      <c r="D60" s="106" t="e">
        <f>#REF!</f>
        <v>#REF!</v>
      </c>
      <c r="E60" s="106" t="e">
        <f>#REF!</f>
        <v>#REF!</v>
      </c>
      <c r="F60" s="106"/>
      <c r="G60" s="106"/>
      <c r="H60" s="105"/>
      <c r="I60" s="66"/>
      <c r="J60" s="66"/>
      <c r="K60" s="66"/>
      <c r="L60" s="66"/>
      <c r="M60" s="66"/>
    </row>
    <row r="61" spans="1:13" ht="19.5">
      <c r="A61" s="105"/>
      <c r="B61" s="256"/>
      <c r="C61" s="106" t="e">
        <f>#REF!</f>
        <v>#REF!</v>
      </c>
      <c r="D61" s="106" t="e">
        <f>#REF!</f>
        <v>#REF!</v>
      </c>
      <c r="E61" s="106" t="e">
        <f>#REF!</f>
        <v>#REF!</v>
      </c>
      <c r="F61" s="106"/>
      <c r="G61" s="106"/>
      <c r="H61" s="105"/>
      <c r="I61" s="66"/>
      <c r="J61" s="66"/>
      <c r="K61" s="66"/>
      <c r="L61" s="66"/>
      <c r="M61" s="66"/>
    </row>
    <row r="62" spans="1:13" ht="19.5">
      <c r="A62" s="105"/>
      <c r="B62" s="256"/>
      <c r="C62" s="106" t="e">
        <f>#REF!</f>
        <v>#REF!</v>
      </c>
      <c r="D62" s="106" t="e">
        <f>#REF!</f>
        <v>#REF!</v>
      </c>
      <c r="E62" s="106" t="e">
        <f>#REF!</f>
        <v>#REF!</v>
      </c>
      <c r="F62" s="106"/>
      <c r="G62" s="106"/>
      <c r="H62" s="105"/>
      <c r="I62" s="66"/>
      <c r="J62" s="66"/>
      <c r="K62" s="66"/>
      <c r="L62" s="66"/>
      <c r="M62" s="66"/>
    </row>
    <row r="63" spans="1:13" ht="19.5">
      <c r="A63" s="105"/>
      <c r="B63" s="256"/>
      <c r="C63" s="106" t="e">
        <f>#REF!</f>
        <v>#REF!</v>
      </c>
      <c r="D63" s="106" t="e">
        <f>#REF!</f>
        <v>#REF!</v>
      </c>
      <c r="E63" s="106" t="e">
        <f>#REF!</f>
        <v>#REF!</v>
      </c>
      <c r="F63" s="106"/>
      <c r="G63" s="106"/>
      <c r="H63" s="105"/>
      <c r="I63" s="66"/>
      <c r="J63" s="66"/>
      <c r="K63" s="66"/>
      <c r="L63" s="66"/>
      <c r="M63" s="66"/>
    </row>
    <row r="64" spans="1:13" ht="19.5">
      <c r="A64" s="105"/>
      <c r="B64" s="256"/>
      <c r="C64" s="106" t="e">
        <f>#REF!</f>
        <v>#REF!</v>
      </c>
      <c r="D64" s="106" t="e">
        <f>#REF!</f>
        <v>#REF!</v>
      </c>
      <c r="E64" s="106" t="e">
        <f>#REF!</f>
        <v>#REF!</v>
      </c>
      <c r="F64" s="106"/>
      <c r="G64" s="106"/>
      <c r="H64" s="105"/>
      <c r="I64" s="66"/>
      <c r="J64" s="66"/>
      <c r="K64" s="66"/>
      <c r="L64" s="66"/>
      <c r="M64" s="66"/>
    </row>
    <row r="65" spans="1:13" ht="19.5">
      <c r="A65" s="105"/>
      <c r="B65" s="256"/>
      <c r="C65" s="106" t="e">
        <f>#REF!</f>
        <v>#REF!</v>
      </c>
      <c r="D65" s="106" t="e">
        <f>#REF!</f>
        <v>#REF!</v>
      </c>
      <c r="E65" s="106" t="e">
        <f>#REF!</f>
        <v>#REF!</v>
      </c>
      <c r="F65" s="106"/>
      <c r="G65" s="106"/>
      <c r="H65" s="105"/>
      <c r="I65" s="66"/>
      <c r="J65" s="66"/>
      <c r="K65" s="66"/>
      <c r="L65" s="66"/>
      <c r="M65" s="66"/>
    </row>
    <row r="66" spans="1:13" ht="19.5">
      <c r="A66" s="105"/>
      <c r="B66" s="256"/>
      <c r="C66" s="106" t="e">
        <f>#REF!</f>
        <v>#REF!</v>
      </c>
      <c r="D66" s="106" t="e">
        <f>#REF!</f>
        <v>#REF!</v>
      </c>
      <c r="E66" s="106" t="e">
        <f>#REF!</f>
        <v>#REF!</v>
      </c>
      <c r="F66" s="106"/>
      <c r="G66" s="106"/>
      <c r="H66" s="105"/>
      <c r="I66" s="66"/>
      <c r="J66" s="66"/>
      <c r="K66" s="66"/>
      <c r="L66" s="66"/>
      <c r="M66" s="66"/>
    </row>
    <row r="67" spans="1:13" ht="19.5">
      <c r="A67" s="105"/>
      <c r="B67" s="256"/>
      <c r="C67" s="106"/>
      <c r="D67" s="106"/>
      <c r="E67" s="106"/>
      <c r="F67" s="106"/>
      <c r="G67" s="106"/>
      <c r="H67" s="105"/>
      <c r="I67" s="66"/>
      <c r="J67" s="66"/>
      <c r="K67" s="66"/>
      <c r="L67" s="66"/>
      <c r="M67" s="66"/>
    </row>
    <row r="68" spans="1:13" ht="19.5">
      <c r="A68" s="87"/>
      <c r="B68" s="257"/>
      <c r="C68" s="106"/>
      <c r="D68" s="106"/>
      <c r="E68" s="106"/>
      <c r="F68" s="106"/>
      <c r="G68" s="106"/>
      <c r="H68" s="105"/>
      <c r="I68" s="66"/>
      <c r="J68" s="66"/>
      <c r="K68" s="66"/>
      <c r="L68" s="66"/>
      <c r="M68" s="66"/>
    </row>
  </sheetData>
  <sheetProtection/>
  <mergeCells count="22">
    <mergeCell ref="A23:H23"/>
    <mergeCell ref="C26:I26"/>
    <mergeCell ref="C27:H27"/>
    <mergeCell ref="B34:B68"/>
    <mergeCell ref="C16:H16"/>
    <mergeCell ref="A17:I17"/>
    <mergeCell ref="A18:H18"/>
    <mergeCell ref="A19:H19"/>
    <mergeCell ref="K20:L20"/>
    <mergeCell ref="A21:I21"/>
    <mergeCell ref="C7:H7"/>
    <mergeCell ref="C8:H8"/>
    <mergeCell ref="C9:H9"/>
    <mergeCell ref="A10:I10"/>
    <mergeCell ref="C11:H11"/>
    <mergeCell ref="C13:H13"/>
    <mergeCell ref="A1:H1"/>
    <mergeCell ref="C2:H2"/>
    <mergeCell ref="C3:H3"/>
    <mergeCell ref="C4:H4"/>
    <mergeCell ref="C5:H5"/>
    <mergeCell ref="C6:H6"/>
  </mergeCells>
  <hyperlinks>
    <hyperlink ref="A18" r:id="rId1" display="AndyMcDonald@randa.org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2" width="17.57421875" style="0" customWidth="1"/>
    <col min="3" max="3" width="33.28125" style="0" customWidth="1"/>
  </cols>
  <sheetData>
    <row r="1" spans="1:13" ht="24">
      <c r="A1" s="237" t="s">
        <v>74</v>
      </c>
      <c r="B1" s="237"/>
      <c r="C1" s="237"/>
      <c r="D1" s="237"/>
      <c r="E1" s="237"/>
      <c r="F1" s="237"/>
      <c r="G1" s="237"/>
      <c r="H1" s="238"/>
      <c r="I1" s="65"/>
      <c r="J1" s="65"/>
      <c r="K1" s="66"/>
      <c r="L1" s="66"/>
      <c r="M1" s="66"/>
    </row>
    <row r="2" spans="1:13" ht="21.75">
      <c r="A2" s="67"/>
      <c r="B2" s="67"/>
      <c r="C2" s="239"/>
      <c r="D2" s="239"/>
      <c r="E2" s="239"/>
      <c r="F2" s="239"/>
      <c r="G2" s="239"/>
      <c r="H2" s="239"/>
      <c r="I2" s="65"/>
      <c r="J2" s="65"/>
      <c r="K2" s="66"/>
      <c r="L2" s="66"/>
      <c r="M2" s="66"/>
    </row>
    <row r="3" spans="1:13" ht="19.5">
      <c r="A3" s="68" t="s">
        <v>75</v>
      </c>
      <c r="B3" s="68"/>
      <c r="C3" s="240"/>
      <c r="D3" s="240"/>
      <c r="E3" s="240"/>
      <c r="F3" s="240"/>
      <c r="G3" s="240"/>
      <c r="H3" s="240"/>
      <c r="I3" s="65"/>
      <c r="J3" s="65"/>
      <c r="K3" s="66"/>
      <c r="L3" s="66"/>
      <c r="M3" s="66"/>
    </row>
    <row r="4" spans="1:13" ht="19.5">
      <c r="A4" s="68" t="s">
        <v>76</v>
      </c>
      <c r="B4" s="68" t="s">
        <v>28</v>
      </c>
      <c r="C4" s="240"/>
      <c r="D4" s="240"/>
      <c r="E4" s="240"/>
      <c r="F4" s="240"/>
      <c r="G4" s="240"/>
      <c r="H4" s="240"/>
      <c r="I4" s="65"/>
      <c r="J4" s="65"/>
      <c r="K4" s="66"/>
      <c r="L4" s="66"/>
      <c r="M4" s="66"/>
    </row>
    <row r="5" spans="1:13" ht="19.5">
      <c r="A5" s="68" t="s">
        <v>77</v>
      </c>
      <c r="B5" s="130" t="s">
        <v>109</v>
      </c>
      <c r="C5" s="241"/>
      <c r="D5" s="242"/>
      <c r="E5" s="242"/>
      <c r="F5" s="242"/>
      <c r="G5" s="242"/>
      <c r="H5" s="242"/>
      <c r="I5" s="65"/>
      <c r="J5" s="65"/>
      <c r="K5" s="66"/>
      <c r="L5" s="66"/>
      <c r="M5" s="66"/>
    </row>
    <row r="6" spans="1:13" ht="19.5">
      <c r="A6" s="68" t="s">
        <v>78</v>
      </c>
      <c r="B6" s="130" t="s">
        <v>110</v>
      </c>
      <c r="C6" s="241"/>
      <c r="D6" s="242"/>
      <c r="E6" s="242"/>
      <c r="F6" s="242"/>
      <c r="G6" s="242"/>
      <c r="H6" s="242"/>
      <c r="I6" s="65"/>
      <c r="J6" s="65"/>
      <c r="K6" s="66"/>
      <c r="L6" s="66"/>
      <c r="M6" s="66"/>
    </row>
    <row r="7" spans="1:13" ht="19.5">
      <c r="A7" s="68" t="s">
        <v>79</v>
      </c>
      <c r="B7" s="68">
        <v>72</v>
      </c>
      <c r="C7" s="242"/>
      <c r="D7" s="242"/>
      <c r="E7" s="242"/>
      <c r="F7" s="242"/>
      <c r="G7" s="242"/>
      <c r="H7" s="242"/>
      <c r="I7" s="65"/>
      <c r="J7" s="65"/>
      <c r="K7" s="66"/>
      <c r="L7" s="66"/>
      <c r="M7" s="66"/>
    </row>
    <row r="8" spans="1:10" ht="19.5">
      <c r="A8" s="68" t="s">
        <v>80</v>
      </c>
      <c r="B8" s="68"/>
      <c r="C8" s="242"/>
      <c r="D8" s="242"/>
      <c r="E8" s="242"/>
      <c r="F8" s="242"/>
      <c r="G8" s="242"/>
      <c r="H8" s="242"/>
      <c r="J8" s="65"/>
    </row>
    <row r="9" spans="1:13" ht="19.5">
      <c r="A9" s="68" t="s">
        <v>81</v>
      </c>
      <c r="B9" s="68"/>
      <c r="C9" s="242"/>
      <c r="D9" s="242"/>
      <c r="E9" s="242"/>
      <c r="F9" s="242"/>
      <c r="G9" s="242"/>
      <c r="H9" s="242"/>
      <c r="I9" s="69"/>
      <c r="J9" s="70"/>
      <c r="K9" s="66"/>
      <c r="L9" s="66"/>
      <c r="M9" s="66"/>
    </row>
    <row r="10" spans="1:13" ht="19.5">
      <c r="A10" s="246" t="s">
        <v>82</v>
      </c>
      <c r="B10" s="247"/>
      <c r="C10" s="247"/>
      <c r="D10" s="247"/>
      <c r="E10" s="247"/>
      <c r="F10" s="247"/>
      <c r="G10" s="247"/>
      <c r="H10" s="247"/>
      <c r="I10" s="248"/>
      <c r="J10" s="65"/>
      <c r="K10" s="66"/>
      <c r="L10" s="66"/>
      <c r="M10" s="66"/>
    </row>
    <row r="11" spans="1:13" ht="19.5">
      <c r="A11" s="68"/>
      <c r="B11" s="68"/>
      <c r="C11" s="242"/>
      <c r="D11" s="242"/>
      <c r="E11" s="242"/>
      <c r="F11" s="242"/>
      <c r="G11" s="242"/>
      <c r="H11" s="242"/>
      <c r="I11" s="71"/>
      <c r="J11" s="65"/>
      <c r="K11" s="66"/>
      <c r="L11" s="66"/>
      <c r="M11" s="66"/>
    </row>
    <row r="12" spans="1:13" ht="19.5">
      <c r="A12" s="72" t="s">
        <v>83</v>
      </c>
      <c r="B12" s="72"/>
      <c r="C12" s="73"/>
      <c r="D12" s="72"/>
      <c r="E12" s="72"/>
      <c r="F12" s="74"/>
      <c r="G12" s="75"/>
      <c r="H12" s="76"/>
      <c r="I12" s="76"/>
      <c r="J12" s="65"/>
      <c r="K12" s="66"/>
      <c r="L12" s="66"/>
      <c r="M12" s="66"/>
    </row>
    <row r="13" spans="1:13" ht="19.5">
      <c r="A13" s="72"/>
      <c r="B13" s="72"/>
      <c r="C13" s="249"/>
      <c r="D13" s="249"/>
      <c r="E13" s="249"/>
      <c r="F13" s="249"/>
      <c r="G13" s="249"/>
      <c r="H13" s="249"/>
      <c r="I13" s="76"/>
      <c r="J13" s="65"/>
      <c r="K13" s="66"/>
      <c r="L13" s="66"/>
      <c r="M13" s="66"/>
    </row>
    <row r="14" spans="1:13" ht="19.5">
      <c r="A14" s="72" t="s">
        <v>84</v>
      </c>
      <c r="B14" s="72"/>
      <c r="C14" s="73"/>
      <c r="D14" s="72"/>
      <c r="E14" s="72"/>
      <c r="F14" s="72"/>
      <c r="G14" s="77"/>
      <c r="H14" s="78"/>
      <c r="I14" s="78"/>
      <c r="J14" s="65"/>
      <c r="K14" s="66"/>
      <c r="L14" s="66"/>
      <c r="M14" s="66"/>
    </row>
    <row r="15" spans="1:13" ht="19.5">
      <c r="A15" s="72" t="s">
        <v>85</v>
      </c>
      <c r="B15" s="72"/>
      <c r="C15" s="73"/>
      <c r="D15" s="72"/>
      <c r="E15" s="72"/>
      <c r="F15" s="72"/>
      <c r="G15" s="77"/>
      <c r="H15" s="78"/>
      <c r="I15" s="78"/>
      <c r="J15" s="65"/>
      <c r="K15" s="66"/>
      <c r="L15" s="66"/>
      <c r="M15" s="66"/>
    </row>
    <row r="16" spans="1:13" ht="19.5">
      <c r="A16" s="72"/>
      <c r="B16" s="72"/>
      <c r="C16" s="249"/>
      <c r="D16" s="249"/>
      <c r="E16" s="249"/>
      <c r="F16" s="249"/>
      <c r="G16" s="249"/>
      <c r="H16" s="249"/>
      <c r="I16" s="76"/>
      <c r="J16" s="65"/>
      <c r="K16" s="66"/>
      <c r="L16" s="66"/>
      <c r="M16" s="66"/>
    </row>
    <row r="17" spans="1:13" ht="19.5">
      <c r="A17" s="258" t="s">
        <v>86</v>
      </c>
      <c r="B17" s="258"/>
      <c r="C17" s="258"/>
      <c r="D17" s="258"/>
      <c r="E17" s="258"/>
      <c r="F17" s="258"/>
      <c r="G17" s="258"/>
      <c r="H17" s="258"/>
      <c r="I17" s="258"/>
      <c r="J17" s="65"/>
      <c r="K17" s="66"/>
      <c r="L17" s="66"/>
      <c r="M17" s="66"/>
    </row>
    <row r="18" spans="1:13" ht="24.75">
      <c r="A18" s="259" t="s">
        <v>87</v>
      </c>
      <c r="B18" s="259"/>
      <c r="C18" s="260"/>
      <c r="D18" s="260"/>
      <c r="E18" s="260"/>
      <c r="F18" s="260"/>
      <c r="G18" s="260"/>
      <c r="H18" s="260"/>
      <c r="I18" s="65"/>
      <c r="J18" s="65"/>
      <c r="K18" s="66"/>
      <c r="L18" s="66"/>
      <c r="M18" s="66"/>
    </row>
    <row r="19" spans="1:13" ht="19.5">
      <c r="A19" s="240"/>
      <c r="B19" s="240"/>
      <c r="C19" s="240"/>
      <c r="D19" s="240"/>
      <c r="E19" s="240"/>
      <c r="F19" s="240"/>
      <c r="G19" s="240"/>
      <c r="H19" s="240"/>
      <c r="I19" s="65"/>
      <c r="J19" s="65"/>
      <c r="K19" s="66"/>
      <c r="L19" s="66"/>
      <c r="M19" s="66"/>
    </row>
    <row r="20" spans="1:13" ht="21.75">
      <c r="A20" s="79" t="s">
        <v>88</v>
      </c>
      <c r="B20" s="79"/>
      <c r="C20" s="80"/>
      <c r="D20" s="79"/>
      <c r="E20" s="79"/>
      <c r="F20" s="81"/>
      <c r="G20" s="82"/>
      <c r="H20" s="83"/>
      <c r="I20" s="83"/>
      <c r="J20" s="83"/>
      <c r="K20" s="218"/>
      <c r="L20" s="218"/>
      <c r="M20" s="66"/>
    </row>
    <row r="21" spans="1:13" ht="19.5">
      <c r="A21" s="243" t="s">
        <v>89</v>
      </c>
      <c r="B21" s="244"/>
      <c r="C21" s="244"/>
      <c r="D21" s="244"/>
      <c r="E21" s="244"/>
      <c r="F21" s="244"/>
      <c r="G21" s="244"/>
      <c r="H21" s="244"/>
      <c r="I21" s="245"/>
      <c r="J21" s="83"/>
      <c r="K21" s="66"/>
      <c r="L21" s="66"/>
      <c r="M21" s="66"/>
    </row>
    <row r="22" spans="1:13" ht="19.5">
      <c r="A22" s="84" t="s">
        <v>90</v>
      </c>
      <c r="B22" s="85"/>
      <c r="C22" s="85"/>
      <c r="D22" s="85"/>
      <c r="E22" s="85"/>
      <c r="F22" s="85"/>
      <c r="G22" s="85"/>
      <c r="H22" s="85"/>
      <c r="I22" s="86"/>
      <c r="J22" s="83"/>
      <c r="K22" s="66"/>
      <c r="L22" s="66"/>
      <c r="M22" s="66"/>
    </row>
    <row r="23" spans="1:13" ht="19.5">
      <c r="A23" s="250" t="s">
        <v>91</v>
      </c>
      <c r="B23" s="250"/>
      <c r="C23" s="250"/>
      <c r="D23" s="250"/>
      <c r="E23" s="250"/>
      <c r="F23" s="250"/>
      <c r="G23" s="250"/>
      <c r="H23" s="250"/>
      <c r="I23" s="83"/>
      <c r="J23" s="83"/>
      <c r="K23" s="66"/>
      <c r="L23" s="66"/>
      <c r="M23" s="66"/>
    </row>
    <row r="24" spans="1:13" ht="19.5">
      <c r="A24" s="79"/>
      <c r="B24" s="68" t="s">
        <v>92</v>
      </c>
      <c r="C24" s="68"/>
      <c r="D24" s="68"/>
      <c r="E24" s="79"/>
      <c r="F24" s="79"/>
      <c r="G24" s="79"/>
      <c r="H24" s="79"/>
      <c r="I24" s="83"/>
      <c r="J24" s="83"/>
      <c r="K24" s="66"/>
      <c r="L24" s="66"/>
      <c r="M24" s="66"/>
    </row>
    <row r="25" spans="1:13" ht="21">
      <c r="A25" s="87"/>
      <c r="B25" s="87"/>
      <c r="C25" s="88" t="s">
        <v>93</v>
      </c>
      <c r="D25" s="89"/>
      <c r="E25" s="89"/>
      <c r="F25" s="90"/>
      <c r="G25" s="91"/>
      <c r="H25" s="92"/>
      <c r="I25" s="92"/>
      <c r="J25" s="92"/>
      <c r="K25" s="66"/>
      <c r="L25" s="66"/>
      <c r="M25" s="66"/>
    </row>
    <row r="26" spans="1:13" ht="19.5">
      <c r="A26" s="87"/>
      <c r="B26" s="93"/>
      <c r="C26" s="251" t="s">
        <v>94</v>
      </c>
      <c r="D26" s="252"/>
      <c r="E26" s="252"/>
      <c r="F26" s="252"/>
      <c r="G26" s="252"/>
      <c r="H26" s="252"/>
      <c r="I26" s="253"/>
      <c r="J26" s="92"/>
      <c r="K26" s="66"/>
      <c r="L26" s="66"/>
      <c r="M26" s="66"/>
    </row>
    <row r="27" spans="1:13" ht="19.5">
      <c r="A27" s="87"/>
      <c r="B27" s="87"/>
      <c r="C27" s="254" t="s">
        <v>95</v>
      </c>
      <c r="D27" s="254"/>
      <c r="E27" s="254"/>
      <c r="F27" s="254"/>
      <c r="G27" s="254"/>
      <c r="H27" s="254"/>
      <c r="I27" s="65"/>
      <c r="J27" s="65"/>
      <c r="K27" s="66"/>
      <c r="L27" s="66"/>
      <c r="M27" s="66"/>
    </row>
    <row r="28" spans="1:13" ht="19.5">
      <c r="A28" s="87"/>
      <c r="B28" s="87"/>
      <c r="C28" s="89"/>
      <c r="D28" s="94" t="s">
        <v>96</v>
      </c>
      <c r="E28" s="89"/>
      <c r="F28" s="89"/>
      <c r="G28" s="89"/>
      <c r="H28" s="89"/>
      <c r="I28" s="65"/>
      <c r="J28" s="65"/>
      <c r="K28" s="66"/>
      <c r="L28" s="66"/>
      <c r="M28" s="66"/>
    </row>
    <row r="29" spans="1:13" ht="19.5">
      <c r="A29" s="87"/>
      <c r="B29" s="87"/>
      <c r="C29" s="89"/>
      <c r="D29" s="94" t="s">
        <v>97</v>
      </c>
      <c r="E29" s="94"/>
      <c r="F29" s="95"/>
      <c r="G29" s="96"/>
      <c r="H29" s="65"/>
      <c r="I29" s="65"/>
      <c r="J29" s="65"/>
      <c r="K29" s="66"/>
      <c r="L29" s="66"/>
      <c r="M29" s="66"/>
    </row>
    <row r="30" spans="1:13" ht="19.5">
      <c r="A30" s="87"/>
      <c r="B30" s="87"/>
      <c r="C30" s="89"/>
      <c r="D30" s="94"/>
      <c r="E30" s="94" t="s">
        <v>98</v>
      </c>
      <c r="F30" s="94"/>
      <c r="G30" s="97"/>
      <c r="H30" s="70"/>
      <c r="I30" s="98"/>
      <c r="J30" s="65"/>
      <c r="K30" s="66"/>
      <c r="L30" s="66"/>
      <c r="M30" s="66"/>
    </row>
    <row r="31" spans="1:13" ht="19.5">
      <c r="A31" s="87"/>
      <c r="B31" s="87"/>
      <c r="C31" s="89"/>
      <c r="D31" s="94"/>
      <c r="E31" s="94"/>
      <c r="F31" s="94" t="s">
        <v>99</v>
      </c>
      <c r="G31" s="97"/>
      <c r="H31" s="70"/>
      <c r="I31" s="98"/>
      <c r="J31" s="65"/>
      <c r="K31" s="66"/>
      <c r="L31" s="66"/>
      <c r="M31" s="66"/>
    </row>
    <row r="32" spans="1:13" ht="19.5">
      <c r="A32" s="87"/>
      <c r="B32" s="87"/>
      <c r="C32" s="89"/>
      <c r="D32" s="94"/>
      <c r="E32" s="94"/>
      <c r="F32" s="94"/>
      <c r="G32" s="94" t="s">
        <v>100</v>
      </c>
      <c r="H32" s="70"/>
      <c r="I32" s="98"/>
      <c r="J32" s="65"/>
      <c r="K32" s="66"/>
      <c r="L32" s="66"/>
      <c r="M32" s="66"/>
    </row>
    <row r="33" spans="1:13" ht="19.5">
      <c r="A33" s="99" t="s">
        <v>101</v>
      </c>
      <c r="B33" s="100" t="s">
        <v>102</v>
      </c>
      <c r="C33" s="101" t="s">
        <v>24</v>
      </c>
      <c r="D33" s="102" t="s">
        <v>103</v>
      </c>
      <c r="E33" s="102" t="s">
        <v>104</v>
      </c>
      <c r="F33" s="102" t="s">
        <v>105</v>
      </c>
      <c r="G33" s="102" t="s">
        <v>106</v>
      </c>
      <c r="H33" s="94" t="s">
        <v>107</v>
      </c>
      <c r="I33" s="103"/>
      <c r="J33" s="103"/>
      <c r="K33" s="104"/>
      <c r="L33" s="104"/>
      <c r="M33" s="104"/>
    </row>
    <row r="34" spans="1:13" ht="19.5">
      <c r="A34" s="105"/>
      <c r="B34" s="255" t="s">
        <v>108</v>
      </c>
      <c r="C34" s="106" t="e">
        <f>#REF!</f>
        <v>#REF!</v>
      </c>
      <c r="D34" s="106" t="e">
        <f>#REF!</f>
        <v>#REF!</v>
      </c>
      <c r="E34" s="106" t="e">
        <f>#REF!</f>
        <v>#REF!</v>
      </c>
      <c r="F34" s="106"/>
      <c r="G34" s="106"/>
      <c r="H34" s="105"/>
      <c r="I34" s="65"/>
      <c r="J34" s="65"/>
      <c r="K34" s="66"/>
      <c r="L34" s="66"/>
      <c r="M34" s="66"/>
    </row>
    <row r="35" spans="1:13" ht="19.5">
      <c r="A35" s="105"/>
      <c r="B35" s="256"/>
      <c r="C35" s="106" t="e">
        <f>#REF!</f>
        <v>#REF!</v>
      </c>
      <c r="D35" s="106" t="e">
        <f>#REF!</f>
        <v>#REF!</v>
      </c>
      <c r="E35" s="106" t="e">
        <f>#REF!</f>
        <v>#REF!</v>
      </c>
      <c r="F35" s="106"/>
      <c r="G35" s="106"/>
      <c r="H35" s="105"/>
      <c r="I35" s="65"/>
      <c r="J35" s="65"/>
      <c r="K35" s="66"/>
      <c r="L35" s="66"/>
      <c r="M35" s="66"/>
    </row>
    <row r="36" spans="1:13" ht="19.5">
      <c r="A36" s="105"/>
      <c r="B36" s="256"/>
      <c r="C36" s="106" t="e">
        <f>#REF!</f>
        <v>#REF!</v>
      </c>
      <c r="D36" s="106" t="e">
        <f>#REF!</f>
        <v>#REF!</v>
      </c>
      <c r="E36" s="106" t="e">
        <f>#REF!</f>
        <v>#REF!</v>
      </c>
      <c r="F36" s="106"/>
      <c r="G36" s="106"/>
      <c r="H36" s="105"/>
      <c r="I36" s="65"/>
      <c r="J36" s="65"/>
      <c r="K36" s="66"/>
      <c r="L36" s="66"/>
      <c r="M36" s="66"/>
    </row>
    <row r="37" spans="1:13" ht="19.5">
      <c r="A37" s="105"/>
      <c r="B37" s="256"/>
      <c r="C37" s="106" t="e">
        <f>#REF!</f>
        <v>#REF!</v>
      </c>
      <c r="D37" s="106" t="e">
        <f>#REF!</f>
        <v>#REF!</v>
      </c>
      <c r="E37" s="106" t="e">
        <f>#REF!</f>
        <v>#REF!</v>
      </c>
      <c r="F37" s="106"/>
      <c r="G37" s="106"/>
      <c r="H37" s="105"/>
      <c r="I37" s="65"/>
      <c r="J37" s="65"/>
      <c r="K37" s="66"/>
      <c r="L37" s="66"/>
      <c r="M37" s="66"/>
    </row>
    <row r="38" spans="1:13" ht="19.5">
      <c r="A38" s="105"/>
      <c r="B38" s="256"/>
      <c r="C38" s="106" t="e">
        <f>#REF!</f>
        <v>#REF!</v>
      </c>
      <c r="D38" s="106" t="e">
        <f>#REF!</f>
        <v>#REF!</v>
      </c>
      <c r="E38" s="106" t="e">
        <f>#REF!</f>
        <v>#REF!</v>
      </c>
      <c r="F38" s="106"/>
      <c r="G38" s="106"/>
      <c r="H38" s="105"/>
      <c r="I38" s="66"/>
      <c r="J38" s="66"/>
      <c r="K38" s="66"/>
      <c r="L38" s="66"/>
      <c r="M38" s="66"/>
    </row>
    <row r="39" spans="1:13" ht="19.5">
      <c r="A39" s="105"/>
      <c r="B39" s="256"/>
      <c r="C39" s="106" t="e">
        <f>#REF!</f>
        <v>#REF!</v>
      </c>
      <c r="D39" s="106" t="e">
        <f>#REF!</f>
        <v>#REF!</v>
      </c>
      <c r="E39" s="106" t="e">
        <f>#REF!</f>
        <v>#REF!</v>
      </c>
      <c r="F39" s="106"/>
      <c r="G39" s="106"/>
      <c r="H39" s="105"/>
      <c r="I39" s="66"/>
      <c r="J39" s="66"/>
      <c r="K39" s="66"/>
      <c r="L39" s="66"/>
      <c r="M39" s="66"/>
    </row>
    <row r="40" spans="1:13" ht="19.5">
      <c r="A40" s="105"/>
      <c r="B40" s="256"/>
      <c r="C40" s="106" t="e">
        <f>#REF!</f>
        <v>#REF!</v>
      </c>
      <c r="D40" s="106" t="e">
        <f>#REF!</f>
        <v>#REF!</v>
      </c>
      <c r="E40" s="106" t="e">
        <f>#REF!</f>
        <v>#REF!</v>
      </c>
      <c r="F40" s="106"/>
      <c r="G40" s="106"/>
      <c r="H40" s="105"/>
      <c r="I40" s="66"/>
      <c r="J40" s="66"/>
      <c r="K40" s="66"/>
      <c r="L40" s="66"/>
      <c r="M40" s="66"/>
    </row>
    <row r="41" spans="1:13" ht="19.5">
      <c r="A41" s="105"/>
      <c r="B41" s="256"/>
      <c r="C41" s="106" t="e">
        <f>#REF!</f>
        <v>#REF!</v>
      </c>
      <c r="D41" s="106" t="e">
        <f>#REF!</f>
        <v>#REF!</v>
      </c>
      <c r="E41" s="106" t="e">
        <f>#REF!</f>
        <v>#REF!</v>
      </c>
      <c r="F41" s="106"/>
      <c r="G41" s="106"/>
      <c r="H41" s="105"/>
      <c r="I41" s="66"/>
      <c r="J41" s="66"/>
      <c r="K41" s="66"/>
      <c r="L41" s="66"/>
      <c r="M41" s="66"/>
    </row>
    <row r="42" spans="1:13" ht="19.5">
      <c r="A42" s="105"/>
      <c r="B42" s="256"/>
      <c r="C42" s="106" t="e">
        <f>#REF!</f>
        <v>#REF!</v>
      </c>
      <c r="D42" s="106" t="e">
        <f>#REF!</f>
        <v>#REF!</v>
      </c>
      <c r="E42" s="106" t="e">
        <f>#REF!</f>
        <v>#REF!</v>
      </c>
      <c r="F42" s="106"/>
      <c r="G42" s="106"/>
      <c r="H42" s="105"/>
      <c r="I42" s="66"/>
      <c r="J42" s="66"/>
      <c r="K42" s="66"/>
      <c r="L42" s="66"/>
      <c r="M42" s="66"/>
    </row>
    <row r="43" spans="1:13" ht="19.5">
      <c r="A43" s="105"/>
      <c r="B43" s="256"/>
      <c r="C43" s="106" t="e">
        <f>#REF!</f>
        <v>#REF!</v>
      </c>
      <c r="D43" s="106" t="e">
        <f>#REF!</f>
        <v>#REF!</v>
      </c>
      <c r="E43" s="106" t="e">
        <f>#REF!</f>
        <v>#REF!</v>
      </c>
      <c r="F43" s="106"/>
      <c r="G43" s="106"/>
      <c r="H43" s="105"/>
      <c r="I43" s="66"/>
      <c r="J43" s="66"/>
      <c r="K43" s="66"/>
      <c r="L43" s="66"/>
      <c r="M43" s="66"/>
    </row>
    <row r="44" spans="1:13" ht="19.5">
      <c r="A44" s="105"/>
      <c r="B44" s="256"/>
      <c r="C44" s="106" t="e">
        <f>#REF!</f>
        <v>#REF!</v>
      </c>
      <c r="D44" s="106" t="e">
        <f>#REF!</f>
        <v>#REF!</v>
      </c>
      <c r="E44" s="106" t="e">
        <f>#REF!</f>
        <v>#REF!</v>
      </c>
      <c r="F44" s="106"/>
      <c r="G44" s="106"/>
      <c r="H44" s="105"/>
      <c r="I44" s="66"/>
      <c r="J44" s="66"/>
      <c r="K44" s="66"/>
      <c r="L44" s="66"/>
      <c r="M44" s="66"/>
    </row>
    <row r="45" spans="1:13" ht="19.5">
      <c r="A45" s="105"/>
      <c r="B45" s="256"/>
      <c r="C45" s="106" t="e">
        <f>#REF!</f>
        <v>#REF!</v>
      </c>
      <c r="D45" s="106" t="e">
        <f>#REF!</f>
        <v>#REF!</v>
      </c>
      <c r="E45" s="106" t="e">
        <f>#REF!</f>
        <v>#REF!</v>
      </c>
      <c r="F45" s="106"/>
      <c r="G45" s="106"/>
      <c r="H45" s="105"/>
      <c r="I45" s="66"/>
      <c r="J45" s="66"/>
      <c r="K45" s="66"/>
      <c r="L45" s="66"/>
      <c r="M45" s="66"/>
    </row>
    <row r="46" spans="1:13" ht="19.5">
      <c r="A46" s="105"/>
      <c r="B46" s="256"/>
      <c r="C46" s="106" t="e">
        <f>#REF!</f>
        <v>#REF!</v>
      </c>
      <c r="D46" s="106" t="e">
        <f>#REF!</f>
        <v>#REF!</v>
      </c>
      <c r="E46" s="106" t="e">
        <f>#REF!</f>
        <v>#REF!</v>
      </c>
      <c r="F46" s="106"/>
      <c r="G46" s="106"/>
      <c r="H46" s="105"/>
      <c r="I46" s="66"/>
      <c r="J46" s="66"/>
      <c r="K46" s="66"/>
      <c r="L46" s="66"/>
      <c r="M46" s="66"/>
    </row>
    <row r="47" spans="1:13" ht="19.5">
      <c r="A47" s="105"/>
      <c r="B47" s="256"/>
      <c r="C47" s="106" t="e">
        <f>#REF!</f>
        <v>#REF!</v>
      </c>
      <c r="D47" s="106" t="e">
        <f>#REF!</f>
        <v>#REF!</v>
      </c>
      <c r="E47" s="106" t="e">
        <f>#REF!</f>
        <v>#REF!</v>
      </c>
      <c r="F47" s="106"/>
      <c r="G47" s="106"/>
      <c r="H47" s="105"/>
      <c r="I47" s="66"/>
      <c r="J47" s="66"/>
      <c r="K47" s="66"/>
      <c r="L47" s="66"/>
      <c r="M47" s="66"/>
    </row>
    <row r="48" spans="1:13" ht="19.5">
      <c r="A48" s="105"/>
      <c r="B48" s="256"/>
      <c r="C48" s="106" t="e">
        <f>#REF!</f>
        <v>#REF!</v>
      </c>
      <c r="D48" s="106" t="e">
        <f>#REF!</f>
        <v>#REF!</v>
      </c>
      <c r="E48" s="106" t="e">
        <f>#REF!</f>
        <v>#REF!</v>
      </c>
      <c r="F48" s="106"/>
      <c r="G48" s="106"/>
      <c r="H48" s="105"/>
      <c r="I48" s="66"/>
      <c r="J48" s="66"/>
      <c r="K48" s="66"/>
      <c r="L48" s="66"/>
      <c r="M48" s="66"/>
    </row>
    <row r="49" spans="1:13" ht="19.5">
      <c r="A49" s="105"/>
      <c r="B49" s="256"/>
      <c r="C49" s="106" t="e">
        <f>#REF!</f>
        <v>#REF!</v>
      </c>
      <c r="D49" s="106" t="e">
        <f>#REF!</f>
        <v>#REF!</v>
      </c>
      <c r="E49" s="106" t="e">
        <f>#REF!</f>
        <v>#REF!</v>
      </c>
      <c r="F49" s="106"/>
      <c r="G49" s="106"/>
      <c r="H49" s="105"/>
      <c r="I49" s="66"/>
      <c r="J49" s="66"/>
      <c r="K49" s="66"/>
      <c r="L49" s="66"/>
      <c r="M49" s="66"/>
    </row>
    <row r="50" spans="1:13" ht="19.5">
      <c r="A50" s="105"/>
      <c r="B50" s="256"/>
      <c r="C50" s="106" t="e">
        <f>#REF!</f>
        <v>#REF!</v>
      </c>
      <c r="D50" s="106" t="e">
        <f>#REF!</f>
        <v>#REF!</v>
      </c>
      <c r="E50" s="106" t="e">
        <f>#REF!</f>
        <v>#REF!</v>
      </c>
      <c r="F50" s="106"/>
      <c r="G50" s="106"/>
      <c r="H50" s="105"/>
      <c r="I50" s="66"/>
      <c r="J50" s="66"/>
      <c r="K50" s="66"/>
      <c r="L50" s="66"/>
      <c r="M50" s="66"/>
    </row>
    <row r="51" spans="1:13" ht="19.5">
      <c r="A51" s="105"/>
      <c r="B51" s="256"/>
      <c r="C51" s="106" t="e">
        <f>#REF!</f>
        <v>#REF!</v>
      </c>
      <c r="D51" s="106" t="e">
        <f>#REF!</f>
        <v>#REF!</v>
      </c>
      <c r="E51" s="106" t="e">
        <f>#REF!</f>
        <v>#REF!</v>
      </c>
      <c r="F51" s="106"/>
      <c r="G51" s="106"/>
      <c r="H51" s="105"/>
      <c r="I51" s="66"/>
      <c r="J51" s="66"/>
      <c r="K51" s="66"/>
      <c r="L51" s="66"/>
      <c r="M51" s="66"/>
    </row>
    <row r="52" spans="1:13" ht="19.5">
      <c r="A52" s="105"/>
      <c r="B52" s="256"/>
      <c r="C52" s="106" t="e">
        <f>#REF!</f>
        <v>#REF!</v>
      </c>
      <c r="D52" s="106" t="e">
        <f>#REF!</f>
        <v>#REF!</v>
      </c>
      <c r="E52" s="106" t="e">
        <f>#REF!</f>
        <v>#REF!</v>
      </c>
      <c r="F52" s="106"/>
      <c r="G52" s="106"/>
      <c r="H52" s="105"/>
      <c r="I52" s="66"/>
      <c r="J52" s="66"/>
      <c r="K52" s="66"/>
      <c r="L52" s="66"/>
      <c r="M52" s="66"/>
    </row>
    <row r="53" spans="1:13" ht="19.5">
      <c r="A53" s="105"/>
      <c r="B53" s="256"/>
      <c r="C53" s="106" t="e">
        <f>#REF!</f>
        <v>#REF!</v>
      </c>
      <c r="D53" s="106" t="e">
        <f>#REF!</f>
        <v>#REF!</v>
      </c>
      <c r="E53" s="106" t="e">
        <f>#REF!</f>
        <v>#REF!</v>
      </c>
      <c r="F53" s="106"/>
      <c r="G53" s="106"/>
      <c r="H53" s="105"/>
      <c r="I53" s="66"/>
      <c r="J53" s="66"/>
      <c r="K53" s="66"/>
      <c r="L53" s="66"/>
      <c r="M53" s="66"/>
    </row>
    <row r="54" spans="1:13" ht="19.5">
      <c r="A54" s="105"/>
      <c r="B54" s="256"/>
      <c r="C54" s="106" t="e">
        <f>#REF!</f>
        <v>#REF!</v>
      </c>
      <c r="D54" s="106" t="e">
        <f>#REF!</f>
        <v>#REF!</v>
      </c>
      <c r="E54" s="106" t="e">
        <f>#REF!</f>
        <v>#REF!</v>
      </c>
      <c r="F54" s="106"/>
      <c r="G54" s="106"/>
      <c r="H54" s="105"/>
      <c r="I54" s="66"/>
      <c r="J54" s="66"/>
      <c r="K54" s="66"/>
      <c r="L54" s="66"/>
      <c r="M54" s="66"/>
    </row>
    <row r="55" spans="1:13" ht="19.5">
      <c r="A55" s="105"/>
      <c r="B55" s="256"/>
      <c r="C55" s="106" t="e">
        <f>#REF!</f>
        <v>#REF!</v>
      </c>
      <c r="D55" s="106" t="e">
        <f>#REF!</f>
        <v>#REF!</v>
      </c>
      <c r="E55" s="106" t="e">
        <f>#REF!</f>
        <v>#REF!</v>
      </c>
      <c r="F55" s="106"/>
      <c r="G55" s="106"/>
      <c r="H55" s="105"/>
      <c r="I55" s="66"/>
      <c r="J55" s="66"/>
      <c r="K55" s="66"/>
      <c r="L55" s="66"/>
      <c r="M55" s="66"/>
    </row>
    <row r="56" spans="1:13" ht="19.5">
      <c r="A56" s="105"/>
      <c r="B56" s="256"/>
      <c r="C56" s="106" t="e">
        <f>#REF!</f>
        <v>#REF!</v>
      </c>
      <c r="D56" s="106" t="e">
        <f>#REF!</f>
        <v>#REF!</v>
      </c>
      <c r="E56" s="106" t="e">
        <f>#REF!</f>
        <v>#REF!</v>
      </c>
      <c r="F56" s="106"/>
      <c r="G56" s="106"/>
      <c r="H56" s="105"/>
      <c r="I56" s="66"/>
      <c r="J56" s="66"/>
      <c r="K56" s="66"/>
      <c r="L56" s="66"/>
      <c r="M56" s="66"/>
    </row>
    <row r="57" spans="1:13" ht="19.5">
      <c r="A57" s="105"/>
      <c r="B57" s="256"/>
      <c r="C57" s="106" t="e">
        <f>#REF!</f>
        <v>#REF!</v>
      </c>
      <c r="D57" s="106" t="e">
        <f>#REF!</f>
        <v>#REF!</v>
      </c>
      <c r="E57" s="106" t="e">
        <f>#REF!</f>
        <v>#REF!</v>
      </c>
      <c r="F57" s="106"/>
      <c r="G57" s="106"/>
      <c r="H57" s="105"/>
      <c r="I57" s="66"/>
      <c r="J57" s="66"/>
      <c r="K57" s="66"/>
      <c r="L57" s="66"/>
      <c r="M57" s="66"/>
    </row>
    <row r="58" spans="1:13" ht="19.5">
      <c r="A58" s="105"/>
      <c r="B58" s="256"/>
      <c r="C58" s="106" t="e">
        <f>#REF!</f>
        <v>#REF!</v>
      </c>
      <c r="D58" s="106" t="e">
        <f>#REF!</f>
        <v>#REF!</v>
      </c>
      <c r="E58" s="106" t="e">
        <f>#REF!</f>
        <v>#REF!</v>
      </c>
      <c r="F58" s="106"/>
      <c r="G58" s="106"/>
      <c r="H58" s="105"/>
      <c r="I58" s="66"/>
      <c r="J58" s="66"/>
      <c r="K58" s="66"/>
      <c r="L58" s="66"/>
      <c r="M58" s="66"/>
    </row>
    <row r="59" spans="1:13" ht="19.5">
      <c r="A59" s="105"/>
      <c r="B59" s="256"/>
      <c r="C59" s="106" t="e">
        <f>#REF!</f>
        <v>#REF!</v>
      </c>
      <c r="D59" s="106" t="e">
        <f>#REF!</f>
        <v>#REF!</v>
      </c>
      <c r="E59" s="106" t="e">
        <f>#REF!</f>
        <v>#REF!</v>
      </c>
      <c r="F59" s="106"/>
      <c r="G59" s="106"/>
      <c r="H59" s="105"/>
      <c r="I59" s="66"/>
      <c r="J59" s="66"/>
      <c r="K59" s="66"/>
      <c r="L59" s="66"/>
      <c r="M59" s="66"/>
    </row>
    <row r="60" spans="1:13" ht="19.5">
      <c r="A60" s="105"/>
      <c r="B60" s="256"/>
      <c r="C60" s="106"/>
      <c r="D60" s="106"/>
      <c r="E60" s="106"/>
      <c r="F60" s="106"/>
      <c r="G60" s="106"/>
      <c r="H60" s="105"/>
      <c r="I60" s="66"/>
      <c r="J60" s="66"/>
      <c r="K60" s="66"/>
      <c r="L60" s="66"/>
      <c r="M60" s="66"/>
    </row>
    <row r="61" spans="1:13" ht="19.5">
      <c r="A61" s="105"/>
      <c r="B61" s="256"/>
      <c r="C61" s="106"/>
      <c r="D61" s="106"/>
      <c r="E61" s="106"/>
      <c r="F61" s="106"/>
      <c r="G61" s="106"/>
      <c r="H61" s="105"/>
      <c r="I61" s="66"/>
      <c r="J61" s="66"/>
      <c r="K61" s="66"/>
      <c r="L61" s="66"/>
      <c r="M61" s="66"/>
    </row>
    <row r="62" spans="1:13" ht="19.5">
      <c r="A62" s="105"/>
      <c r="B62" s="256"/>
      <c r="C62" s="106"/>
      <c r="D62" s="106"/>
      <c r="E62" s="106"/>
      <c r="F62" s="106"/>
      <c r="G62" s="106"/>
      <c r="H62" s="105"/>
      <c r="I62" s="66"/>
      <c r="J62" s="66"/>
      <c r="K62" s="66"/>
      <c r="L62" s="66"/>
      <c r="M62" s="66"/>
    </row>
    <row r="63" spans="1:13" ht="19.5">
      <c r="A63" s="105"/>
      <c r="B63" s="256"/>
      <c r="C63" s="106"/>
      <c r="D63" s="106"/>
      <c r="E63" s="106"/>
      <c r="F63" s="106"/>
      <c r="G63" s="106"/>
      <c r="H63" s="105"/>
      <c r="I63" s="66"/>
      <c r="J63" s="66"/>
      <c r="K63" s="66"/>
      <c r="L63" s="66"/>
      <c r="M63" s="66"/>
    </row>
    <row r="64" spans="1:13" ht="19.5">
      <c r="A64" s="105"/>
      <c r="B64" s="256"/>
      <c r="C64" s="106"/>
      <c r="D64" s="106"/>
      <c r="E64" s="106"/>
      <c r="F64" s="106"/>
      <c r="G64" s="106"/>
      <c r="H64" s="105"/>
      <c r="I64" s="66"/>
      <c r="J64" s="66"/>
      <c r="K64" s="66"/>
      <c r="L64" s="66"/>
      <c r="M64" s="66"/>
    </row>
    <row r="65" spans="1:13" ht="19.5">
      <c r="A65" s="105"/>
      <c r="B65" s="256"/>
      <c r="C65" s="106"/>
      <c r="D65" s="106"/>
      <c r="E65" s="106"/>
      <c r="F65" s="106"/>
      <c r="G65" s="106"/>
      <c r="H65" s="105"/>
      <c r="I65" s="66"/>
      <c r="J65" s="66"/>
      <c r="K65" s="66"/>
      <c r="L65" s="66"/>
      <c r="M65" s="66"/>
    </row>
    <row r="66" spans="1:13" ht="19.5">
      <c r="A66" s="105"/>
      <c r="B66" s="256"/>
      <c r="C66" s="106"/>
      <c r="D66" s="106"/>
      <c r="E66" s="106"/>
      <c r="F66" s="106"/>
      <c r="G66" s="106"/>
      <c r="H66" s="105"/>
      <c r="I66" s="66"/>
      <c r="J66" s="66"/>
      <c r="K66" s="66"/>
      <c r="L66" s="66"/>
      <c r="M66" s="66"/>
    </row>
    <row r="67" spans="1:13" ht="19.5">
      <c r="A67" s="105"/>
      <c r="B67" s="256"/>
      <c r="C67" s="106"/>
      <c r="D67" s="106"/>
      <c r="E67" s="106"/>
      <c r="F67" s="106"/>
      <c r="G67" s="106"/>
      <c r="H67" s="105"/>
      <c r="I67" s="66"/>
      <c r="J67" s="66"/>
      <c r="K67" s="66"/>
      <c r="L67" s="66"/>
      <c r="M67" s="66"/>
    </row>
    <row r="68" spans="1:13" ht="19.5">
      <c r="A68" s="87"/>
      <c r="B68" s="257"/>
      <c r="C68" s="106"/>
      <c r="D68" s="106"/>
      <c r="E68" s="106"/>
      <c r="F68" s="106"/>
      <c r="G68" s="106"/>
      <c r="H68" s="105"/>
      <c r="I68" s="66"/>
      <c r="J68" s="66"/>
      <c r="K68" s="66"/>
      <c r="L68" s="66"/>
      <c r="M68" s="66"/>
    </row>
  </sheetData>
  <sheetProtection/>
  <mergeCells count="22">
    <mergeCell ref="A23:H23"/>
    <mergeCell ref="C26:I26"/>
    <mergeCell ref="C27:H27"/>
    <mergeCell ref="B34:B68"/>
    <mergeCell ref="C16:H16"/>
    <mergeCell ref="A17:I17"/>
    <mergeCell ref="A18:H18"/>
    <mergeCell ref="A19:H19"/>
    <mergeCell ref="K20:L20"/>
    <mergeCell ref="A21:I21"/>
    <mergeCell ref="C7:H7"/>
    <mergeCell ref="C8:H8"/>
    <mergeCell ref="C9:H9"/>
    <mergeCell ref="A10:I10"/>
    <mergeCell ref="C11:H11"/>
    <mergeCell ref="C13:H13"/>
    <mergeCell ref="A1:H1"/>
    <mergeCell ref="C2:H2"/>
    <mergeCell ref="C3:H3"/>
    <mergeCell ref="C4:H4"/>
    <mergeCell ref="C5:H5"/>
    <mergeCell ref="C6:H6"/>
  </mergeCells>
  <hyperlinks>
    <hyperlink ref="A18" r:id="rId1" display="AndyMcDonald@randa.or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20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6.28125" style="58" customWidth="1"/>
    <col min="4" max="4" width="7.8515625" style="0" customWidth="1"/>
    <col min="5" max="5" width="7.8515625" style="115" customWidth="1"/>
    <col min="6" max="6" width="5.7109375" style="2" customWidth="1"/>
    <col min="7" max="14" width="4.57421875" style="2" customWidth="1"/>
    <col min="15" max="15" width="5.00390625" style="2" customWidth="1"/>
    <col min="16" max="24" width="4.57421875" style="2" customWidth="1"/>
    <col min="25" max="25" width="5.00390625" style="2" customWidth="1"/>
    <col min="26" max="26" width="5.7109375" style="13" customWidth="1"/>
    <col min="27" max="30" width="4.7109375" style="2" customWidth="1"/>
  </cols>
  <sheetData>
    <row r="1" ht="24.75">
      <c r="A1" s="1" t="s">
        <v>112</v>
      </c>
    </row>
    <row r="2" ht="18">
      <c r="A2" s="3" t="s">
        <v>113</v>
      </c>
    </row>
    <row r="3" ht="18">
      <c r="A3" s="3" t="s">
        <v>114</v>
      </c>
    </row>
    <row r="5" spans="1:2" ht="15.75">
      <c r="A5" s="202" t="s">
        <v>27</v>
      </c>
      <c r="B5" s="203"/>
    </row>
    <row r="7" spans="1:30" ht="12.75">
      <c r="A7" t="s">
        <v>23</v>
      </c>
      <c r="B7" t="s">
        <v>24</v>
      </c>
      <c r="C7" s="58" t="s">
        <v>70</v>
      </c>
      <c r="D7" s="2" t="s">
        <v>71</v>
      </c>
      <c r="E7" s="116" t="s">
        <v>73</v>
      </c>
      <c r="F7" s="23" t="s">
        <v>0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5</v>
      </c>
      <c r="L7" s="23" t="s">
        <v>6</v>
      </c>
      <c r="M7" s="23" t="s">
        <v>7</v>
      </c>
      <c r="N7" s="23" t="s">
        <v>8</v>
      </c>
      <c r="O7" s="34" t="s">
        <v>25</v>
      </c>
      <c r="P7" s="23" t="s">
        <v>9</v>
      </c>
      <c r="Q7" s="23" t="s">
        <v>10</v>
      </c>
      <c r="R7" s="23" t="s">
        <v>11</v>
      </c>
      <c r="S7" s="23" t="s">
        <v>12</v>
      </c>
      <c r="T7" s="23" t="s">
        <v>13</v>
      </c>
      <c r="U7" s="23" t="s">
        <v>14</v>
      </c>
      <c r="V7" s="23" t="s">
        <v>15</v>
      </c>
      <c r="W7" s="23" t="s">
        <v>16</v>
      </c>
      <c r="X7" s="23" t="s">
        <v>17</v>
      </c>
      <c r="Y7" s="34" t="s">
        <v>26</v>
      </c>
      <c r="Z7" s="35" t="s">
        <v>18</v>
      </c>
      <c r="AA7" s="23" t="s">
        <v>19</v>
      </c>
      <c r="AB7" s="23" t="s">
        <v>20</v>
      </c>
      <c r="AC7" s="23" t="s">
        <v>21</v>
      </c>
      <c r="AD7" s="23" t="s">
        <v>22</v>
      </c>
    </row>
    <row r="8" spans="6:30" ht="12.75">
      <c r="F8" s="23">
        <v>4</v>
      </c>
      <c r="G8" s="23">
        <v>3</v>
      </c>
      <c r="H8" s="23">
        <v>4</v>
      </c>
      <c r="I8" s="23">
        <v>4</v>
      </c>
      <c r="J8" s="23">
        <v>5</v>
      </c>
      <c r="K8" s="23">
        <v>3</v>
      </c>
      <c r="L8" s="23">
        <v>5</v>
      </c>
      <c r="M8" s="23">
        <v>4</v>
      </c>
      <c r="N8" s="23">
        <v>4</v>
      </c>
      <c r="O8" s="34">
        <f aca="true" t="shared" si="0" ref="O8:O39">SUM(F8:N8)</f>
        <v>36</v>
      </c>
      <c r="P8" s="23">
        <v>5</v>
      </c>
      <c r="Q8" s="23">
        <v>3</v>
      </c>
      <c r="R8" s="23">
        <v>4</v>
      </c>
      <c r="S8" s="23">
        <v>3</v>
      </c>
      <c r="T8" s="23">
        <v>4</v>
      </c>
      <c r="U8" s="23">
        <v>5</v>
      </c>
      <c r="V8" s="23">
        <v>4</v>
      </c>
      <c r="W8" s="23">
        <v>4</v>
      </c>
      <c r="X8" s="23">
        <v>4</v>
      </c>
      <c r="Y8" s="34">
        <f aca="true" t="shared" si="1" ref="Y8:Y39">SUM(P8:X8)</f>
        <v>36</v>
      </c>
      <c r="Z8" s="35">
        <f aca="true" t="shared" si="2" ref="Z8:Z39">O8+Y8</f>
        <v>72</v>
      </c>
      <c r="AA8" s="23">
        <f aca="true" t="shared" si="3" ref="AA8:AA39">Y8</f>
        <v>36</v>
      </c>
      <c r="AB8" s="23">
        <f aca="true" t="shared" si="4" ref="AB8:AB39">S8+T8+U8+V8+W8+X8</f>
        <v>24</v>
      </c>
      <c r="AC8" s="23">
        <f aca="true" t="shared" si="5" ref="AC8:AC39">V8+W8+X8</f>
        <v>12</v>
      </c>
      <c r="AD8" s="23">
        <f aca="true" t="shared" si="6" ref="AD8:AD39">X8</f>
        <v>4</v>
      </c>
    </row>
    <row r="9" spans="1:30" s="126" customFormat="1" ht="15.75">
      <c r="A9" s="123">
        <v>1</v>
      </c>
      <c r="B9" s="141" t="s">
        <v>231</v>
      </c>
      <c r="C9" s="142" t="s">
        <v>232</v>
      </c>
      <c r="D9" s="57">
        <v>3.3</v>
      </c>
      <c r="E9" s="142" t="s">
        <v>202</v>
      </c>
      <c r="F9" s="122">
        <v>3</v>
      </c>
      <c r="G9" s="122">
        <v>3</v>
      </c>
      <c r="H9" s="122">
        <v>4</v>
      </c>
      <c r="I9" s="122">
        <v>3</v>
      </c>
      <c r="J9" s="122">
        <v>4</v>
      </c>
      <c r="K9" s="122">
        <v>3</v>
      </c>
      <c r="L9" s="122">
        <v>5</v>
      </c>
      <c r="M9" s="122">
        <v>3</v>
      </c>
      <c r="N9" s="122">
        <v>6</v>
      </c>
      <c r="O9" s="124">
        <f t="shared" si="0"/>
        <v>34</v>
      </c>
      <c r="P9" s="122">
        <v>3</v>
      </c>
      <c r="Q9" s="122">
        <v>3</v>
      </c>
      <c r="R9" s="122">
        <v>4</v>
      </c>
      <c r="S9" s="122">
        <v>3</v>
      </c>
      <c r="T9" s="122">
        <v>5</v>
      </c>
      <c r="U9" s="122">
        <v>4</v>
      </c>
      <c r="V9" s="122">
        <v>4</v>
      </c>
      <c r="W9" s="122">
        <v>4</v>
      </c>
      <c r="X9" s="122">
        <v>4</v>
      </c>
      <c r="Y9" s="124">
        <f t="shared" si="1"/>
        <v>34</v>
      </c>
      <c r="Z9" s="125">
        <f t="shared" si="2"/>
        <v>68</v>
      </c>
      <c r="AA9" s="123">
        <f t="shared" si="3"/>
        <v>34</v>
      </c>
      <c r="AB9" s="123">
        <f t="shared" si="4"/>
        <v>24</v>
      </c>
      <c r="AC9" s="123">
        <f t="shared" si="5"/>
        <v>12</v>
      </c>
      <c r="AD9" s="123">
        <f t="shared" si="6"/>
        <v>4</v>
      </c>
    </row>
    <row r="10" spans="1:30" s="126" customFormat="1" ht="15.75">
      <c r="A10" s="123">
        <v>2</v>
      </c>
      <c r="B10" s="141" t="s">
        <v>161</v>
      </c>
      <c r="C10" s="154" t="s">
        <v>141</v>
      </c>
      <c r="D10" s="57">
        <v>0</v>
      </c>
      <c r="E10" s="142" t="s">
        <v>117</v>
      </c>
      <c r="F10" s="122">
        <v>4</v>
      </c>
      <c r="G10" s="122">
        <v>2</v>
      </c>
      <c r="H10" s="122">
        <v>5</v>
      </c>
      <c r="I10" s="122">
        <v>4</v>
      </c>
      <c r="J10" s="122">
        <v>4</v>
      </c>
      <c r="K10" s="122">
        <v>2</v>
      </c>
      <c r="L10" s="122">
        <v>5</v>
      </c>
      <c r="M10" s="122">
        <v>3</v>
      </c>
      <c r="N10" s="122">
        <v>5</v>
      </c>
      <c r="O10" s="124">
        <f t="shared" si="0"/>
        <v>34</v>
      </c>
      <c r="P10" s="123">
        <v>4</v>
      </c>
      <c r="Q10" s="123">
        <v>4</v>
      </c>
      <c r="R10" s="123">
        <v>4</v>
      </c>
      <c r="S10" s="123">
        <v>3</v>
      </c>
      <c r="T10" s="123">
        <v>5</v>
      </c>
      <c r="U10" s="123">
        <v>3</v>
      </c>
      <c r="V10" s="123">
        <v>4</v>
      </c>
      <c r="W10" s="123">
        <v>4</v>
      </c>
      <c r="X10" s="123">
        <v>4</v>
      </c>
      <c r="Y10" s="124">
        <f t="shared" si="1"/>
        <v>35</v>
      </c>
      <c r="Z10" s="125">
        <f t="shared" si="2"/>
        <v>69</v>
      </c>
      <c r="AA10" s="123">
        <f t="shared" si="3"/>
        <v>35</v>
      </c>
      <c r="AB10" s="123">
        <f t="shared" si="4"/>
        <v>23</v>
      </c>
      <c r="AC10" s="123">
        <f t="shared" si="5"/>
        <v>12</v>
      </c>
      <c r="AD10" s="123">
        <f t="shared" si="6"/>
        <v>4</v>
      </c>
    </row>
    <row r="11" spans="1:30" s="126" customFormat="1" ht="15.75">
      <c r="A11" s="123">
        <v>3</v>
      </c>
      <c r="B11" s="141" t="s">
        <v>147</v>
      </c>
      <c r="C11" s="148" t="s">
        <v>148</v>
      </c>
      <c r="D11" s="57">
        <v>3.8</v>
      </c>
      <c r="E11" s="142" t="s">
        <v>117</v>
      </c>
      <c r="F11" s="122">
        <v>4</v>
      </c>
      <c r="G11" s="122">
        <v>4</v>
      </c>
      <c r="H11" s="122">
        <v>4</v>
      </c>
      <c r="I11" s="122">
        <v>4</v>
      </c>
      <c r="J11" s="122">
        <v>4</v>
      </c>
      <c r="K11" s="122">
        <v>3</v>
      </c>
      <c r="L11" s="122">
        <v>4</v>
      </c>
      <c r="M11" s="122">
        <v>4</v>
      </c>
      <c r="N11" s="122">
        <v>4</v>
      </c>
      <c r="O11" s="124">
        <f t="shared" si="0"/>
        <v>35</v>
      </c>
      <c r="P11" s="123">
        <v>5</v>
      </c>
      <c r="Q11" s="123">
        <v>2</v>
      </c>
      <c r="R11" s="123">
        <v>4</v>
      </c>
      <c r="S11" s="123">
        <v>3</v>
      </c>
      <c r="T11" s="123">
        <v>5</v>
      </c>
      <c r="U11" s="123">
        <v>5</v>
      </c>
      <c r="V11" s="123">
        <v>3</v>
      </c>
      <c r="W11" s="123">
        <v>5</v>
      </c>
      <c r="X11" s="123">
        <v>4</v>
      </c>
      <c r="Y11" s="124">
        <f t="shared" si="1"/>
        <v>36</v>
      </c>
      <c r="Z11" s="125">
        <f t="shared" si="2"/>
        <v>71</v>
      </c>
      <c r="AA11" s="123">
        <f t="shared" si="3"/>
        <v>36</v>
      </c>
      <c r="AB11" s="123">
        <f t="shared" si="4"/>
        <v>25</v>
      </c>
      <c r="AC11" s="123">
        <f t="shared" si="5"/>
        <v>12</v>
      </c>
      <c r="AD11" s="123">
        <f t="shared" si="6"/>
        <v>4</v>
      </c>
    </row>
    <row r="12" spans="1:30" s="126" customFormat="1" ht="15.75">
      <c r="A12" s="123">
        <v>4</v>
      </c>
      <c r="B12" s="141" t="s">
        <v>130</v>
      </c>
      <c r="C12" s="142" t="s">
        <v>123</v>
      </c>
      <c r="D12" s="57">
        <v>3.1</v>
      </c>
      <c r="E12" s="142" t="s">
        <v>117</v>
      </c>
      <c r="F12" s="122">
        <v>5</v>
      </c>
      <c r="G12" s="122">
        <v>3</v>
      </c>
      <c r="H12" s="122">
        <v>4</v>
      </c>
      <c r="I12" s="122">
        <v>4</v>
      </c>
      <c r="J12" s="122">
        <v>4</v>
      </c>
      <c r="K12" s="122">
        <v>3</v>
      </c>
      <c r="L12" s="122">
        <v>5</v>
      </c>
      <c r="M12" s="122">
        <v>4</v>
      </c>
      <c r="N12" s="122">
        <v>4</v>
      </c>
      <c r="O12" s="124">
        <f t="shared" si="0"/>
        <v>36</v>
      </c>
      <c r="P12" s="123">
        <v>5</v>
      </c>
      <c r="Q12" s="123">
        <v>3</v>
      </c>
      <c r="R12" s="123">
        <v>4</v>
      </c>
      <c r="S12" s="123">
        <v>4</v>
      </c>
      <c r="T12" s="123">
        <v>4</v>
      </c>
      <c r="U12" s="123">
        <v>5</v>
      </c>
      <c r="V12" s="123">
        <v>3</v>
      </c>
      <c r="W12" s="123">
        <v>4</v>
      </c>
      <c r="X12" s="123">
        <v>4</v>
      </c>
      <c r="Y12" s="124">
        <f t="shared" si="1"/>
        <v>36</v>
      </c>
      <c r="Z12" s="125">
        <f t="shared" si="2"/>
        <v>72</v>
      </c>
      <c r="AA12" s="123">
        <f t="shared" si="3"/>
        <v>36</v>
      </c>
      <c r="AB12" s="123">
        <f t="shared" si="4"/>
        <v>24</v>
      </c>
      <c r="AC12" s="123">
        <f t="shared" si="5"/>
        <v>11</v>
      </c>
      <c r="AD12" s="123">
        <f t="shared" si="6"/>
        <v>4</v>
      </c>
    </row>
    <row r="13" spans="1:30" s="126" customFormat="1" ht="15.75">
      <c r="A13" s="123">
        <v>5</v>
      </c>
      <c r="B13" s="141" t="s">
        <v>153</v>
      </c>
      <c r="C13" s="142" t="s">
        <v>141</v>
      </c>
      <c r="D13" s="57">
        <v>0</v>
      </c>
      <c r="E13" s="142" t="s">
        <v>117</v>
      </c>
      <c r="F13" s="122">
        <v>4</v>
      </c>
      <c r="G13" s="122">
        <v>4</v>
      </c>
      <c r="H13" s="122">
        <v>5</v>
      </c>
      <c r="I13" s="122">
        <v>4</v>
      </c>
      <c r="J13" s="122">
        <v>4</v>
      </c>
      <c r="K13" s="122">
        <v>3</v>
      </c>
      <c r="L13" s="122">
        <v>5</v>
      </c>
      <c r="M13" s="122">
        <v>4</v>
      </c>
      <c r="N13" s="122">
        <v>4</v>
      </c>
      <c r="O13" s="124">
        <f t="shared" si="0"/>
        <v>37</v>
      </c>
      <c r="P13" s="123">
        <v>5</v>
      </c>
      <c r="Q13" s="123">
        <v>4</v>
      </c>
      <c r="R13" s="123">
        <v>4</v>
      </c>
      <c r="S13" s="123">
        <v>3</v>
      </c>
      <c r="T13" s="123">
        <v>4</v>
      </c>
      <c r="U13" s="123">
        <v>5</v>
      </c>
      <c r="V13" s="123">
        <v>4</v>
      </c>
      <c r="W13" s="123">
        <v>4</v>
      </c>
      <c r="X13" s="123">
        <v>3</v>
      </c>
      <c r="Y13" s="124">
        <f t="shared" si="1"/>
        <v>36</v>
      </c>
      <c r="Z13" s="125">
        <f t="shared" si="2"/>
        <v>73</v>
      </c>
      <c r="AA13" s="123">
        <f t="shared" si="3"/>
        <v>36</v>
      </c>
      <c r="AB13" s="123">
        <f t="shared" si="4"/>
        <v>23</v>
      </c>
      <c r="AC13" s="123">
        <f t="shared" si="5"/>
        <v>11</v>
      </c>
      <c r="AD13" s="123">
        <f t="shared" si="6"/>
        <v>3</v>
      </c>
    </row>
    <row r="14" spans="1:30" s="126" customFormat="1" ht="15.75">
      <c r="A14" s="123">
        <v>6</v>
      </c>
      <c r="B14" s="145" t="s">
        <v>155</v>
      </c>
      <c r="C14" s="151" t="s">
        <v>156</v>
      </c>
      <c r="D14" s="57">
        <v>1</v>
      </c>
      <c r="E14" s="142" t="s">
        <v>117</v>
      </c>
      <c r="F14" s="122">
        <v>5</v>
      </c>
      <c r="G14" s="122">
        <v>3</v>
      </c>
      <c r="H14" s="122">
        <v>4</v>
      </c>
      <c r="I14" s="122">
        <v>4</v>
      </c>
      <c r="J14" s="122">
        <v>5</v>
      </c>
      <c r="K14" s="122">
        <v>3</v>
      </c>
      <c r="L14" s="122">
        <v>5</v>
      </c>
      <c r="M14" s="122">
        <v>4</v>
      </c>
      <c r="N14" s="122">
        <v>5</v>
      </c>
      <c r="O14" s="124">
        <f t="shared" si="0"/>
        <v>38</v>
      </c>
      <c r="P14" s="123">
        <v>4</v>
      </c>
      <c r="Q14" s="123">
        <v>3</v>
      </c>
      <c r="R14" s="123">
        <v>6</v>
      </c>
      <c r="S14" s="123">
        <v>3</v>
      </c>
      <c r="T14" s="123">
        <v>5</v>
      </c>
      <c r="U14" s="123">
        <v>4</v>
      </c>
      <c r="V14" s="123">
        <v>4</v>
      </c>
      <c r="W14" s="123">
        <v>4</v>
      </c>
      <c r="X14" s="123">
        <v>3</v>
      </c>
      <c r="Y14" s="124">
        <f t="shared" si="1"/>
        <v>36</v>
      </c>
      <c r="Z14" s="125">
        <f t="shared" si="2"/>
        <v>74</v>
      </c>
      <c r="AA14" s="123">
        <f t="shared" si="3"/>
        <v>36</v>
      </c>
      <c r="AB14" s="123">
        <f t="shared" si="4"/>
        <v>23</v>
      </c>
      <c r="AC14" s="123">
        <f t="shared" si="5"/>
        <v>11</v>
      </c>
      <c r="AD14" s="123">
        <f t="shared" si="6"/>
        <v>3</v>
      </c>
    </row>
    <row r="15" spans="1:30" s="126" customFormat="1" ht="15.75">
      <c r="A15" s="123">
        <v>7</v>
      </c>
      <c r="B15" s="141" t="s">
        <v>233</v>
      </c>
      <c r="C15" s="142" t="s">
        <v>121</v>
      </c>
      <c r="D15" s="57">
        <v>6</v>
      </c>
      <c r="E15" s="142" t="s">
        <v>202</v>
      </c>
      <c r="F15" s="122">
        <v>4</v>
      </c>
      <c r="G15" s="122">
        <v>2</v>
      </c>
      <c r="H15" s="122">
        <v>5</v>
      </c>
      <c r="I15" s="122">
        <v>4</v>
      </c>
      <c r="J15" s="122">
        <v>5</v>
      </c>
      <c r="K15" s="122">
        <v>3</v>
      </c>
      <c r="L15" s="122">
        <v>5</v>
      </c>
      <c r="M15" s="122">
        <v>4</v>
      </c>
      <c r="N15" s="122">
        <v>6</v>
      </c>
      <c r="O15" s="124">
        <f t="shared" si="0"/>
        <v>38</v>
      </c>
      <c r="P15" s="122">
        <v>5</v>
      </c>
      <c r="Q15" s="122">
        <v>4</v>
      </c>
      <c r="R15" s="122">
        <v>4</v>
      </c>
      <c r="S15" s="122">
        <v>3</v>
      </c>
      <c r="T15" s="122">
        <v>4</v>
      </c>
      <c r="U15" s="122">
        <v>4</v>
      </c>
      <c r="V15" s="122">
        <v>3</v>
      </c>
      <c r="W15" s="122">
        <v>4</v>
      </c>
      <c r="X15" s="122">
        <v>5</v>
      </c>
      <c r="Y15" s="124">
        <f t="shared" si="1"/>
        <v>36</v>
      </c>
      <c r="Z15" s="125">
        <f t="shared" si="2"/>
        <v>74</v>
      </c>
      <c r="AA15" s="123">
        <f t="shared" si="3"/>
        <v>36</v>
      </c>
      <c r="AB15" s="123">
        <f t="shared" si="4"/>
        <v>23</v>
      </c>
      <c r="AC15" s="123">
        <f t="shared" si="5"/>
        <v>12</v>
      </c>
      <c r="AD15" s="123">
        <f t="shared" si="6"/>
        <v>5</v>
      </c>
    </row>
    <row r="16" spans="1:30" s="126" customFormat="1" ht="15.75">
      <c r="A16" s="123">
        <v>8</v>
      </c>
      <c r="B16" s="141" t="s">
        <v>229</v>
      </c>
      <c r="C16" s="142" t="s">
        <v>141</v>
      </c>
      <c r="D16" s="57">
        <v>0</v>
      </c>
      <c r="E16" s="142" t="s">
        <v>202</v>
      </c>
      <c r="F16" s="122">
        <v>4</v>
      </c>
      <c r="G16" s="122">
        <v>3</v>
      </c>
      <c r="H16" s="122">
        <v>4</v>
      </c>
      <c r="I16" s="122">
        <v>4</v>
      </c>
      <c r="J16" s="122">
        <v>5</v>
      </c>
      <c r="K16" s="122">
        <v>3</v>
      </c>
      <c r="L16" s="122">
        <v>5</v>
      </c>
      <c r="M16" s="122">
        <v>4</v>
      </c>
      <c r="N16" s="122">
        <v>4</v>
      </c>
      <c r="O16" s="124">
        <f t="shared" si="0"/>
        <v>36</v>
      </c>
      <c r="P16" s="122">
        <v>5</v>
      </c>
      <c r="Q16" s="122">
        <v>5</v>
      </c>
      <c r="R16" s="122">
        <v>4</v>
      </c>
      <c r="S16" s="122">
        <v>2</v>
      </c>
      <c r="T16" s="122">
        <v>5</v>
      </c>
      <c r="U16" s="122">
        <v>4</v>
      </c>
      <c r="V16" s="122">
        <v>5</v>
      </c>
      <c r="W16" s="122">
        <v>4</v>
      </c>
      <c r="X16" s="122">
        <v>4</v>
      </c>
      <c r="Y16" s="124">
        <f t="shared" si="1"/>
        <v>38</v>
      </c>
      <c r="Z16" s="125">
        <f t="shared" si="2"/>
        <v>74</v>
      </c>
      <c r="AA16" s="123">
        <f t="shared" si="3"/>
        <v>38</v>
      </c>
      <c r="AB16" s="123">
        <f t="shared" si="4"/>
        <v>24</v>
      </c>
      <c r="AC16" s="123">
        <f t="shared" si="5"/>
        <v>13</v>
      </c>
      <c r="AD16" s="123">
        <f t="shared" si="6"/>
        <v>4</v>
      </c>
    </row>
    <row r="17" spans="1:30" s="126" customFormat="1" ht="15.75">
      <c r="A17" s="123">
        <v>9</v>
      </c>
      <c r="B17" s="141" t="s">
        <v>129</v>
      </c>
      <c r="C17" s="143" t="s">
        <v>123</v>
      </c>
      <c r="D17" s="57">
        <v>2.1</v>
      </c>
      <c r="E17" s="143" t="s">
        <v>117</v>
      </c>
      <c r="F17" s="122">
        <v>4</v>
      </c>
      <c r="G17" s="122">
        <v>4</v>
      </c>
      <c r="H17" s="122">
        <v>4</v>
      </c>
      <c r="I17" s="122">
        <v>4</v>
      </c>
      <c r="J17" s="122">
        <v>5</v>
      </c>
      <c r="K17" s="122">
        <v>3</v>
      </c>
      <c r="L17" s="122">
        <v>6</v>
      </c>
      <c r="M17" s="122">
        <v>5</v>
      </c>
      <c r="N17" s="122">
        <v>5</v>
      </c>
      <c r="O17" s="124">
        <f t="shared" si="0"/>
        <v>40</v>
      </c>
      <c r="P17" s="123">
        <v>5</v>
      </c>
      <c r="Q17" s="123">
        <v>3</v>
      </c>
      <c r="R17" s="123">
        <v>4</v>
      </c>
      <c r="S17" s="123">
        <v>3</v>
      </c>
      <c r="T17" s="123">
        <v>4</v>
      </c>
      <c r="U17" s="123">
        <v>5</v>
      </c>
      <c r="V17" s="123">
        <v>3</v>
      </c>
      <c r="W17" s="123">
        <v>4</v>
      </c>
      <c r="X17" s="123">
        <v>4</v>
      </c>
      <c r="Y17" s="124">
        <f t="shared" si="1"/>
        <v>35</v>
      </c>
      <c r="Z17" s="125">
        <f t="shared" si="2"/>
        <v>75</v>
      </c>
      <c r="AA17" s="123">
        <f t="shared" si="3"/>
        <v>35</v>
      </c>
      <c r="AB17" s="123">
        <f t="shared" si="4"/>
        <v>23</v>
      </c>
      <c r="AC17" s="123">
        <f t="shared" si="5"/>
        <v>11</v>
      </c>
      <c r="AD17" s="123">
        <f t="shared" si="6"/>
        <v>4</v>
      </c>
    </row>
    <row r="18" spans="1:30" s="126" customFormat="1" ht="15.75">
      <c r="A18" s="123">
        <v>10</v>
      </c>
      <c r="B18" s="145" t="s">
        <v>151</v>
      </c>
      <c r="C18" s="142" t="s">
        <v>141</v>
      </c>
      <c r="D18" s="146" t="s">
        <v>152</v>
      </c>
      <c r="E18" s="113" t="s">
        <v>117</v>
      </c>
      <c r="F18" s="122">
        <v>5</v>
      </c>
      <c r="G18" s="122">
        <v>4</v>
      </c>
      <c r="H18" s="122">
        <v>4</v>
      </c>
      <c r="I18" s="122">
        <v>4</v>
      </c>
      <c r="J18" s="122">
        <v>5</v>
      </c>
      <c r="K18" s="122">
        <v>3</v>
      </c>
      <c r="L18" s="122">
        <v>5</v>
      </c>
      <c r="M18" s="122">
        <v>5</v>
      </c>
      <c r="N18" s="122">
        <v>5</v>
      </c>
      <c r="O18" s="124">
        <f t="shared" si="0"/>
        <v>40</v>
      </c>
      <c r="P18" s="123">
        <v>4</v>
      </c>
      <c r="Q18" s="123">
        <v>2</v>
      </c>
      <c r="R18" s="123">
        <v>4</v>
      </c>
      <c r="S18" s="123">
        <v>3</v>
      </c>
      <c r="T18" s="123">
        <v>4</v>
      </c>
      <c r="U18" s="123">
        <v>6</v>
      </c>
      <c r="V18" s="123">
        <v>4</v>
      </c>
      <c r="W18" s="123">
        <v>4</v>
      </c>
      <c r="X18" s="123">
        <v>4</v>
      </c>
      <c r="Y18" s="124">
        <f t="shared" si="1"/>
        <v>35</v>
      </c>
      <c r="Z18" s="125">
        <f t="shared" si="2"/>
        <v>75</v>
      </c>
      <c r="AA18" s="123">
        <f t="shared" si="3"/>
        <v>35</v>
      </c>
      <c r="AB18" s="123">
        <f t="shared" si="4"/>
        <v>25</v>
      </c>
      <c r="AC18" s="123">
        <f t="shared" si="5"/>
        <v>12</v>
      </c>
      <c r="AD18" s="123">
        <f t="shared" si="6"/>
        <v>4</v>
      </c>
    </row>
    <row r="19" spans="1:30" s="126" customFormat="1" ht="15.75">
      <c r="A19" s="123">
        <v>11</v>
      </c>
      <c r="B19" s="141" t="s">
        <v>137</v>
      </c>
      <c r="C19" s="142" t="s">
        <v>138</v>
      </c>
      <c r="D19" s="144" t="s">
        <v>139</v>
      </c>
      <c r="E19" s="142" t="s">
        <v>117</v>
      </c>
      <c r="F19" s="122">
        <v>4</v>
      </c>
      <c r="G19" s="122">
        <v>4</v>
      </c>
      <c r="H19" s="122">
        <v>4</v>
      </c>
      <c r="I19" s="122">
        <v>4</v>
      </c>
      <c r="J19" s="122">
        <v>5</v>
      </c>
      <c r="K19" s="122">
        <v>3</v>
      </c>
      <c r="L19" s="122">
        <v>7</v>
      </c>
      <c r="M19" s="122">
        <v>4</v>
      </c>
      <c r="N19" s="122">
        <v>4</v>
      </c>
      <c r="O19" s="124">
        <f t="shared" si="0"/>
        <v>39</v>
      </c>
      <c r="P19" s="123">
        <v>5</v>
      </c>
      <c r="Q19" s="123">
        <v>3</v>
      </c>
      <c r="R19" s="123">
        <v>4</v>
      </c>
      <c r="S19" s="123">
        <v>2</v>
      </c>
      <c r="T19" s="123">
        <v>5</v>
      </c>
      <c r="U19" s="123">
        <v>5</v>
      </c>
      <c r="V19" s="123">
        <v>4</v>
      </c>
      <c r="W19" s="123">
        <v>4</v>
      </c>
      <c r="X19" s="123">
        <v>4</v>
      </c>
      <c r="Y19" s="124">
        <f t="shared" si="1"/>
        <v>36</v>
      </c>
      <c r="Z19" s="125">
        <f t="shared" si="2"/>
        <v>75</v>
      </c>
      <c r="AA19" s="123">
        <f t="shared" si="3"/>
        <v>36</v>
      </c>
      <c r="AB19" s="123">
        <f t="shared" si="4"/>
        <v>24</v>
      </c>
      <c r="AC19" s="123">
        <f t="shared" si="5"/>
        <v>12</v>
      </c>
      <c r="AD19" s="123">
        <f t="shared" si="6"/>
        <v>4</v>
      </c>
    </row>
    <row r="20" spans="1:30" s="126" customFormat="1" ht="15.75">
      <c r="A20" s="123">
        <v>12</v>
      </c>
      <c r="B20" s="142" t="s">
        <v>122</v>
      </c>
      <c r="C20" s="142" t="s">
        <v>123</v>
      </c>
      <c r="D20" s="57">
        <v>1.7</v>
      </c>
      <c r="E20" s="142" t="s">
        <v>117</v>
      </c>
      <c r="F20" s="122">
        <v>5</v>
      </c>
      <c r="G20" s="122">
        <v>3</v>
      </c>
      <c r="H20" s="122">
        <v>5</v>
      </c>
      <c r="I20" s="122">
        <v>4</v>
      </c>
      <c r="J20" s="122">
        <v>4</v>
      </c>
      <c r="K20" s="122">
        <v>3</v>
      </c>
      <c r="L20" s="122">
        <v>5</v>
      </c>
      <c r="M20" s="122">
        <v>3</v>
      </c>
      <c r="N20" s="122">
        <v>4</v>
      </c>
      <c r="O20" s="124">
        <f t="shared" si="0"/>
        <v>36</v>
      </c>
      <c r="P20" s="123">
        <v>5</v>
      </c>
      <c r="Q20" s="123">
        <v>4</v>
      </c>
      <c r="R20" s="123">
        <v>5</v>
      </c>
      <c r="S20" s="123">
        <v>4</v>
      </c>
      <c r="T20" s="123">
        <v>4</v>
      </c>
      <c r="U20" s="123">
        <v>4</v>
      </c>
      <c r="V20" s="123">
        <v>4</v>
      </c>
      <c r="W20" s="123">
        <v>4</v>
      </c>
      <c r="X20" s="123">
        <v>5</v>
      </c>
      <c r="Y20" s="124">
        <f t="shared" si="1"/>
        <v>39</v>
      </c>
      <c r="Z20" s="125">
        <f t="shared" si="2"/>
        <v>75</v>
      </c>
      <c r="AA20" s="123">
        <f t="shared" si="3"/>
        <v>39</v>
      </c>
      <c r="AB20" s="123">
        <f t="shared" si="4"/>
        <v>25</v>
      </c>
      <c r="AC20" s="123">
        <f t="shared" si="5"/>
        <v>13</v>
      </c>
      <c r="AD20" s="123">
        <f t="shared" si="6"/>
        <v>5</v>
      </c>
    </row>
    <row r="21" spans="1:30" s="126" customFormat="1" ht="15.75">
      <c r="A21" s="123">
        <v>13</v>
      </c>
      <c r="B21" s="142" t="s">
        <v>170</v>
      </c>
      <c r="C21" s="142" t="s">
        <v>143</v>
      </c>
      <c r="D21" s="144">
        <v>0.3</v>
      </c>
      <c r="E21" s="143" t="s">
        <v>117</v>
      </c>
      <c r="F21" s="122">
        <v>4</v>
      </c>
      <c r="G21" s="122">
        <v>4</v>
      </c>
      <c r="H21" s="122">
        <v>5</v>
      </c>
      <c r="I21" s="122">
        <v>5</v>
      </c>
      <c r="J21" s="122">
        <v>5</v>
      </c>
      <c r="K21" s="122">
        <v>3</v>
      </c>
      <c r="L21" s="122">
        <v>5</v>
      </c>
      <c r="M21" s="122">
        <v>4</v>
      </c>
      <c r="N21" s="122">
        <v>5</v>
      </c>
      <c r="O21" s="124">
        <f t="shared" si="0"/>
        <v>40</v>
      </c>
      <c r="P21" s="123">
        <v>5</v>
      </c>
      <c r="Q21" s="123">
        <v>3</v>
      </c>
      <c r="R21" s="123">
        <v>4</v>
      </c>
      <c r="S21" s="123">
        <v>2</v>
      </c>
      <c r="T21" s="123">
        <v>4</v>
      </c>
      <c r="U21" s="123">
        <v>5</v>
      </c>
      <c r="V21" s="123">
        <v>3</v>
      </c>
      <c r="W21" s="123">
        <v>4</v>
      </c>
      <c r="X21" s="123">
        <v>6</v>
      </c>
      <c r="Y21" s="124">
        <f t="shared" si="1"/>
        <v>36</v>
      </c>
      <c r="Z21" s="125">
        <f t="shared" si="2"/>
        <v>76</v>
      </c>
      <c r="AA21" s="123">
        <f t="shared" si="3"/>
        <v>36</v>
      </c>
      <c r="AB21" s="123">
        <f t="shared" si="4"/>
        <v>24</v>
      </c>
      <c r="AC21" s="123">
        <f t="shared" si="5"/>
        <v>13</v>
      </c>
      <c r="AD21" s="123">
        <f t="shared" si="6"/>
        <v>6</v>
      </c>
    </row>
    <row r="22" spans="1:30" s="126" customFormat="1" ht="15.75">
      <c r="A22" s="123">
        <v>14</v>
      </c>
      <c r="B22" s="141" t="s">
        <v>142</v>
      </c>
      <c r="C22" s="142" t="s">
        <v>143</v>
      </c>
      <c r="D22" s="144">
        <v>0.5</v>
      </c>
      <c r="E22" s="143" t="s">
        <v>117</v>
      </c>
      <c r="F22" s="122">
        <v>4</v>
      </c>
      <c r="G22" s="122">
        <v>3</v>
      </c>
      <c r="H22" s="122">
        <v>4</v>
      </c>
      <c r="I22" s="122">
        <v>4</v>
      </c>
      <c r="J22" s="122">
        <v>5</v>
      </c>
      <c r="K22" s="122">
        <v>3</v>
      </c>
      <c r="L22" s="122">
        <v>5</v>
      </c>
      <c r="M22" s="122">
        <v>5</v>
      </c>
      <c r="N22" s="122">
        <v>4</v>
      </c>
      <c r="O22" s="124">
        <f t="shared" si="0"/>
        <v>37</v>
      </c>
      <c r="P22" s="123">
        <v>5</v>
      </c>
      <c r="Q22" s="123">
        <v>3</v>
      </c>
      <c r="R22" s="123">
        <v>6</v>
      </c>
      <c r="S22" s="123">
        <v>3</v>
      </c>
      <c r="T22" s="123">
        <v>4</v>
      </c>
      <c r="U22" s="123">
        <v>5</v>
      </c>
      <c r="V22" s="123">
        <v>4</v>
      </c>
      <c r="W22" s="123">
        <v>5</v>
      </c>
      <c r="X22" s="123">
        <v>4</v>
      </c>
      <c r="Y22" s="124">
        <f t="shared" si="1"/>
        <v>39</v>
      </c>
      <c r="Z22" s="125">
        <f t="shared" si="2"/>
        <v>76</v>
      </c>
      <c r="AA22" s="123">
        <f t="shared" si="3"/>
        <v>39</v>
      </c>
      <c r="AB22" s="123">
        <f t="shared" si="4"/>
        <v>25</v>
      </c>
      <c r="AC22" s="123">
        <f t="shared" si="5"/>
        <v>13</v>
      </c>
      <c r="AD22" s="123">
        <f t="shared" si="6"/>
        <v>4</v>
      </c>
    </row>
    <row r="23" spans="1:30" s="126" customFormat="1" ht="15.75">
      <c r="A23" s="123">
        <v>15</v>
      </c>
      <c r="B23" s="141" t="s">
        <v>243</v>
      </c>
      <c r="C23" s="142" t="s">
        <v>121</v>
      </c>
      <c r="D23" s="57">
        <v>7</v>
      </c>
      <c r="E23" s="142" t="s">
        <v>202</v>
      </c>
      <c r="F23" s="122">
        <v>3</v>
      </c>
      <c r="G23" s="122">
        <v>4</v>
      </c>
      <c r="H23" s="122">
        <v>5</v>
      </c>
      <c r="I23" s="122">
        <v>3</v>
      </c>
      <c r="J23" s="122">
        <v>6</v>
      </c>
      <c r="K23" s="122">
        <v>5</v>
      </c>
      <c r="L23" s="122">
        <v>4</v>
      </c>
      <c r="M23" s="122">
        <v>6</v>
      </c>
      <c r="N23" s="122">
        <v>4</v>
      </c>
      <c r="O23" s="124">
        <f t="shared" si="0"/>
        <v>40</v>
      </c>
      <c r="P23" s="122">
        <v>6</v>
      </c>
      <c r="Q23" s="122">
        <v>3</v>
      </c>
      <c r="R23" s="122">
        <v>4</v>
      </c>
      <c r="S23" s="122">
        <v>3</v>
      </c>
      <c r="T23" s="122">
        <v>4</v>
      </c>
      <c r="U23" s="122">
        <v>5</v>
      </c>
      <c r="V23" s="122">
        <v>4</v>
      </c>
      <c r="W23" s="122">
        <v>4</v>
      </c>
      <c r="X23" s="122">
        <v>4</v>
      </c>
      <c r="Y23" s="124">
        <f t="shared" si="1"/>
        <v>37</v>
      </c>
      <c r="Z23" s="125">
        <f t="shared" si="2"/>
        <v>77</v>
      </c>
      <c r="AA23" s="123">
        <f t="shared" si="3"/>
        <v>37</v>
      </c>
      <c r="AB23" s="123">
        <f t="shared" si="4"/>
        <v>24</v>
      </c>
      <c r="AC23" s="123">
        <f t="shared" si="5"/>
        <v>12</v>
      </c>
      <c r="AD23" s="123">
        <f t="shared" si="6"/>
        <v>4</v>
      </c>
    </row>
    <row r="24" spans="1:30" s="126" customFormat="1" ht="15.75">
      <c r="A24" s="123">
        <v>16</v>
      </c>
      <c r="B24" s="141" t="s">
        <v>230</v>
      </c>
      <c r="C24" s="142" t="s">
        <v>128</v>
      </c>
      <c r="D24" s="57">
        <v>3.1</v>
      </c>
      <c r="E24" s="142" t="s">
        <v>202</v>
      </c>
      <c r="F24" s="122">
        <v>5</v>
      </c>
      <c r="G24" s="122">
        <v>4</v>
      </c>
      <c r="H24" s="122">
        <v>4</v>
      </c>
      <c r="I24" s="122">
        <v>4</v>
      </c>
      <c r="J24" s="122">
        <v>6</v>
      </c>
      <c r="K24" s="122">
        <v>3</v>
      </c>
      <c r="L24" s="122">
        <v>6</v>
      </c>
      <c r="M24" s="122">
        <v>4</v>
      </c>
      <c r="N24" s="122">
        <v>4</v>
      </c>
      <c r="O24" s="124">
        <f t="shared" si="0"/>
        <v>40</v>
      </c>
      <c r="P24" s="122">
        <v>6</v>
      </c>
      <c r="Q24" s="122">
        <v>2</v>
      </c>
      <c r="R24" s="122">
        <v>5</v>
      </c>
      <c r="S24" s="122">
        <v>3</v>
      </c>
      <c r="T24" s="122">
        <v>3</v>
      </c>
      <c r="U24" s="122">
        <v>6</v>
      </c>
      <c r="V24" s="122">
        <v>4</v>
      </c>
      <c r="W24" s="122">
        <v>4</v>
      </c>
      <c r="X24" s="122">
        <v>4</v>
      </c>
      <c r="Y24" s="124">
        <f t="shared" si="1"/>
        <v>37</v>
      </c>
      <c r="Z24" s="125">
        <f t="shared" si="2"/>
        <v>77</v>
      </c>
      <c r="AA24" s="123">
        <f t="shared" si="3"/>
        <v>37</v>
      </c>
      <c r="AB24" s="123">
        <f t="shared" si="4"/>
        <v>24</v>
      </c>
      <c r="AC24" s="123">
        <f t="shared" si="5"/>
        <v>12</v>
      </c>
      <c r="AD24" s="123">
        <f t="shared" si="6"/>
        <v>4</v>
      </c>
    </row>
    <row r="25" spans="1:30" s="126" customFormat="1" ht="15.75">
      <c r="A25" s="123">
        <v>17</v>
      </c>
      <c r="B25" s="141" t="s">
        <v>120</v>
      </c>
      <c r="C25" s="142" t="s">
        <v>121</v>
      </c>
      <c r="D25" s="57">
        <v>13</v>
      </c>
      <c r="E25" s="142" t="s">
        <v>117</v>
      </c>
      <c r="F25" s="122">
        <v>4</v>
      </c>
      <c r="G25" s="122">
        <v>3</v>
      </c>
      <c r="H25" s="122">
        <v>5</v>
      </c>
      <c r="I25" s="122">
        <v>4</v>
      </c>
      <c r="J25" s="122">
        <v>5</v>
      </c>
      <c r="K25" s="122">
        <v>3</v>
      </c>
      <c r="L25" s="122">
        <v>6</v>
      </c>
      <c r="M25" s="122">
        <v>4</v>
      </c>
      <c r="N25" s="122">
        <v>4</v>
      </c>
      <c r="O25" s="124">
        <f t="shared" si="0"/>
        <v>38</v>
      </c>
      <c r="P25" s="123">
        <v>4</v>
      </c>
      <c r="Q25" s="123">
        <v>4</v>
      </c>
      <c r="R25" s="123">
        <v>4</v>
      </c>
      <c r="S25" s="123">
        <v>3</v>
      </c>
      <c r="T25" s="123">
        <v>6</v>
      </c>
      <c r="U25" s="123">
        <v>5</v>
      </c>
      <c r="V25" s="123">
        <v>4</v>
      </c>
      <c r="W25" s="123">
        <v>5</v>
      </c>
      <c r="X25" s="123">
        <v>4</v>
      </c>
      <c r="Y25" s="124">
        <f t="shared" si="1"/>
        <v>39</v>
      </c>
      <c r="Z25" s="125">
        <f t="shared" si="2"/>
        <v>77</v>
      </c>
      <c r="AA25" s="123">
        <f t="shared" si="3"/>
        <v>39</v>
      </c>
      <c r="AB25" s="123">
        <f t="shared" si="4"/>
        <v>27</v>
      </c>
      <c r="AC25" s="123">
        <f t="shared" si="5"/>
        <v>13</v>
      </c>
      <c r="AD25" s="123">
        <f t="shared" si="6"/>
        <v>4</v>
      </c>
    </row>
    <row r="26" spans="1:30" s="126" customFormat="1" ht="15.75">
      <c r="A26" s="123">
        <v>18</v>
      </c>
      <c r="B26" s="141" t="s">
        <v>164</v>
      </c>
      <c r="C26" s="142" t="s">
        <v>165</v>
      </c>
      <c r="D26" s="57">
        <v>1.8</v>
      </c>
      <c r="E26" s="142" t="s">
        <v>117</v>
      </c>
      <c r="F26" s="122">
        <v>3</v>
      </c>
      <c r="G26" s="122">
        <v>3</v>
      </c>
      <c r="H26" s="122">
        <v>4</v>
      </c>
      <c r="I26" s="122">
        <v>3</v>
      </c>
      <c r="J26" s="122">
        <v>7</v>
      </c>
      <c r="K26" s="122">
        <v>3</v>
      </c>
      <c r="L26" s="122">
        <v>6</v>
      </c>
      <c r="M26" s="122">
        <v>4</v>
      </c>
      <c r="N26" s="122">
        <v>8</v>
      </c>
      <c r="O26" s="124">
        <f t="shared" si="0"/>
        <v>41</v>
      </c>
      <c r="P26" s="123">
        <v>6</v>
      </c>
      <c r="Q26" s="123">
        <v>3</v>
      </c>
      <c r="R26" s="123">
        <v>3</v>
      </c>
      <c r="S26" s="123">
        <v>4</v>
      </c>
      <c r="T26" s="123">
        <v>4</v>
      </c>
      <c r="U26" s="123">
        <v>5</v>
      </c>
      <c r="V26" s="123">
        <v>4</v>
      </c>
      <c r="W26" s="123">
        <v>3</v>
      </c>
      <c r="X26" s="123">
        <v>5</v>
      </c>
      <c r="Y26" s="124">
        <f t="shared" si="1"/>
        <v>37</v>
      </c>
      <c r="Z26" s="125">
        <f t="shared" si="2"/>
        <v>78</v>
      </c>
      <c r="AA26" s="123">
        <f t="shared" si="3"/>
        <v>37</v>
      </c>
      <c r="AB26" s="123">
        <f t="shared" si="4"/>
        <v>25</v>
      </c>
      <c r="AC26" s="123">
        <f t="shared" si="5"/>
        <v>12</v>
      </c>
      <c r="AD26" s="123">
        <f t="shared" si="6"/>
        <v>5</v>
      </c>
    </row>
    <row r="27" spans="1:30" s="126" customFormat="1" ht="15.75">
      <c r="A27" s="123">
        <v>19</v>
      </c>
      <c r="B27" s="141" t="s">
        <v>135</v>
      </c>
      <c r="C27" s="142" t="s">
        <v>119</v>
      </c>
      <c r="D27" s="144" t="s">
        <v>136</v>
      </c>
      <c r="E27" s="142" t="s">
        <v>117</v>
      </c>
      <c r="F27" s="122">
        <v>5</v>
      </c>
      <c r="G27" s="122">
        <v>3</v>
      </c>
      <c r="H27" s="122">
        <v>5</v>
      </c>
      <c r="I27" s="122">
        <v>4</v>
      </c>
      <c r="J27" s="122">
        <v>6</v>
      </c>
      <c r="K27" s="122">
        <v>3</v>
      </c>
      <c r="L27" s="122">
        <v>6</v>
      </c>
      <c r="M27" s="122">
        <v>4</v>
      </c>
      <c r="N27" s="122">
        <v>4</v>
      </c>
      <c r="O27" s="124">
        <f t="shared" si="0"/>
        <v>40</v>
      </c>
      <c r="P27" s="123">
        <v>6</v>
      </c>
      <c r="Q27" s="123">
        <v>2</v>
      </c>
      <c r="R27" s="123">
        <v>5</v>
      </c>
      <c r="S27" s="123">
        <v>4</v>
      </c>
      <c r="T27" s="123">
        <v>4</v>
      </c>
      <c r="U27" s="123">
        <v>4</v>
      </c>
      <c r="V27" s="123">
        <v>5</v>
      </c>
      <c r="W27" s="123">
        <v>4</v>
      </c>
      <c r="X27" s="123">
        <v>4</v>
      </c>
      <c r="Y27" s="124">
        <f t="shared" si="1"/>
        <v>38</v>
      </c>
      <c r="Z27" s="125">
        <f t="shared" si="2"/>
        <v>78</v>
      </c>
      <c r="AA27" s="123">
        <f t="shared" si="3"/>
        <v>38</v>
      </c>
      <c r="AB27" s="123">
        <f t="shared" si="4"/>
        <v>25</v>
      </c>
      <c r="AC27" s="123">
        <f t="shared" si="5"/>
        <v>13</v>
      </c>
      <c r="AD27" s="123">
        <f t="shared" si="6"/>
        <v>4</v>
      </c>
    </row>
    <row r="28" spans="1:30" s="126" customFormat="1" ht="15.75">
      <c r="A28" s="123">
        <v>20</v>
      </c>
      <c r="B28" s="145" t="s">
        <v>144</v>
      </c>
      <c r="C28" s="142" t="s">
        <v>141</v>
      </c>
      <c r="D28" s="146" t="s">
        <v>145</v>
      </c>
      <c r="E28" s="113" t="s">
        <v>117</v>
      </c>
      <c r="F28" s="122">
        <v>4</v>
      </c>
      <c r="G28" s="122">
        <v>4</v>
      </c>
      <c r="H28" s="122">
        <v>4</v>
      </c>
      <c r="I28" s="122">
        <v>5</v>
      </c>
      <c r="J28" s="122">
        <v>5</v>
      </c>
      <c r="K28" s="122">
        <v>4</v>
      </c>
      <c r="L28" s="122">
        <v>5</v>
      </c>
      <c r="M28" s="122">
        <v>4</v>
      </c>
      <c r="N28" s="122">
        <v>4</v>
      </c>
      <c r="O28" s="124">
        <f t="shared" si="0"/>
        <v>39</v>
      </c>
      <c r="P28" s="123">
        <v>5</v>
      </c>
      <c r="Q28" s="123">
        <v>3</v>
      </c>
      <c r="R28" s="123">
        <v>4</v>
      </c>
      <c r="S28" s="123">
        <v>3</v>
      </c>
      <c r="T28" s="123">
        <v>5</v>
      </c>
      <c r="U28" s="123">
        <v>5</v>
      </c>
      <c r="V28" s="123">
        <v>4</v>
      </c>
      <c r="W28" s="123">
        <v>4</v>
      </c>
      <c r="X28" s="123">
        <v>6</v>
      </c>
      <c r="Y28" s="124">
        <f t="shared" si="1"/>
        <v>39</v>
      </c>
      <c r="Z28" s="125">
        <f t="shared" si="2"/>
        <v>78</v>
      </c>
      <c r="AA28" s="123">
        <f t="shared" si="3"/>
        <v>39</v>
      </c>
      <c r="AB28" s="123">
        <f t="shared" si="4"/>
        <v>27</v>
      </c>
      <c r="AC28" s="123">
        <f t="shared" si="5"/>
        <v>14</v>
      </c>
      <c r="AD28" s="123">
        <f t="shared" si="6"/>
        <v>6</v>
      </c>
    </row>
    <row r="29" spans="1:30" s="126" customFormat="1" ht="15.75">
      <c r="A29" s="123">
        <v>21</v>
      </c>
      <c r="B29" s="141" t="s">
        <v>206</v>
      </c>
      <c r="C29" s="142" t="s">
        <v>207</v>
      </c>
      <c r="D29" s="57">
        <v>6.6</v>
      </c>
      <c r="E29" s="142" t="s">
        <v>202</v>
      </c>
      <c r="F29" s="122">
        <v>4</v>
      </c>
      <c r="G29" s="122">
        <v>4</v>
      </c>
      <c r="H29" s="122">
        <v>5</v>
      </c>
      <c r="I29" s="122">
        <v>4</v>
      </c>
      <c r="J29" s="122">
        <v>5</v>
      </c>
      <c r="K29" s="122">
        <v>3</v>
      </c>
      <c r="L29" s="122">
        <v>5</v>
      </c>
      <c r="M29" s="122">
        <v>4</v>
      </c>
      <c r="N29" s="122">
        <v>4</v>
      </c>
      <c r="O29" s="124">
        <f t="shared" si="0"/>
        <v>38</v>
      </c>
      <c r="P29" s="122">
        <v>4</v>
      </c>
      <c r="Q29" s="122">
        <v>4</v>
      </c>
      <c r="R29" s="122">
        <v>6</v>
      </c>
      <c r="S29" s="122">
        <v>3</v>
      </c>
      <c r="T29" s="122">
        <v>5</v>
      </c>
      <c r="U29" s="122">
        <v>5</v>
      </c>
      <c r="V29" s="122">
        <v>4</v>
      </c>
      <c r="W29" s="122">
        <v>4</v>
      </c>
      <c r="X29" s="122">
        <v>5</v>
      </c>
      <c r="Y29" s="124">
        <f t="shared" si="1"/>
        <v>40</v>
      </c>
      <c r="Z29" s="125">
        <f t="shared" si="2"/>
        <v>78</v>
      </c>
      <c r="AA29" s="123">
        <f t="shared" si="3"/>
        <v>40</v>
      </c>
      <c r="AB29" s="123">
        <f t="shared" si="4"/>
        <v>26</v>
      </c>
      <c r="AC29" s="123">
        <f t="shared" si="5"/>
        <v>13</v>
      </c>
      <c r="AD29" s="123">
        <f t="shared" si="6"/>
        <v>5</v>
      </c>
    </row>
    <row r="30" spans="1:30" s="126" customFormat="1" ht="15.75">
      <c r="A30" s="123">
        <v>22</v>
      </c>
      <c r="B30" s="141" t="s">
        <v>154</v>
      </c>
      <c r="C30" s="150" t="s">
        <v>138</v>
      </c>
      <c r="D30" s="57">
        <v>0.7</v>
      </c>
      <c r="E30" s="142" t="s">
        <v>117</v>
      </c>
      <c r="F30" s="122">
        <v>4</v>
      </c>
      <c r="G30" s="122">
        <v>3</v>
      </c>
      <c r="H30" s="122">
        <v>4</v>
      </c>
      <c r="I30" s="122">
        <v>4</v>
      </c>
      <c r="J30" s="122">
        <v>5</v>
      </c>
      <c r="K30" s="122">
        <v>4</v>
      </c>
      <c r="L30" s="122">
        <v>5</v>
      </c>
      <c r="M30" s="122">
        <v>4</v>
      </c>
      <c r="N30" s="122">
        <v>5</v>
      </c>
      <c r="O30" s="124">
        <f t="shared" si="0"/>
        <v>38</v>
      </c>
      <c r="P30" s="123">
        <v>5</v>
      </c>
      <c r="Q30" s="123">
        <v>4</v>
      </c>
      <c r="R30" s="123">
        <v>4</v>
      </c>
      <c r="S30" s="123">
        <v>4</v>
      </c>
      <c r="T30" s="123">
        <v>4</v>
      </c>
      <c r="U30" s="123">
        <v>5</v>
      </c>
      <c r="V30" s="123">
        <v>4</v>
      </c>
      <c r="W30" s="123">
        <v>5</v>
      </c>
      <c r="X30" s="123">
        <v>5</v>
      </c>
      <c r="Y30" s="124">
        <f t="shared" si="1"/>
        <v>40</v>
      </c>
      <c r="Z30" s="125">
        <f t="shared" si="2"/>
        <v>78</v>
      </c>
      <c r="AA30" s="123">
        <f t="shared" si="3"/>
        <v>40</v>
      </c>
      <c r="AB30" s="123">
        <f t="shared" si="4"/>
        <v>27</v>
      </c>
      <c r="AC30" s="123">
        <f t="shared" si="5"/>
        <v>14</v>
      </c>
      <c r="AD30" s="123">
        <f t="shared" si="6"/>
        <v>5</v>
      </c>
    </row>
    <row r="31" spans="1:30" s="126" customFormat="1" ht="15.75">
      <c r="A31" s="123">
        <v>23</v>
      </c>
      <c r="B31" s="141" t="s">
        <v>126</v>
      </c>
      <c r="C31" s="142" t="s">
        <v>121</v>
      </c>
      <c r="D31" s="57">
        <v>4</v>
      </c>
      <c r="E31" s="142" t="s">
        <v>117</v>
      </c>
      <c r="F31" s="122">
        <v>4</v>
      </c>
      <c r="G31" s="122">
        <v>4</v>
      </c>
      <c r="H31" s="122">
        <v>5</v>
      </c>
      <c r="I31" s="122">
        <v>4</v>
      </c>
      <c r="J31" s="122">
        <v>5</v>
      </c>
      <c r="K31" s="122">
        <v>3</v>
      </c>
      <c r="L31" s="122">
        <v>6</v>
      </c>
      <c r="M31" s="122">
        <v>4</v>
      </c>
      <c r="N31" s="122">
        <v>5</v>
      </c>
      <c r="O31" s="124">
        <f t="shared" si="0"/>
        <v>40</v>
      </c>
      <c r="P31" s="123">
        <v>5</v>
      </c>
      <c r="Q31" s="123">
        <v>4</v>
      </c>
      <c r="R31" s="123">
        <v>4</v>
      </c>
      <c r="S31" s="123">
        <v>3</v>
      </c>
      <c r="T31" s="123">
        <v>4</v>
      </c>
      <c r="U31" s="123">
        <v>5</v>
      </c>
      <c r="V31" s="123">
        <v>4</v>
      </c>
      <c r="W31" s="123">
        <v>4</v>
      </c>
      <c r="X31" s="123">
        <v>6</v>
      </c>
      <c r="Y31" s="124">
        <f t="shared" si="1"/>
        <v>39</v>
      </c>
      <c r="Z31" s="125">
        <f t="shared" si="2"/>
        <v>79</v>
      </c>
      <c r="AA31" s="123">
        <f t="shared" si="3"/>
        <v>39</v>
      </c>
      <c r="AB31" s="123">
        <f t="shared" si="4"/>
        <v>26</v>
      </c>
      <c r="AC31" s="123">
        <f t="shared" si="5"/>
        <v>14</v>
      </c>
      <c r="AD31" s="123">
        <f t="shared" si="6"/>
        <v>6</v>
      </c>
    </row>
    <row r="32" spans="1:30" s="126" customFormat="1" ht="15.75">
      <c r="A32" s="123">
        <v>24</v>
      </c>
      <c r="B32" s="141" t="s">
        <v>227</v>
      </c>
      <c r="C32" s="156" t="s">
        <v>228</v>
      </c>
      <c r="D32" s="57">
        <v>5</v>
      </c>
      <c r="E32" s="142" t="s">
        <v>202</v>
      </c>
      <c r="F32" s="122">
        <v>4</v>
      </c>
      <c r="G32" s="122">
        <v>4</v>
      </c>
      <c r="H32" s="122">
        <v>6</v>
      </c>
      <c r="I32" s="122">
        <v>4</v>
      </c>
      <c r="J32" s="122">
        <v>5</v>
      </c>
      <c r="K32" s="122">
        <v>4</v>
      </c>
      <c r="L32" s="122">
        <v>4</v>
      </c>
      <c r="M32" s="122">
        <v>4</v>
      </c>
      <c r="N32" s="122">
        <v>4</v>
      </c>
      <c r="O32" s="124">
        <f t="shared" si="0"/>
        <v>39</v>
      </c>
      <c r="P32" s="122">
        <v>7</v>
      </c>
      <c r="Q32" s="122">
        <v>4</v>
      </c>
      <c r="R32" s="122">
        <v>5</v>
      </c>
      <c r="S32" s="122">
        <v>3</v>
      </c>
      <c r="T32" s="122">
        <v>4</v>
      </c>
      <c r="U32" s="122">
        <v>6</v>
      </c>
      <c r="V32" s="122">
        <v>4</v>
      </c>
      <c r="W32" s="122">
        <v>3</v>
      </c>
      <c r="X32" s="122">
        <v>4</v>
      </c>
      <c r="Y32" s="124">
        <f t="shared" si="1"/>
        <v>40</v>
      </c>
      <c r="Z32" s="125">
        <f t="shared" si="2"/>
        <v>79</v>
      </c>
      <c r="AA32" s="123">
        <f t="shared" si="3"/>
        <v>40</v>
      </c>
      <c r="AB32" s="123">
        <f t="shared" si="4"/>
        <v>24</v>
      </c>
      <c r="AC32" s="123">
        <f t="shared" si="5"/>
        <v>11</v>
      </c>
      <c r="AD32" s="123">
        <f t="shared" si="6"/>
        <v>4</v>
      </c>
    </row>
    <row r="33" spans="1:30" s="126" customFormat="1" ht="15.75">
      <c r="A33" s="123">
        <v>25</v>
      </c>
      <c r="B33" s="141" t="s">
        <v>226</v>
      </c>
      <c r="C33" s="142" t="s">
        <v>121</v>
      </c>
      <c r="D33" s="57">
        <v>5</v>
      </c>
      <c r="E33" s="142" t="s">
        <v>202</v>
      </c>
      <c r="F33" s="122">
        <v>4</v>
      </c>
      <c r="G33" s="122">
        <v>3</v>
      </c>
      <c r="H33" s="122">
        <v>4</v>
      </c>
      <c r="I33" s="122">
        <v>5</v>
      </c>
      <c r="J33" s="122">
        <v>5</v>
      </c>
      <c r="K33" s="122">
        <v>4</v>
      </c>
      <c r="L33" s="122">
        <v>5</v>
      </c>
      <c r="M33" s="122">
        <v>4</v>
      </c>
      <c r="N33" s="122">
        <v>4</v>
      </c>
      <c r="O33" s="124">
        <f t="shared" si="0"/>
        <v>38</v>
      </c>
      <c r="P33" s="122">
        <v>6</v>
      </c>
      <c r="Q33" s="122">
        <v>4</v>
      </c>
      <c r="R33" s="122">
        <v>5</v>
      </c>
      <c r="S33" s="122">
        <v>3</v>
      </c>
      <c r="T33" s="122">
        <v>5</v>
      </c>
      <c r="U33" s="122">
        <v>4</v>
      </c>
      <c r="V33" s="122">
        <v>4</v>
      </c>
      <c r="W33" s="122">
        <v>6</v>
      </c>
      <c r="X33" s="122">
        <v>4</v>
      </c>
      <c r="Y33" s="124">
        <f t="shared" si="1"/>
        <v>41</v>
      </c>
      <c r="Z33" s="125">
        <f t="shared" si="2"/>
        <v>79</v>
      </c>
      <c r="AA33" s="123">
        <f t="shared" si="3"/>
        <v>41</v>
      </c>
      <c r="AB33" s="123">
        <f t="shared" si="4"/>
        <v>26</v>
      </c>
      <c r="AC33" s="123">
        <f t="shared" si="5"/>
        <v>14</v>
      </c>
      <c r="AD33" s="123">
        <f t="shared" si="6"/>
        <v>4</v>
      </c>
    </row>
    <row r="34" spans="1:30" s="126" customFormat="1" ht="15.75">
      <c r="A34" s="123">
        <v>26</v>
      </c>
      <c r="B34" s="141" t="s">
        <v>157</v>
      </c>
      <c r="C34" s="152" t="s">
        <v>158</v>
      </c>
      <c r="D34" s="144" t="s">
        <v>159</v>
      </c>
      <c r="E34" s="142" t="s">
        <v>117</v>
      </c>
      <c r="F34" s="122">
        <v>4</v>
      </c>
      <c r="G34" s="122">
        <v>5</v>
      </c>
      <c r="H34" s="122">
        <v>6</v>
      </c>
      <c r="I34" s="122">
        <v>6</v>
      </c>
      <c r="J34" s="122">
        <v>5</v>
      </c>
      <c r="K34" s="122">
        <v>3</v>
      </c>
      <c r="L34" s="122">
        <v>6</v>
      </c>
      <c r="M34" s="122">
        <v>4</v>
      </c>
      <c r="N34" s="122">
        <v>4</v>
      </c>
      <c r="O34" s="124">
        <f t="shared" si="0"/>
        <v>43</v>
      </c>
      <c r="P34" s="123">
        <v>2</v>
      </c>
      <c r="Q34" s="123">
        <v>4</v>
      </c>
      <c r="R34" s="123">
        <v>5</v>
      </c>
      <c r="S34" s="123">
        <v>3</v>
      </c>
      <c r="T34" s="123">
        <v>5</v>
      </c>
      <c r="U34" s="123">
        <v>5</v>
      </c>
      <c r="V34" s="123">
        <v>4</v>
      </c>
      <c r="W34" s="123">
        <v>4</v>
      </c>
      <c r="X34" s="123">
        <v>5</v>
      </c>
      <c r="Y34" s="124">
        <f t="shared" si="1"/>
        <v>37</v>
      </c>
      <c r="Z34" s="125">
        <f t="shared" si="2"/>
        <v>80</v>
      </c>
      <c r="AA34" s="123">
        <f t="shared" si="3"/>
        <v>37</v>
      </c>
      <c r="AB34" s="123">
        <f t="shared" si="4"/>
        <v>26</v>
      </c>
      <c r="AC34" s="123">
        <f t="shared" si="5"/>
        <v>13</v>
      </c>
      <c r="AD34" s="123">
        <f t="shared" si="6"/>
        <v>5</v>
      </c>
    </row>
    <row r="35" spans="1:30" s="126" customFormat="1" ht="15.75">
      <c r="A35" s="123">
        <v>27</v>
      </c>
      <c r="B35" s="142" t="s">
        <v>175</v>
      </c>
      <c r="C35" s="143" t="s">
        <v>123</v>
      </c>
      <c r="D35" s="57">
        <v>5.1</v>
      </c>
      <c r="E35" s="143" t="s">
        <v>117</v>
      </c>
      <c r="F35" s="122">
        <v>4</v>
      </c>
      <c r="G35" s="122">
        <v>4</v>
      </c>
      <c r="H35" s="122">
        <v>5</v>
      </c>
      <c r="I35" s="122">
        <v>6</v>
      </c>
      <c r="J35" s="122">
        <v>4</v>
      </c>
      <c r="K35" s="122">
        <v>4</v>
      </c>
      <c r="L35" s="122">
        <v>6</v>
      </c>
      <c r="M35" s="122">
        <v>5</v>
      </c>
      <c r="N35" s="122">
        <v>4</v>
      </c>
      <c r="O35" s="124">
        <f t="shared" si="0"/>
        <v>42</v>
      </c>
      <c r="P35" s="123">
        <v>5</v>
      </c>
      <c r="Q35" s="123">
        <v>5</v>
      </c>
      <c r="R35" s="123">
        <v>4</v>
      </c>
      <c r="S35" s="123">
        <v>3</v>
      </c>
      <c r="T35" s="123">
        <v>4</v>
      </c>
      <c r="U35" s="123">
        <v>4</v>
      </c>
      <c r="V35" s="123">
        <v>4</v>
      </c>
      <c r="W35" s="123">
        <v>5</v>
      </c>
      <c r="X35" s="123">
        <v>4</v>
      </c>
      <c r="Y35" s="124">
        <f t="shared" si="1"/>
        <v>38</v>
      </c>
      <c r="Z35" s="125">
        <f t="shared" si="2"/>
        <v>80</v>
      </c>
      <c r="AA35" s="123">
        <f t="shared" si="3"/>
        <v>38</v>
      </c>
      <c r="AB35" s="123">
        <f t="shared" si="4"/>
        <v>24</v>
      </c>
      <c r="AC35" s="123">
        <f t="shared" si="5"/>
        <v>13</v>
      </c>
      <c r="AD35" s="123">
        <f t="shared" si="6"/>
        <v>4</v>
      </c>
    </row>
    <row r="36" spans="1:30" s="126" customFormat="1" ht="15.75">
      <c r="A36" s="123">
        <v>28</v>
      </c>
      <c r="B36" s="141" t="s">
        <v>224</v>
      </c>
      <c r="C36" s="142" t="s">
        <v>225</v>
      </c>
      <c r="D36" s="57">
        <v>4.2</v>
      </c>
      <c r="E36" s="143" t="s">
        <v>202</v>
      </c>
      <c r="F36" s="122">
        <v>4</v>
      </c>
      <c r="G36" s="122">
        <v>3</v>
      </c>
      <c r="H36" s="122">
        <v>4</v>
      </c>
      <c r="I36" s="122">
        <v>4</v>
      </c>
      <c r="J36" s="122">
        <v>5</v>
      </c>
      <c r="K36" s="122">
        <v>3</v>
      </c>
      <c r="L36" s="122">
        <v>6</v>
      </c>
      <c r="M36" s="122">
        <v>3</v>
      </c>
      <c r="N36" s="122">
        <v>5</v>
      </c>
      <c r="O36" s="124">
        <f t="shared" si="0"/>
        <v>37</v>
      </c>
      <c r="P36" s="122">
        <v>6</v>
      </c>
      <c r="Q36" s="122">
        <v>3</v>
      </c>
      <c r="R36" s="122">
        <v>6</v>
      </c>
      <c r="S36" s="122">
        <v>5</v>
      </c>
      <c r="T36" s="122">
        <v>5</v>
      </c>
      <c r="U36" s="122">
        <v>5</v>
      </c>
      <c r="V36" s="122">
        <v>5</v>
      </c>
      <c r="W36" s="122">
        <v>4</v>
      </c>
      <c r="X36" s="122">
        <v>4</v>
      </c>
      <c r="Y36" s="124">
        <f t="shared" si="1"/>
        <v>43</v>
      </c>
      <c r="Z36" s="125">
        <f t="shared" si="2"/>
        <v>80</v>
      </c>
      <c r="AA36" s="123">
        <f t="shared" si="3"/>
        <v>43</v>
      </c>
      <c r="AB36" s="123">
        <f t="shared" si="4"/>
        <v>28</v>
      </c>
      <c r="AC36" s="123">
        <f t="shared" si="5"/>
        <v>13</v>
      </c>
      <c r="AD36" s="123">
        <f t="shared" si="6"/>
        <v>4</v>
      </c>
    </row>
    <row r="37" spans="1:30" s="126" customFormat="1" ht="15.75">
      <c r="A37" s="123">
        <v>29</v>
      </c>
      <c r="B37" s="142" t="s">
        <v>171</v>
      </c>
      <c r="C37" s="142" t="s">
        <v>172</v>
      </c>
      <c r="D37" s="57">
        <v>2.8</v>
      </c>
      <c r="E37" s="142" t="s">
        <v>117</v>
      </c>
      <c r="F37" s="122">
        <v>5</v>
      </c>
      <c r="G37" s="122">
        <v>5</v>
      </c>
      <c r="H37" s="122">
        <v>4</v>
      </c>
      <c r="I37" s="122">
        <v>3</v>
      </c>
      <c r="J37" s="122">
        <v>5</v>
      </c>
      <c r="K37" s="122">
        <v>2</v>
      </c>
      <c r="L37" s="122">
        <v>7</v>
      </c>
      <c r="M37" s="122">
        <v>7</v>
      </c>
      <c r="N37" s="122">
        <v>5</v>
      </c>
      <c r="O37" s="124">
        <f t="shared" si="0"/>
        <v>43</v>
      </c>
      <c r="P37" s="123">
        <v>5</v>
      </c>
      <c r="Q37" s="123">
        <v>3</v>
      </c>
      <c r="R37" s="123">
        <v>5</v>
      </c>
      <c r="S37" s="123">
        <v>3</v>
      </c>
      <c r="T37" s="123">
        <v>4</v>
      </c>
      <c r="U37" s="123">
        <v>5</v>
      </c>
      <c r="V37" s="123">
        <v>3</v>
      </c>
      <c r="W37" s="123">
        <v>5</v>
      </c>
      <c r="X37" s="123">
        <v>5</v>
      </c>
      <c r="Y37" s="124">
        <f t="shared" si="1"/>
        <v>38</v>
      </c>
      <c r="Z37" s="125">
        <f t="shared" si="2"/>
        <v>81</v>
      </c>
      <c r="AA37" s="123">
        <f t="shared" si="3"/>
        <v>38</v>
      </c>
      <c r="AB37" s="123">
        <f t="shared" si="4"/>
        <v>25</v>
      </c>
      <c r="AC37" s="123">
        <f t="shared" si="5"/>
        <v>13</v>
      </c>
      <c r="AD37" s="123">
        <f t="shared" si="6"/>
        <v>5</v>
      </c>
    </row>
    <row r="38" spans="1:30" s="126" customFormat="1" ht="15.75">
      <c r="A38" s="123">
        <v>30</v>
      </c>
      <c r="B38" s="141" t="s">
        <v>223</v>
      </c>
      <c r="C38" s="142" t="s">
        <v>141</v>
      </c>
      <c r="D38" s="57">
        <v>0</v>
      </c>
      <c r="E38" s="142" t="s">
        <v>202</v>
      </c>
      <c r="F38" s="122">
        <v>4</v>
      </c>
      <c r="G38" s="122">
        <v>3</v>
      </c>
      <c r="H38" s="122">
        <v>7</v>
      </c>
      <c r="I38" s="122">
        <v>6</v>
      </c>
      <c r="J38" s="122">
        <v>5</v>
      </c>
      <c r="K38" s="122">
        <v>4</v>
      </c>
      <c r="L38" s="122">
        <v>5</v>
      </c>
      <c r="M38" s="122">
        <v>3</v>
      </c>
      <c r="N38" s="122">
        <v>5</v>
      </c>
      <c r="O38" s="124">
        <f t="shared" si="0"/>
        <v>42</v>
      </c>
      <c r="P38" s="122">
        <v>5</v>
      </c>
      <c r="Q38" s="122">
        <v>3</v>
      </c>
      <c r="R38" s="122">
        <v>5</v>
      </c>
      <c r="S38" s="122">
        <v>3</v>
      </c>
      <c r="T38" s="122">
        <v>4</v>
      </c>
      <c r="U38" s="122">
        <v>5</v>
      </c>
      <c r="V38" s="122">
        <v>4</v>
      </c>
      <c r="W38" s="122">
        <v>5</v>
      </c>
      <c r="X38" s="122">
        <v>5</v>
      </c>
      <c r="Y38" s="124">
        <f t="shared" si="1"/>
        <v>39</v>
      </c>
      <c r="Z38" s="125">
        <f t="shared" si="2"/>
        <v>81</v>
      </c>
      <c r="AA38" s="123">
        <f t="shared" si="3"/>
        <v>39</v>
      </c>
      <c r="AB38" s="123">
        <f t="shared" si="4"/>
        <v>26</v>
      </c>
      <c r="AC38" s="123">
        <f t="shared" si="5"/>
        <v>14</v>
      </c>
      <c r="AD38" s="123">
        <f t="shared" si="6"/>
        <v>5</v>
      </c>
    </row>
    <row r="39" spans="1:30" s="126" customFormat="1" ht="15.75">
      <c r="A39" s="123">
        <v>31</v>
      </c>
      <c r="B39" s="141" t="s">
        <v>162</v>
      </c>
      <c r="C39" s="155" t="s">
        <v>163</v>
      </c>
      <c r="D39" s="57">
        <v>1.3</v>
      </c>
      <c r="E39" s="143" t="s">
        <v>117</v>
      </c>
      <c r="F39" s="122">
        <v>4</v>
      </c>
      <c r="G39" s="122">
        <v>4</v>
      </c>
      <c r="H39" s="122">
        <v>5</v>
      </c>
      <c r="I39" s="122">
        <v>5</v>
      </c>
      <c r="J39" s="122">
        <v>5</v>
      </c>
      <c r="K39" s="122">
        <v>4</v>
      </c>
      <c r="L39" s="122">
        <v>5</v>
      </c>
      <c r="M39" s="122">
        <v>5</v>
      </c>
      <c r="N39" s="122">
        <v>4</v>
      </c>
      <c r="O39" s="124">
        <f t="shared" si="0"/>
        <v>41</v>
      </c>
      <c r="P39" s="123">
        <v>5</v>
      </c>
      <c r="Q39" s="123">
        <v>4</v>
      </c>
      <c r="R39" s="123">
        <v>6</v>
      </c>
      <c r="S39" s="123">
        <v>3</v>
      </c>
      <c r="T39" s="123">
        <v>4</v>
      </c>
      <c r="U39" s="123">
        <v>5</v>
      </c>
      <c r="V39" s="123">
        <v>5</v>
      </c>
      <c r="W39" s="123">
        <v>4</v>
      </c>
      <c r="X39" s="123">
        <v>4</v>
      </c>
      <c r="Y39" s="124">
        <f t="shared" si="1"/>
        <v>40</v>
      </c>
      <c r="Z39" s="125">
        <f t="shared" si="2"/>
        <v>81</v>
      </c>
      <c r="AA39" s="123">
        <f t="shared" si="3"/>
        <v>40</v>
      </c>
      <c r="AB39" s="123">
        <f t="shared" si="4"/>
        <v>25</v>
      </c>
      <c r="AC39" s="123">
        <f t="shared" si="5"/>
        <v>13</v>
      </c>
      <c r="AD39" s="123">
        <f t="shared" si="6"/>
        <v>4</v>
      </c>
    </row>
    <row r="40" spans="1:30" s="126" customFormat="1" ht="15.75">
      <c r="A40" s="123">
        <v>32</v>
      </c>
      <c r="B40" s="141" t="s">
        <v>140</v>
      </c>
      <c r="C40" s="142" t="s">
        <v>141</v>
      </c>
      <c r="D40" s="57">
        <v>0</v>
      </c>
      <c r="E40" s="142" t="s">
        <v>117</v>
      </c>
      <c r="F40" s="122">
        <v>6</v>
      </c>
      <c r="G40" s="122">
        <v>4</v>
      </c>
      <c r="H40" s="122">
        <v>6</v>
      </c>
      <c r="I40" s="122">
        <v>4</v>
      </c>
      <c r="J40" s="122">
        <v>5</v>
      </c>
      <c r="K40" s="122">
        <v>4</v>
      </c>
      <c r="L40" s="122">
        <v>6</v>
      </c>
      <c r="M40" s="122">
        <v>4</v>
      </c>
      <c r="N40" s="122">
        <v>5</v>
      </c>
      <c r="O40" s="124">
        <f aca="true" t="shared" si="7" ref="O40:O71">SUM(F40:N40)</f>
        <v>44</v>
      </c>
      <c r="P40" s="123">
        <v>4</v>
      </c>
      <c r="Q40" s="123">
        <v>3</v>
      </c>
      <c r="R40" s="123">
        <v>5</v>
      </c>
      <c r="S40" s="123">
        <v>3</v>
      </c>
      <c r="T40" s="123">
        <v>5</v>
      </c>
      <c r="U40" s="123">
        <v>6</v>
      </c>
      <c r="V40" s="123">
        <v>4</v>
      </c>
      <c r="W40" s="123">
        <v>3</v>
      </c>
      <c r="X40" s="123">
        <v>5</v>
      </c>
      <c r="Y40" s="124">
        <f aca="true" t="shared" si="8" ref="Y40:Y71">SUM(P40:X40)</f>
        <v>38</v>
      </c>
      <c r="Z40" s="125">
        <f aca="true" t="shared" si="9" ref="Z40:Z71">O40+Y40</f>
        <v>82</v>
      </c>
      <c r="AA40" s="123">
        <f aca="true" t="shared" si="10" ref="AA40:AA71">Y40</f>
        <v>38</v>
      </c>
      <c r="AB40" s="123">
        <f aca="true" t="shared" si="11" ref="AB40:AB71">S40+T40+U40+V40+W40+X40</f>
        <v>26</v>
      </c>
      <c r="AC40" s="123">
        <f aca="true" t="shared" si="12" ref="AC40:AC71">V40+W40+X40</f>
        <v>12</v>
      </c>
      <c r="AD40" s="123">
        <f aca="true" t="shared" si="13" ref="AD40:AD71">X40</f>
        <v>5</v>
      </c>
    </row>
    <row r="41" spans="1:30" s="126" customFormat="1" ht="15.75">
      <c r="A41" s="123">
        <v>33</v>
      </c>
      <c r="B41" s="141" t="s">
        <v>212</v>
      </c>
      <c r="C41" s="142" t="s">
        <v>121</v>
      </c>
      <c r="D41" s="57">
        <v>6</v>
      </c>
      <c r="E41" s="142" t="s">
        <v>202</v>
      </c>
      <c r="F41" s="122">
        <v>5</v>
      </c>
      <c r="G41" s="122">
        <v>4</v>
      </c>
      <c r="H41" s="122">
        <v>4</v>
      </c>
      <c r="I41" s="122">
        <v>5</v>
      </c>
      <c r="J41" s="122">
        <v>6</v>
      </c>
      <c r="K41" s="122">
        <v>3</v>
      </c>
      <c r="L41" s="122">
        <v>5</v>
      </c>
      <c r="M41" s="122">
        <v>4</v>
      </c>
      <c r="N41" s="122">
        <v>5</v>
      </c>
      <c r="O41" s="124">
        <f t="shared" si="7"/>
        <v>41</v>
      </c>
      <c r="P41" s="122">
        <v>7</v>
      </c>
      <c r="Q41" s="122">
        <v>4</v>
      </c>
      <c r="R41" s="122">
        <v>5</v>
      </c>
      <c r="S41" s="122">
        <v>3</v>
      </c>
      <c r="T41" s="122">
        <v>5</v>
      </c>
      <c r="U41" s="122">
        <v>6</v>
      </c>
      <c r="V41" s="122">
        <v>4</v>
      </c>
      <c r="W41" s="122">
        <v>4</v>
      </c>
      <c r="X41" s="122">
        <v>3</v>
      </c>
      <c r="Y41" s="124">
        <f t="shared" si="8"/>
        <v>41</v>
      </c>
      <c r="Z41" s="125">
        <f t="shared" si="9"/>
        <v>82</v>
      </c>
      <c r="AA41" s="123">
        <f t="shared" si="10"/>
        <v>41</v>
      </c>
      <c r="AB41" s="123">
        <f t="shared" si="11"/>
        <v>25</v>
      </c>
      <c r="AC41" s="123">
        <f t="shared" si="12"/>
        <v>11</v>
      </c>
      <c r="AD41" s="123">
        <f t="shared" si="13"/>
        <v>3</v>
      </c>
    </row>
    <row r="42" spans="1:30" s="126" customFormat="1" ht="15.75">
      <c r="A42" s="123">
        <v>34</v>
      </c>
      <c r="B42" s="141" t="s">
        <v>219</v>
      </c>
      <c r="C42" s="142" t="s">
        <v>220</v>
      </c>
      <c r="D42" s="57">
        <v>6</v>
      </c>
      <c r="E42" s="142" t="s">
        <v>202</v>
      </c>
      <c r="F42" s="122">
        <v>5</v>
      </c>
      <c r="G42" s="122">
        <v>3</v>
      </c>
      <c r="H42" s="122">
        <v>4</v>
      </c>
      <c r="I42" s="122">
        <v>4</v>
      </c>
      <c r="J42" s="122">
        <v>7</v>
      </c>
      <c r="K42" s="122">
        <v>3</v>
      </c>
      <c r="L42" s="122">
        <v>5</v>
      </c>
      <c r="M42" s="122">
        <v>6</v>
      </c>
      <c r="N42" s="122">
        <v>4</v>
      </c>
      <c r="O42" s="124">
        <f t="shared" si="7"/>
        <v>41</v>
      </c>
      <c r="P42" s="122">
        <v>5</v>
      </c>
      <c r="Q42" s="122">
        <v>5</v>
      </c>
      <c r="R42" s="122">
        <v>5</v>
      </c>
      <c r="S42" s="122">
        <v>3</v>
      </c>
      <c r="T42" s="122">
        <v>4</v>
      </c>
      <c r="U42" s="122">
        <v>5</v>
      </c>
      <c r="V42" s="122">
        <v>4</v>
      </c>
      <c r="W42" s="122">
        <v>4</v>
      </c>
      <c r="X42" s="122">
        <v>6</v>
      </c>
      <c r="Y42" s="124">
        <f t="shared" si="8"/>
        <v>41</v>
      </c>
      <c r="Z42" s="125">
        <f t="shared" si="9"/>
        <v>82</v>
      </c>
      <c r="AA42" s="123">
        <f t="shared" si="10"/>
        <v>41</v>
      </c>
      <c r="AB42" s="123">
        <f t="shared" si="11"/>
        <v>26</v>
      </c>
      <c r="AC42" s="123">
        <f t="shared" si="12"/>
        <v>14</v>
      </c>
      <c r="AD42" s="123">
        <f t="shared" si="13"/>
        <v>6</v>
      </c>
    </row>
    <row r="43" spans="1:30" s="126" customFormat="1" ht="15.75">
      <c r="A43" s="123">
        <v>35</v>
      </c>
      <c r="B43" s="141" t="s">
        <v>127</v>
      </c>
      <c r="C43" s="142" t="s">
        <v>128</v>
      </c>
      <c r="D43" s="57">
        <v>5.1</v>
      </c>
      <c r="E43" s="142" t="s">
        <v>117</v>
      </c>
      <c r="F43" s="122">
        <v>4</v>
      </c>
      <c r="G43" s="122">
        <v>4</v>
      </c>
      <c r="H43" s="122">
        <v>4</v>
      </c>
      <c r="I43" s="122">
        <v>5</v>
      </c>
      <c r="J43" s="122">
        <v>4</v>
      </c>
      <c r="K43" s="122">
        <v>3</v>
      </c>
      <c r="L43" s="122">
        <v>6</v>
      </c>
      <c r="M43" s="122">
        <v>5</v>
      </c>
      <c r="N43" s="122">
        <v>5</v>
      </c>
      <c r="O43" s="124">
        <f t="shared" si="7"/>
        <v>40</v>
      </c>
      <c r="P43" s="123">
        <v>8</v>
      </c>
      <c r="Q43" s="123">
        <v>3</v>
      </c>
      <c r="R43" s="123">
        <v>4</v>
      </c>
      <c r="S43" s="123">
        <v>4</v>
      </c>
      <c r="T43" s="123">
        <v>6</v>
      </c>
      <c r="U43" s="123">
        <v>5</v>
      </c>
      <c r="V43" s="123">
        <v>4</v>
      </c>
      <c r="W43" s="123">
        <v>4</v>
      </c>
      <c r="X43" s="123">
        <v>4</v>
      </c>
      <c r="Y43" s="124">
        <f t="shared" si="8"/>
        <v>42</v>
      </c>
      <c r="Z43" s="125">
        <f t="shared" si="9"/>
        <v>82</v>
      </c>
      <c r="AA43" s="123">
        <f t="shared" si="10"/>
        <v>42</v>
      </c>
      <c r="AB43" s="123">
        <f t="shared" si="11"/>
        <v>27</v>
      </c>
      <c r="AC43" s="123">
        <f t="shared" si="12"/>
        <v>12</v>
      </c>
      <c r="AD43" s="123">
        <f t="shared" si="13"/>
        <v>4</v>
      </c>
    </row>
    <row r="44" spans="1:30" s="126" customFormat="1" ht="15.75">
      <c r="A44" s="123">
        <v>36</v>
      </c>
      <c r="B44" s="142" t="s">
        <v>173</v>
      </c>
      <c r="C44" s="142" t="s">
        <v>123</v>
      </c>
      <c r="D44" s="57">
        <v>3.3</v>
      </c>
      <c r="E44" s="142" t="s">
        <v>117</v>
      </c>
      <c r="F44" s="122">
        <v>5</v>
      </c>
      <c r="G44" s="122">
        <v>2</v>
      </c>
      <c r="H44" s="122">
        <v>4</v>
      </c>
      <c r="I44" s="122">
        <v>5</v>
      </c>
      <c r="J44" s="122">
        <v>5</v>
      </c>
      <c r="K44" s="122">
        <v>3</v>
      </c>
      <c r="L44" s="122">
        <v>8</v>
      </c>
      <c r="M44" s="122">
        <v>4</v>
      </c>
      <c r="N44" s="122">
        <v>4</v>
      </c>
      <c r="O44" s="124">
        <f t="shared" si="7"/>
        <v>40</v>
      </c>
      <c r="P44" s="123">
        <v>5</v>
      </c>
      <c r="Q44" s="123">
        <v>5</v>
      </c>
      <c r="R44" s="123">
        <v>5</v>
      </c>
      <c r="S44" s="123">
        <v>4</v>
      </c>
      <c r="T44" s="123">
        <v>4</v>
      </c>
      <c r="U44" s="123">
        <v>6</v>
      </c>
      <c r="V44" s="123">
        <v>4</v>
      </c>
      <c r="W44" s="123">
        <v>4</v>
      </c>
      <c r="X44" s="123">
        <v>5</v>
      </c>
      <c r="Y44" s="124">
        <f t="shared" si="8"/>
        <v>42</v>
      </c>
      <c r="Z44" s="125">
        <f t="shared" si="9"/>
        <v>82</v>
      </c>
      <c r="AA44" s="123">
        <f t="shared" si="10"/>
        <v>42</v>
      </c>
      <c r="AB44" s="123">
        <f t="shared" si="11"/>
        <v>27</v>
      </c>
      <c r="AC44" s="123">
        <f t="shared" si="12"/>
        <v>13</v>
      </c>
      <c r="AD44" s="123">
        <f t="shared" si="13"/>
        <v>5</v>
      </c>
    </row>
    <row r="45" spans="1:30" s="126" customFormat="1" ht="15.75">
      <c r="A45" s="123">
        <v>37</v>
      </c>
      <c r="B45" s="141" t="s">
        <v>146</v>
      </c>
      <c r="C45" s="147" t="s">
        <v>132</v>
      </c>
      <c r="D45" s="57">
        <v>1.1</v>
      </c>
      <c r="E45" s="142" t="s">
        <v>117</v>
      </c>
      <c r="F45" s="122">
        <v>7</v>
      </c>
      <c r="G45" s="122">
        <v>3</v>
      </c>
      <c r="H45" s="122">
        <v>3</v>
      </c>
      <c r="I45" s="122">
        <v>5</v>
      </c>
      <c r="J45" s="122">
        <v>5</v>
      </c>
      <c r="K45" s="122">
        <v>4</v>
      </c>
      <c r="L45" s="122">
        <v>5</v>
      </c>
      <c r="M45" s="122">
        <v>4</v>
      </c>
      <c r="N45" s="122">
        <v>4</v>
      </c>
      <c r="O45" s="124">
        <f t="shared" si="7"/>
        <v>40</v>
      </c>
      <c r="P45" s="123">
        <v>5</v>
      </c>
      <c r="Q45" s="123">
        <v>4</v>
      </c>
      <c r="R45" s="123">
        <v>5</v>
      </c>
      <c r="S45" s="123">
        <v>3</v>
      </c>
      <c r="T45" s="123">
        <v>5</v>
      </c>
      <c r="U45" s="123">
        <v>6</v>
      </c>
      <c r="V45" s="123">
        <v>4</v>
      </c>
      <c r="W45" s="123">
        <v>5</v>
      </c>
      <c r="X45" s="123">
        <v>5</v>
      </c>
      <c r="Y45" s="124">
        <f t="shared" si="8"/>
        <v>42</v>
      </c>
      <c r="Z45" s="125">
        <f t="shared" si="9"/>
        <v>82</v>
      </c>
      <c r="AA45" s="123">
        <f t="shared" si="10"/>
        <v>42</v>
      </c>
      <c r="AB45" s="123">
        <f t="shared" si="11"/>
        <v>28</v>
      </c>
      <c r="AC45" s="123">
        <f t="shared" si="12"/>
        <v>14</v>
      </c>
      <c r="AD45" s="123">
        <f t="shared" si="13"/>
        <v>5</v>
      </c>
    </row>
    <row r="46" spans="1:30" s="126" customFormat="1" ht="15.75">
      <c r="A46" s="123">
        <v>38</v>
      </c>
      <c r="B46" s="141" t="s">
        <v>124</v>
      </c>
      <c r="C46" s="142" t="s">
        <v>125</v>
      </c>
      <c r="D46" s="57">
        <v>2.9</v>
      </c>
      <c r="E46" s="142" t="s">
        <v>117</v>
      </c>
      <c r="F46" s="122">
        <v>6</v>
      </c>
      <c r="G46" s="122">
        <v>3</v>
      </c>
      <c r="H46" s="122">
        <v>4</v>
      </c>
      <c r="I46" s="122">
        <v>4</v>
      </c>
      <c r="J46" s="122">
        <v>5</v>
      </c>
      <c r="K46" s="122">
        <v>4</v>
      </c>
      <c r="L46" s="122">
        <v>5</v>
      </c>
      <c r="M46" s="122">
        <v>4</v>
      </c>
      <c r="N46" s="122">
        <v>4</v>
      </c>
      <c r="O46" s="124">
        <f t="shared" si="7"/>
        <v>39</v>
      </c>
      <c r="P46" s="123">
        <v>5</v>
      </c>
      <c r="Q46" s="123">
        <v>4</v>
      </c>
      <c r="R46" s="123">
        <v>7</v>
      </c>
      <c r="S46" s="123">
        <v>2</v>
      </c>
      <c r="T46" s="123">
        <v>5</v>
      </c>
      <c r="U46" s="123">
        <v>6</v>
      </c>
      <c r="V46" s="123">
        <v>5</v>
      </c>
      <c r="W46" s="123">
        <v>4</v>
      </c>
      <c r="X46" s="123">
        <v>5</v>
      </c>
      <c r="Y46" s="124">
        <f t="shared" si="8"/>
        <v>43</v>
      </c>
      <c r="Z46" s="125">
        <f t="shared" si="9"/>
        <v>82</v>
      </c>
      <c r="AA46" s="123">
        <f t="shared" si="10"/>
        <v>43</v>
      </c>
      <c r="AB46" s="123">
        <f t="shared" si="11"/>
        <v>27</v>
      </c>
      <c r="AC46" s="123">
        <f t="shared" si="12"/>
        <v>14</v>
      </c>
      <c r="AD46" s="123">
        <f t="shared" si="13"/>
        <v>5</v>
      </c>
    </row>
    <row r="47" spans="1:30" s="126" customFormat="1" ht="15.75">
      <c r="A47" s="123">
        <v>39</v>
      </c>
      <c r="B47" s="141" t="s">
        <v>149</v>
      </c>
      <c r="C47" s="149" t="s">
        <v>150</v>
      </c>
      <c r="D47" s="57">
        <v>4.9</v>
      </c>
      <c r="E47" s="142" t="s">
        <v>117</v>
      </c>
      <c r="F47" s="122">
        <v>4</v>
      </c>
      <c r="G47" s="122">
        <v>4</v>
      </c>
      <c r="H47" s="122">
        <v>5</v>
      </c>
      <c r="I47" s="122">
        <v>5</v>
      </c>
      <c r="J47" s="122">
        <v>6</v>
      </c>
      <c r="K47" s="122">
        <v>3</v>
      </c>
      <c r="L47" s="122">
        <v>6</v>
      </c>
      <c r="M47" s="122">
        <v>4</v>
      </c>
      <c r="N47" s="122">
        <v>6</v>
      </c>
      <c r="O47" s="124">
        <f t="shared" si="7"/>
        <v>43</v>
      </c>
      <c r="P47" s="123">
        <v>5</v>
      </c>
      <c r="Q47" s="123">
        <v>3</v>
      </c>
      <c r="R47" s="123">
        <v>5</v>
      </c>
      <c r="S47" s="123">
        <v>3</v>
      </c>
      <c r="T47" s="123">
        <v>4</v>
      </c>
      <c r="U47" s="123">
        <v>5</v>
      </c>
      <c r="V47" s="123">
        <v>5</v>
      </c>
      <c r="W47" s="123">
        <v>4</v>
      </c>
      <c r="X47" s="123">
        <v>6</v>
      </c>
      <c r="Y47" s="124">
        <f t="shared" si="8"/>
        <v>40</v>
      </c>
      <c r="Z47" s="125">
        <f t="shared" si="9"/>
        <v>83</v>
      </c>
      <c r="AA47" s="123">
        <f t="shared" si="10"/>
        <v>40</v>
      </c>
      <c r="AB47" s="123">
        <f t="shared" si="11"/>
        <v>27</v>
      </c>
      <c r="AC47" s="123">
        <f t="shared" si="12"/>
        <v>15</v>
      </c>
      <c r="AD47" s="123">
        <f t="shared" si="13"/>
        <v>6</v>
      </c>
    </row>
    <row r="48" spans="1:30" s="126" customFormat="1" ht="15.75">
      <c r="A48" s="123">
        <v>40</v>
      </c>
      <c r="B48" s="141" t="s">
        <v>221</v>
      </c>
      <c r="C48" s="142" t="s">
        <v>222</v>
      </c>
      <c r="D48" s="57">
        <v>6</v>
      </c>
      <c r="E48" s="142" t="s">
        <v>202</v>
      </c>
      <c r="F48" s="122">
        <v>6</v>
      </c>
      <c r="G48" s="122">
        <v>3</v>
      </c>
      <c r="H48" s="122">
        <v>4</v>
      </c>
      <c r="I48" s="122">
        <v>3</v>
      </c>
      <c r="J48" s="122">
        <v>6</v>
      </c>
      <c r="K48" s="122">
        <v>4</v>
      </c>
      <c r="L48" s="122">
        <v>5</v>
      </c>
      <c r="M48" s="122">
        <v>6</v>
      </c>
      <c r="N48" s="122">
        <v>5</v>
      </c>
      <c r="O48" s="124">
        <f t="shared" si="7"/>
        <v>42</v>
      </c>
      <c r="P48" s="122">
        <v>5</v>
      </c>
      <c r="Q48" s="122">
        <v>3</v>
      </c>
      <c r="R48" s="122">
        <v>6</v>
      </c>
      <c r="S48" s="122">
        <v>4</v>
      </c>
      <c r="T48" s="122">
        <v>5</v>
      </c>
      <c r="U48" s="122">
        <v>5</v>
      </c>
      <c r="V48" s="122">
        <v>4</v>
      </c>
      <c r="W48" s="122">
        <v>4</v>
      </c>
      <c r="X48" s="122">
        <v>5</v>
      </c>
      <c r="Y48" s="124">
        <f t="shared" si="8"/>
        <v>41</v>
      </c>
      <c r="Z48" s="125">
        <f t="shared" si="9"/>
        <v>83</v>
      </c>
      <c r="AA48" s="123">
        <f t="shared" si="10"/>
        <v>41</v>
      </c>
      <c r="AB48" s="123">
        <f t="shared" si="11"/>
        <v>27</v>
      </c>
      <c r="AC48" s="123">
        <f t="shared" si="12"/>
        <v>13</v>
      </c>
      <c r="AD48" s="123">
        <f t="shared" si="13"/>
        <v>5</v>
      </c>
    </row>
    <row r="49" spans="1:30" s="126" customFormat="1" ht="15.75">
      <c r="A49" s="123">
        <v>41</v>
      </c>
      <c r="B49" s="141" t="s">
        <v>235</v>
      </c>
      <c r="C49" s="142" t="s">
        <v>123</v>
      </c>
      <c r="D49" s="57">
        <v>4.1</v>
      </c>
      <c r="E49" s="142" t="s">
        <v>202</v>
      </c>
      <c r="F49" s="122">
        <v>5</v>
      </c>
      <c r="G49" s="122">
        <v>3</v>
      </c>
      <c r="H49" s="122">
        <v>5</v>
      </c>
      <c r="I49" s="122">
        <v>5</v>
      </c>
      <c r="J49" s="122">
        <v>5</v>
      </c>
      <c r="K49" s="122">
        <v>4</v>
      </c>
      <c r="L49" s="122">
        <v>5</v>
      </c>
      <c r="M49" s="122">
        <v>6</v>
      </c>
      <c r="N49" s="122">
        <v>4</v>
      </c>
      <c r="O49" s="124">
        <f t="shared" si="7"/>
        <v>42</v>
      </c>
      <c r="P49" s="122">
        <v>4</v>
      </c>
      <c r="Q49" s="122">
        <v>4</v>
      </c>
      <c r="R49" s="122">
        <v>5</v>
      </c>
      <c r="S49" s="122">
        <v>4</v>
      </c>
      <c r="T49" s="122">
        <v>5</v>
      </c>
      <c r="U49" s="122">
        <v>5</v>
      </c>
      <c r="V49" s="122">
        <v>5</v>
      </c>
      <c r="W49" s="122">
        <v>4</v>
      </c>
      <c r="X49" s="122">
        <v>5</v>
      </c>
      <c r="Y49" s="124">
        <f t="shared" si="8"/>
        <v>41</v>
      </c>
      <c r="Z49" s="125">
        <f t="shared" si="9"/>
        <v>83</v>
      </c>
      <c r="AA49" s="123">
        <f t="shared" si="10"/>
        <v>41</v>
      </c>
      <c r="AB49" s="123">
        <f t="shared" si="11"/>
        <v>28</v>
      </c>
      <c r="AC49" s="123">
        <f t="shared" si="12"/>
        <v>14</v>
      </c>
      <c r="AD49" s="123">
        <f t="shared" si="13"/>
        <v>5</v>
      </c>
    </row>
    <row r="50" spans="1:30" s="126" customFormat="1" ht="15.75">
      <c r="A50" s="123">
        <v>42</v>
      </c>
      <c r="B50" s="141" t="s">
        <v>167</v>
      </c>
      <c r="C50" s="142" t="s">
        <v>128</v>
      </c>
      <c r="D50" s="57">
        <v>3.7</v>
      </c>
      <c r="E50" s="142" t="s">
        <v>117</v>
      </c>
      <c r="F50" s="122">
        <v>4</v>
      </c>
      <c r="G50" s="122">
        <v>3</v>
      </c>
      <c r="H50" s="122">
        <v>6</v>
      </c>
      <c r="I50" s="122">
        <v>4</v>
      </c>
      <c r="J50" s="122">
        <v>5</v>
      </c>
      <c r="K50" s="122">
        <v>2</v>
      </c>
      <c r="L50" s="122">
        <v>5</v>
      </c>
      <c r="M50" s="122">
        <v>5</v>
      </c>
      <c r="N50" s="122">
        <v>5</v>
      </c>
      <c r="O50" s="124">
        <f t="shared" si="7"/>
        <v>39</v>
      </c>
      <c r="P50" s="123">
        <v>6</v>
      </c>
      <c r="Q50" s="123">
        <v>6</v>
      </c>
      <c r="R50" s="123">
        <v>5</v>
      </c>
      <c r="S50" s="123">
        <v>3</v>
      </c>
      <c r="T50" s="123">
        <v>4</v>
      </c>
      <c r="U50" s="123">
        <v>6</v>
      </c>
      <c r="V50" s="123">
        <v>4</v>
      </c>
      <c r="W50" s="123">
        <v>6</v>
      </c>
      <c r="X50" s="123">
        <v>4</v>
      </c>
      <c r="Y50" s="124">
        <f t="shared" si="8"/>
        <v>44</v>
      </c>
      <c r="Z50" s="125">
        <f t="shared" si="9"/>
        <v>83</v>
      </c>
      <c r="AA50" s="123">
        <f t="shared" si="10"/>
        <v>44</v>
      </c>
      <c r="AB50" s="123">
        <f t="shared" si="11"/>
        <v>27</v>
      </c>
      <c r="AC50" s="123">
        <f t="shared" si="12"/>
        <v>14</v>
      </c>
      <c r="AD50" s="123">
        <f t="shared" si="13"/>
        <v>4</v>
      </c>
    </row>
    <row r="51" spans="1:30" s="126" customFormat="1" ht="15.75">
      <c r="A51" s="123">
        <v>43</v>
      </c>
      <c r="B51" s="141" t="s">
        <v>131</v>
      </c>
      <c r="C51" s="142" t="s">
        <v>132</v>
      </c>
      <c r="D51" s="57">
        <v>3.4</v>
      </c>
      <c r="E51" s="143" t="s">
        <v>117</v>
      </c>
      <c r="F51" s="122">
        <v>5</v>
      </c>
      <c r="G51" s="122">
        <v>3</v>
      </c>
      <c r="H51" s="122">
        <v>4</v>
      </c>
      <c r="I51" s="122">
        <v>5</v>
      </c>
      <c r="J51" s="122">
        <v>7</v>
      </c>
      <c r="K51" s="122">
        <v>4</v>
      </c>
      <c r="L51" s="122">
        <v>5</v>
      </c>
      <c r="M51" s="122">
        <v>5</v>
      </c>
      <c r="N51" s="122">
        <v>5</v>
      </c>
      <c r="O51" s="124">
        <f t="shared" si="7"/>
        <v>43</v>
      </c>
      <c r="P51" s="123">
        <v>5</v>
      </c>
      <c r="Q51" s="123">
        <v>4</v>
      </c>
      <c r="R51" s="123">
        <v>6</v>
      </c>
      <c r="S51" s="123">
        <v>3</v>
      </c>
      <c r="T51" s="123">
        <v>5</v>
      </c>
      <c r="U51" s="123">
        <v>4</v>
      </c>
      <c r="V51" s="123">
        <v>4</v>
      </c>
      <c r="W51" s="123">
        <v>5</v>
      </c>
      <c r="X51" s="123">
        <v>5</v>
      </c>
      <c r="Y51" s="124">
        <f t="shared" si="8"/>
        <v>41</v>
      </c>
      <c r="Z51" s="125">
        <f t="shared" si="9"/>
        <v>84</v>
      </c>
      <c r="AA51" s="123">
        <f t="shared" si="10"/>
        <v>41</v>
      </c>
      <c r="AB51" s="123">
        <f t="shared" si="11"/>
        <v>26</v>
      </c>
      <c r="AC51" s="123">
        <f t="shared" si="12"/>
        <v>14</v>
      </c>
      <c r="AD51" s="123">
        <f t="shared" si="13"/>
        <v>5</v>
      </c>
    </row>
    <row r="52" spans="1:30" s="126" customFormat="1" ht="15.75">
      <c r="A52" s="123">
        <v>44</v>
      </c>
      <c r="B52" s="141" t="s">
        <v>213</v>
      </c>
      <c r="C52" s="142" t="s">
        <v>119</v>
      </c>
      <c r="D52" s="57">
        <v>7.7</v>
      </c>
      <c r="E52" s="142" t="s">
        <v>202</v>
      </c>
      <c r="F52" s="122">
        <v>6</v>
      </c>
      <c r="G52" s="122">
        <v>5</v>
      </c>
      <c r="H52" s="122">
        <v>4</v>
      </c>
      <c r="I52" s="122">
        <v>4</v>
      </c>
      <c r="J52" s="122">
        <v>5</v>
      </c>
      <c r="K52" s="122">
        <v>3</v>
      </c>
      <c r="L52" s="122">
        <v>6</v>
      </c>
      <c r="M52" s="122">
        <v>5</v>
      </c>
      <c r="N52" s="122">
        <v>5</v>
      </c>
      <c r="O52" s="124">
        <f t="shared" si="7"/>
        <v>43</v>
      </c>
      <c r="P52" s="122">
        <v>5</v>
      </c>
      <c r="Q52" s="122">
        <v>4</v>
      </c>
      <c r="R52" s="122">
        <v>5</v>
      </c>
      <c r="S52" s="122">
        <v>3</v>
      </c>
      <c r="T52" s="122">
        <v>5</v>
      </c>
      <c r="U52" s="122">
        <v>5</v>
      </c>
      <c r="V52" s="122">
        <v>5</v>
      </c>
      <c r="W52" s="122">
        <v>5</v>
      </c>
      <c r="X52" s="122">
        <v>4</v>
      </c>
      <c r="Y52" s="124">
        <f t="shared" si="8"/>
        <v>41</v>
      </c>
      <c r="Z52" s="125">
        <f t="shared" si="9"/>
        <v>84</v>
      </c>
      <c r="AA52" s="123">
        <f t="shared" si="10"/>
        <v>41</v>
      </c>
      <c r="AB52" s="123">
        <f t="shared" si="11"/>
        <v>27</v>
      </c>
      <c r="AC52" s="123">
        <f t="shared" si="12"/>
        <v>14</v>
      </c>
      <c r="AD52" s="123">
        <f t="shared" si="13"/>
        <v>4</v>
      </c>
    </row>
    <row r="53" spans="1:30" s="126" customFormat="1" ht="15.75">
      <c r="A53" s="123">
        <v>45</v>
      </c>
      <c r="B53" s="141" t="s">
        <v>242</v>
      </c>
      <c r="C53" s="142" t="s">
        <v>121</v>
      </c>
      <c r="D53" s="57">
        <v>10</v>
      </c>
      <c r="E53" s="142" t="s">
        <v>202</v>
      </c>
      <c r="F53" s="122">
        <v>5</v>
      </c>
      <c r="G53" s="122">
        <v>3</v>
      </c>
      <c r="H53" s="122">
        <v>5</v>
      </c>
      <c r="I53" s="122">
        <v>6</v>
      </c>
      <c r="J53" s="122">
        <v>5</v>
      </c>
      <c r="K53" s="122">
        <v>3</v>
      </c>
      <c r="L53" s="122">
        <v>6</v>
      </c>
      <c r="M53" s="122">
        <v>5</v>
      </c>
      <c r="N53" s="122">
        <v>4</v>
      </c>
      <c r="O53" s="124">
        <f t="shared" si="7"/>
        <v>42</v>
      </c>
      <c r="P53" s="122">
        <v>5</v>
      </c>
      <c r="Q53" s="122">
        <v>4</v>
      </c>
      <c r="R53" s="122">
        <v>5</v>
      </c>
      <c r="S53" s="122">
        <v>4</v>
      </c>
      <c r="T53" s="122">
        <v>5</v>
      </c>
      <c r="U53" s="122">
        <v>5</v>
      </c>
      <c r="V53" s="122">
        <v>5</v>
      </c>
      <c r="W53" s="122">
        <v>4</v>
      </c>
      <c r="X53" s="122">
        <v>5</v>
      </c>
      <c r="Y53" s="124">
        <f t="shared" si="8"/>
        <v>42</v>
      </c>
      <c r="Z53" s="125">
        <f t="shared" si="9"/>
        <v>84</v>
      </c>
      <c r="AA53" s="123">
        <f t="shared" si="10"/>
        <v>42</v>
      </c>
      <c r="AB53" s="123">
        <f t="shared" si="11"/>
        <v>28</v>
      </c>
      <c r="AC53" s="123">
        <f t="shared" si="12"/>
        <v>14</v>
      </c>
      <c r="AD53" s="123">
        <f t="shared" si="13"/>
        <v>5</v>
      </c>
    </row>
    <row r="54" spans="1:30" s="126" customFormat="1" ht="15.75">
      <c r="A54" s="123">
        <v>46</v>
      </c>
      <c r="B54" s="141" t="s">
        <v>239</v>
      </c>
      <c r="C54" s="142" t="s">
        <v>169</v>
      </c>
      <c r="D54" s="57">
        <v>6.1</v>
      </c>
      <c r="E54" s="142" t="s">
        <v>202</v>
      </c>
      <c r="F54" s="122">
        <v>4</v>
      </c>
      <c r="G54" s="122">
        <v>3</v>
      </c>
      <c r="H54" s="122">
        <v>6</v>
      </c>
      <c r="I54" s="122">
        <v>5</v>
      </c>
      <c r="J54" s="122">
        <v>5</v>
      </c>
      <c r="K54" s="122">
        <v>3</v>
      </c>
      <c r="L54" s="122">
        <v>7</v>
      </c>
      <c r="M54" s="122">
        <v>4</v>
      </c>
      <c r="N54" s="122">
        <v>4</v>
      </c>
      <c r="O54" s="124">
        <f t="shared" si="7"/>
        <v>41</v>
      </c>
      <c r="P54" s="122">
        <v>8</v>
      </c>
      <c r="Q54" s="122">
        <v>4</v>
      </c>
      <c r="R54" s="122">
        <v>5</v>
      </c>
      <c r="S54" s="122">
        <v>3</v>
      </c>
      <c r="T54" s="122">
        <v>4</v>
      </c>
      <c r="U54" s="122">
        <v>5</v>
      </c>
      <c r="V54" s="122">
        <v>4</v>
      </c>
      <c r="W54" s="122">
        <v>5</v>
      </c>
      <c r="X54" s="122">
        <v>5</v>
      </c>
      <c r="Y54" s="124">
        <f t="shared" si="8"/>
        <v>43</v>
      </c>
      <c r="Z54" s="125">
        <f t="shared" si="9"/>
        <v>84</v>
      </c>
      <c r="AA54" s="123">
        <f t="shared" si="10"/>
        <v>43</v>
      </c>
      <c r="AB54" s="123">
        <f t="shared" si="11"/>
        <v>26</v>
      </c>
      <c r="AC54" s="123">
        <f t="shared" si="12"/>
        <v>14</v>
      </c>
      <c r="AD54" s="123">
        <f t="shared" si="13"/>
        <v>5</v>
      </c>
    </row>
    <row r="55" spans="1:30" s="126" customFormat="1" ht="15.75">
      <c r="A55" s="123">
        <v>47</v>
      </c>
      <c r="B55" s="141" t="s">
        <v>133</v>
      </c>
      <c r="C55" s="142" t="s">
        <v>134</v>
      </c>
      <c r="D55" s="57">
        <v>3.8</v>
      </c>
      <c r="E55" s="142" t="s">
        <v>117</v>
      </c>
      <c r="F55" s="122">
        <v>5</v>
      </c>
      <c r="G55" s="122">
        <v>3</v>
      </c>
      <c r="H55" s="122">
        <v>4</v>
      </c>
      <c r="I55" s="122">
        <v>4</v>
      </c>
      <c r="J55" s="122">
        <v>5</v>
      </c>
      <c r="K55" s="122">
        <v>3</v>
      </c>
      <c r="L55" s="122">
        <v>7</v>
      </c>
      <c r="M55" s="122">
        <v>4</v>
      </c>
      <c r="N55" s="122">
        <v>5</v>
      </c>
      <c r="O55" s="124">
        <f t="shared" si="7"/>
        <v>40</v>
      </c>
      <c r="P55" s="123">
        <v>6</v>
      </c>
      <c r="Q55" s="123">
        <v>5</v>
      </c>
      <c r="R55" s="123">
        <v>6</v>
      </c>
      <c r="S55" s="123">
        <v>3</v>
      </c>
      <c r="T55" s="123">
        <v>4</v>
      </c>
      <c r="U55" s="123">
        <v>5</v>
      </c>
      <c r="V55" s="123">
        <v>4</v>
      </c>
      <c r="W55" s="123">
        <v>5</v>
      </c>
      <c r="X55" s="123">
        <v>6</v>
      </c>
      <c r="Y55" s="124">
        <f t="shared" si="8"/>
        <v>44</v>
      </c>
      <c r="Z55" s="125">
        <f t="shared" si="9"/>
        <v>84</v>
      </c>
      <c r="AA55" s="123">
        <f t="shared" si="10"/>
        <v>44</v>
      </c>
      <c r="AB55" s="123">
        <f t="shared" si="11"/>
        <v>27</v>
      </c>
      <c r="AC55" s="123">
        <f t="shared" si="12"/>
        <v>15</v>
      </c>
      <c r="AD55" s="123">
        <f t="shared" si="13"/>
        <v>6</v>
      </c>
    </row>
    <row r="56" spans="1:30" s="126" customFormat="1" ht="15.75">
      <c r="A56" s="123">
        <v>48</v>
      </c>
      <c r="B56" s="141" t="s">
        <v>215</v>
      </c>
      <c r="C56" s="142" t="s">
        <v>121</v>
      </c>
      <c r="D56" s="57">
        <v>10</v>
      </c>
      <c r="E56" s="142" t="s">
        <v>202</v>
      </c>
      <c r="F56" s="122">
        <v>6</v>
      </c>
      <c r="G56" s="122">
        <v>3</v>
      </c>
      <c r="H56" s="122">
        <v>6</v>
      </c>
      <c r="I56" s="122">
        <v>5</v>
      </c>
      <c r="J56" s="122">
        <v>5</v>
      </c>
      <c r="K56" s="122">
        <v>3</v>
      </c>
      <c r="L56" s="122">
        <v>7</v>
      </c>
      <c r="M56" s="122">
        <v>5</v>
      </c>
      <c r="N56" s="122">
        <v>5</v>
      </c>
      <c r="O56" s="124">
        <f t="shared" si="7"/>
        <v>45</v>
      </c>
      <c r="P56" s="122">
        <v>6</v>
      </c>
      <c r="Q56" s="122">
        <v>3</v>
      </c>
      <c r="R56" s="122">
        <v>5</v>
      </c>
      <c r="S56" s="122">
        <v>3</v>
      </c>
      <c r="T56" s="122">
        <v>4</v>
      </c>
      <c r="U56" s="122">
        <v>6</v>
      </c>
      <c r="V56" s="122">
        <v>4</v>
      </c>
      <c r="W56" s="122">
        <v>5</v>
      </c>
      <c r="X56" s="122">
        <v>4</v>
      </c>
      <c r="Y56" s="124">
        <f t="shared" si="8"/>
        <v>40</v>
      </c>
      <c r="Z56" s="125">
        <f t="shared" si="9"/>
        <v>85</v>
      </c>
      <c r="AA56" s="123">
        <f t="shared" si="10"/>
        <v>40</v>
      </c>
      <c r="AB56" s="123">
        <f t="shared" si="11"/>
        <v>26</v>
      </c>
      <c r="AC56" s="123">
        <f t="shared" si="12"/>
        <v>13</v>
      </c>
      <c r="AD56" s="123">
        <f t="shared" si="13"/>
        <v>4</v>
      </c>
    </row>
    <row r="57" spans="1:30" s="126" customFormat="1" ht="15.75">
      <c r="A57" s="123">
        <v>49</v>
      </c>
      <c r="B57" s="142" t="s">
        <v>176</v>
      </c>
      <c r="C57" s="142" t="s">
        <v>128</v>
      </c>
      <c r="D57" s="57">
        <v>5.2</v>
      </c>
      <c r="E57" s="142" t="s">
        <v>117</v>
      </c>
      <c r="F57" s="122">
        <v>5</v>
      </c>
      <c r="G57" s="122">
        <v>4</v>
      </c>
      <c r="H57" s="122">
        <v>4</v>
      </c>
      <c r="I57" s="122">
        <v>5</v>
      </c>
      <c r="J57" s="122">
        <v>5</v>
      </c>
      <c r="K57" s="122">
        <v>4</v>
      </c>
      <c r="L57" s="122">
        <v>7</v>
      </c>
      <c r="M57" s="122">
        <v>5</v>
      </c>
      <c r="N57" s="122">
        <v>4</v>
      </c>
      <c r="O57" s="124">
        <f t="shared" si="7"/>
        <v>43</v>
      </c>
      <c r="P57" s="123">
        <v>6</v>
      </c>
      <c r="Q57" s="123">
        <v>3</v>
      </c>
      <c r="R57" s="123">
        <v>6</v>
      </c>
      <c r="S57" s="123">
        <v>3</v>
      </c>
      <c r="T57" s="123">
        <v>4</v>
      </c>
      <c r="U57" s="123">
        <v>7</v>
      </c>
      <c r="V57" s="123">
        <v>5</v>
      </c>
      <c r="W57" s="123">
        <v>4</v>
      </c>
      <c r="X57" s="123">
        <v>4</v>
      </c>
      <c r="Y57" s="124">
        <f t="shared" si="8"/>
        <v>42</v>
      </c>
      <c r="Z57" s="125">
        <f t="shared" si="9"/>
        <v>85</v>
      </c>
      <c r="AA57" s="123">
        <f t="shared" si="10"/>
        <v>42</v>
      </c>
      <c r="AB57" s="123">
        <f t="shared" si="11"/>
        <v>27</v>
      </c>
      <c r="AC57" s="123">
        <f t="shared" si="12"/>
        <v>13</v>
      </c>
      <c r="AD57" s="123">
        <f t="shared" si="13"/>
        <v>4</v>
      </c>
    </row>
    <row r="58" spans="1:30" s="126" customFormat="1" ht="15.75">
      <c r="A58" s="123">
        <v>50</v>
      </c>
      <c r="B58" s="141" t="s">
        <v>218</v>
      </c>
      <c r="C58" s="142" t="s">
        <v>134</v>
      </c>
      <c r="D58" s="57">
        <v>3.5</v>
      </c>
      <c r="E58" s="142" t="s">
        <v>202</v>
      </c>
      <c r="F58" s="122">
        <v>3</v>
      </c>
      <c r="G58" s="122">
        <v>3</v>
      </c>
      <c r="H58" s="122">
        <v>7</v>
      </c>
      <c r="I58" s="122">
        <v>4</v>
      </c>
      <c r="J58" s="122">
        <v>7</v>
      </c>
      <c r="K58" s="122">
        <v>5</v>
      </c>
      <c r="L58" s="122">
        <v>5</v>
      </c>
      <c r="M58" s="122">
        <v>5</v>
      </c>
      <c r="N58" s="122">
        <v>4</v>
      </c>
      <c r="O58" s="124">
        <f t="shared" si="7"/>
        <v>43</v>
      </c>
      <c r="P58" s="122">
        <v>6</v>
      </c>
      <c r="Q58" s="122">
        <v>4</v>
      </c>
      <c r="R58" s="122">
        <v>5</v>
      </c>
      <c r="S58" s="122">
        <v>3</v>
      </c>
      <c r="T58" s="122">
        <v>5</v>
      </c>
      <c r="U58" s="122">
        <v>5</v>
      </c>
      <c r="V58" s="122">
        <v>5</v>
      </c>
      <c r="W58" s="122">
        <v>5</v>
      </c>
      <c r="X58" s="122">
        <v>4</v>
      </c>
      <c r="Y58" s="124">
        <f t="shared" si="8"/>
        <v>42</v>
      </c>
      <c r="Z58" s="125">
        <f t="shared" si="9"/>
        <v>85</v>
      </c>
      <c r="AA58" s="123">
        <f t="shared" si="10"/>
        <v>42</v>
      </c>
      <c r="AB58" s="123">
        <f t="shared" si="11"/>
        <v>27</v>
      </c>
      <c r="AC58" s="123">
        <f t="shared" si="12"/>
        <v>14</v>
      </c>
      <c r="AD58" s="123">
        <f t="shared" si="13"/>
        <v>4</v>
      </c>
    </row>
    <row r="59" spans="1:30" s="126" customFormat="1" ht="15.75">
      <c r="A59" s="123">
        <v>51</v>
      </c>
      <c r="B59" s="141" t="s">
        <v>208</v>
      </c>
      <c r="C59" s="142" t="s">
        <v>209</v>
      </c>
      <c r="D59" s="57">
        <v>8.1</v>
      </c>
      <c r="E59" s="142" t="s">
        <v>202</v>
      </c>
      <c r="F59" s="122">
        <v>4</v>
      </c>
      <c r="G59" s="122">
        <v>3</v>
      </c>
      <c r="H59" s="122">
        <v>5</v>
      </c>
      <c r="I59" s="122">
        <v>4</v>
      </c>
      <c r="J59" s="122">
        <v>5</v>
      </c>
      <c r="K59" s="122">
        <v>4</v>
      </c>
      <c r="L59" s="122">
        <v>7</v>
      </c>
      <c r="M59" s="122">
        <v>4</v>
      </c>
      <c r="N59" s="122">
        <v>5</v>
      </c>
      <c r="O59" s="124">
        <f t="shared" si="7"/>
        <v>41</v>
      </c>
      <c r="P59" s="122">
        <v>5</v>
      </c>
      <c r="Q59" s="122">
        <v>4</v>
      </c>
      <c r="R59" s="122">
        <v>4</v>
      </c>
      <c r="S59" s="122">
        <v>4</v>
      </c>
      <c r="T59" s="122">
        <v>7</v>
      </c>
      <c r="U59" s="122">
        <v>6</v>
      </c>
      <c r="V59" s="122">
        <v>4</v>
      </c>
      <c r="W59" s="122">
        <v>5</v>
      </c>
      <c r="X59" s="122">
        <v>5</v>
      </c>
      <c r="Y59" s="124">
        <f t="shared" si="8"/>
        <v>44</v>
      </c>
      <c r="Z59" s="125">
        <f t="shared" si="9"/>
        <v>85</v>
      </c>
      <c r="AA59" s="123">
        <f t="shared" si="10"/>
        <v>44</v>
      </c>
      <c r="AB59" s="123">
        <f t="shared" si="11"/>
        <v>31</v>
      </c>
      <c r="AC59" s="123">
        <f t="shared" si="12"/>
        <v>14</v>
      </c>
      <c r="AD59" s="123">
        <f t="shared" si="13"/>
        <v>5</v>
      </c>
    </row>
    <row r="60" spans="1:30" s="126" customFormat="1" ht="15.75">
      <c r="A60" s="123">
        <v>52</v>
      </c>
      <c r="B60" s="141" t="s">
        <v>160</v>
      </c>
      <c r="C60" s="153" t="s">
        <v>121</v>
      </c>
      <c r="D60" s="57">
        <v>0</v>
      </c>
      <c r="E60" s="142" t="s">
        <v>117</v>
      </c>
      <c r="F60" s="122">
        <v>6</v>
      </c>
      <c r="G60" s="122">
        <v>3</v>
      </c>
      <c r="H60" s="122">
        <v>4</v>
      </c>
      <c r="I60" s="122">
        <v>6</v>
      </c>
      <c r="J60" s="122">
        <v>6</v>
      </c>
      <c r="K60" s="122">
        <v>4</v>
      </c>
      <c r="L60" s="122">
        <v>5</v>
      </c>
      <c r="M60" s="122">
        <v>5</v>
      </c>
      <c r="N60" s="122">
        <v>4</v>
      </c>
      <c r="O60" s="124">
        <f t="shared" si="7"/>
        <v>43</v>
      </c>
      <c r="P60" s="123">
        <v>5</v>
      </c>
      <c r="Q60" s="123">
        <v>5</v>
      </c>
      <c r="R60" s="123">
        <v>5</v>
      </c>
      <c r="S60" s="123">
        <v>4</v>
      </c>
      <c r="T60" s="123">
        <v>4</v>
      </c>
      <c r="U60" s="123">
        <v>5</v>
      </c>
      <c r="V60" s="123">
        <v>5</v>
      </c>
      <c r="W60" s="123">
        <v>5</v>
      </c>
      <c r="X60" s="123">
        <v>5</v>
      </c>
      <c r="Y60" s="124">
        <f t="shared" si="8"/>
        <v>43</v>
      </c>
      <c r="Z60" s="125">
        <f t="shared" si="9"/>
        <v>86</v>
      </c>
      <c r="AA60" s="123">
        <f t="shared" si="10"/>
        <v>43</v>
      </c>
      <c r="AB60" s="123">
        <f t="shared" si="11"/>
        <v>28</v>
      </c>
      <c r="AC60" s="123">
        <f t="shared" si="12"/>
        <v>15</v>
      </c>
      <c r="AD60" s="123">
        <f t="shared" si="13"/>
        <v>5</v>
      </c>
    </row>
    <row r="61" spans="1:30" s="126" customFormat="1" ht="15.75">
      <c r="A61" s="123">
        <v>53</v>
      </c>
      <c r="B61" s="141" t="s">
        <v>236</v>
      </c>
      <c r="C61" s="142" t="s">
        <v>237</v>
      </c>
      <c r="D61" s="57">
        <v>5.9</v>
      </c>
      <c r="E61" s="142" t="s">
        <v>202</v>
      </c>
      <c r="F61" s="122">
        <v>6</v>
      </c>
      <c r="G61" s="122">
        <v>3</v>
      </c>
      <c r="H61" s="122">
        <v>5</v>
      </c>
      <c r="I61" s="122">
        <v>5</v>
      </c>
      <c r="J61" s="122">
        <v>9</v>
      </c>
      <c r="K61" s="122">
        <v>5</v>
      </c>
      <c r="L61" s="122">
        <v>5</v>
      </c>
      <c r="M61" s="122">
        <v>4</v>
      </c>
      <c r="N61" s="122">
        <v>5</v>
      </c>
      <c r="O61" s="124">
        <f t="shared" si="7"/>
        <v>47</v>
      </c>
      <c r="P61" s="122">
        <v>5</v>
      </c>
      <c r="Q61" s="122">
        <v>3</v>
      </c>
      <c r="R61" s="122">
        <v>4</v>
      </c>
      <c r="S61" s="122">
        <v>5</v>
      </c>
      <c r="T61" s="122">
        <v>5</v>
      </c>
      <c r="U61" s="122">
        <v>5</v>
      </c>
      <c r="V61" s="122">
        <v>4</v>
      </c>
      <c r="W61" s="122">
        <v>4</v>
      </c>
      <c r="X61" s="122">
        <v>5</v>
      </c>
      <c r="Y61" s="124">
        <f t="shared" si="8"/>
        <v>40</v>
      </c>
      <c r="Z61" s="125">
        <f t="shared" si="9"/>
        <v>87</v>
      </c>
      <c r="AA61" s="123">
        <f t="shared" si="10"/>
        <v>40</v>
      </c>
      <c r="AB61" s="123">
        <f t="shared" si="11"/>
        <v>28</v>
      </c>
      <c r="AC61" s="123">
        <f t="shared" si="12"/>
        <v>13</v>
      </c>
      <c r="AD61" s="123">
        <f t="shared" si="13"/>
        <v>5</v>
      </c>
    </row>
    <row r="62" spans="1:30" s="126" customFormat="1" ht="15.75">
      <c r="A62" s="123">
        <v>54</v>
      </c>
      <c r="B62" s="141" t="s">
        <v>244</v>
      </c>
      <c r="C62" s="142" t="s">
        <v>245</v>
      </c>
      <c r="D62" s="57">
        <v>8.3</v>
      </c>
      <c r="E62" s="143" t="s">
        <v>202</v>
      </c>
      <c r="F62" s="122">
        <v>5</v>
      </c>
      <c r="G62" s="122">
        <v>4</v>
      </c>
      <c r="H62" s="122">
        <v>5</v>
      </c>
      <c r="I62" s="122">
        <v>5</v>
      </c>
      <c r="J62" s="122">
        <v>5</v>
      </c>
      <c r="K62" s="122">
        <v>3</v>
      </c>
      <c r="L62" s="122">
        <v>7</v>
      </c>
      <c r="M62" s="122">
        <v>6</v>
      </c>
      <c r="N62" s="122">
        <v>4</v>
      </c>
      <c r="O62" s="124">
        <f t="shared" si="7"/>
        <v>44</v>
      </c>
      <c r="P62" s="122">
        <v>5</v>
      </c>
      <c r="Q62" s="122">
        <v>4</v>
      </c>
      <c r="R62" s="122">
        <v>6</v>
      </c>
      <c r="S62" s="122">
        <v>3</v>
      </c>
      <c r="T62" s="122">
        <v>4</v>
      </c>
      <c r="U62" s="122">
        <v>7</v>
      </c>
      <c r="V62" s="122">
        <v>5</v>
      </c>
      <c r="W62" s="122">
        <v>5</v>
      </c>
      <c r="X62" s="122">
        <v>5</v>
      </c>
      <c r="Y62" s="124">
        <f t="shared" si="8"/>
        <v>44</v>
      </c>
      <c r="Z62" s="125">
        <f t="shared" si="9"/>
        <v>88</v>
      </c>
      <c r="AA62" s="123">
        <f t="shared" si="10"/>
        <v>44</v>
      </c>
      <c r="AB62" s="123">
        <f t="shared" si="11"/>
        <v>29</v>
      </c>
      <c r="AC62" s="123">
        <f t="shared" si="12"/>
        <v>15</v>
      </c>
      <c r="AD62" s="123">
        <f t="shared" si="13"/>
        <v>5</v>
      </c>
    </row>
    <row r="63" spans="1:30" s="126" customFormat="1" ht="15.75">
      <c r="A63" s="123">
        <v>55</v>
      </c>
      <c r="B63" s="141" t="s">
        <v>168</v>
      </c>
      <c r="C63" s="142" t="s">
        <v>169</v>
      </c>
      <c r="D63" s="57">
        <v>4.7</v>
      </c>
      <c r="E63" s="142" t="s">
        <v>117</v>
      </c>
      <c r="F63" s="122">
        <v>7</v>
      </c>
      <c r="G63" s="122">
        <v>4</v>
      </c>
      <c r="H63" s="122">
        <v>5</v>
      </c>
      <c r="I63" s="122">
        <v>6</v>
      </c>
      <c r="J63" s="122">
        <v>6</v>
      </c>
      <c r="K63" s="122">
        <v>3</v>
      </c>
      <c r="L63" s="122">
        <v>7</v>
      </c>
      <c r="M63" s="122">
        <v>5</v>
      </c>
      <c r="N63" s="122">
        <v>5</v>
      </c>
      <c r="O63" s="124">
        <f t="shared" si="7"/>
        <v>48</v>
      </c>
      <c r="P63" s="123">
        <v>5</v>
      </c>
      <c r="Q63" s="123">
        <v>4</v>
      </c>
      <c r="R63" s="123">
        <v>5</v>
      </c>
      <c r="S63" s="123">
        <v>4</v>
      </c>
      <c r="T63" s="123">
        <v>5</v>
      </c>
      <c r="U63" s="123">
        <v>6</v>
      </c>
      <c r="V63" s="123">
        <v>4</v>
      </c>
      <c r="W63" s="123">
        <v>3</v>
      </c>
      <c r="X63" s="123">
        <v>5</v>
      </c>
      <c r="Y63" s="124">
        <f t="shared" si="8"/>
        <v>41</v>
      </c>
      <c r="Z63" s="125">
        <f t="shared" si="9"/>
        <v>89</v>
      </c>
      <c r="AA63" s="123">
        <f t="shared" si="10"/>
        <v>41</v>
      </c>
      <c r="AB63" s="123">
        <f t="shared" si="11"/>
        <v>27</v>
      </c>
      <c r="AC63" s="123">
        <f t="shared" si="12"/>
        <v>12</v>
      </c>
      <c r="AD63" s="123">
        <f t="shared" si="13"/>
        <v>5</v>
      </c>
    </row>
    <row r="64" spans="1:30" s="126" customFormat="1" ht="15.75">
      <c r="A64" s="123">
        <v>56</v>
      </c>
      <c r="B64" s="141" t="s">
        <v>246</v>
      </c>
      <c r="C64" s="142" t="s">
        <v>128</v>
      </c>
      <c r="D64" s="57">
        <v>9.6</v>
      </c>
      <c r="E64" s="142" t="s">
        <v>202</v>
      </c>
      <c r="F64" s="122">
        <v>6</v>
      </c>
      <c r="G64" s="122">
        <v>5</v>
      </c>
      <c r="H64" s="122">
        <v>5</v>
      </c>
      <c r="I64" s="122">
        <v>4</v>
      </c>
      <c r="J64" s="122">
        <v>6</v>
      </c>
      <c r="K64" s="122">
        <v>2</v>
      </c>
      <c r="L64" s="122">
        <v>6</v>
      </c>
      <c r="M64" s="122">
        <v>7</v>
      </c>
      <c r="N64" s="122">
        <v>6</v>
      </c>
      <c r="O64" s="124">
        <f t="shared" si="7"/>
        <v>47</v>
      </c>
      <c r="P64" s="122">
        <v>6</v>
      </c>
      <c r="Q64" s="122">
        <v>5</v>
      </c>
      <c r="R64" s="122">
        <v>6</v>
      </c>
      <c r="S64" s="122">
        <v>3</v>
      </c>
      <c r="T64" s="122">
        <v>3</v>
      </c>
      <c r="U64" s="122">
        <v>6</v>
      </c>
      <c r="V64" s="122">
        <v>5</v>
      </c>
      <c r="W64" s="122">
        <v>4</v>
      </c>
      <c r="X64" s="122">
        <v>5</v>
      </c>
      <c r="Y64" s="124">
        <f t="shared" si="8"/>
        <v>43</v>
      </c>
      <c r="Z64" s="125">
        <f t="shared" si="9"/>
        <v>90</v>
      </c>
      <c r="AA64" s="123">
        <f t="shared" si="10"/>
        <v>43</v>
      </c>
      <c r="AB64" s="123">
        <f t="shared" si="11"/>
        <v>26</v>
      </c>
      <c r="AC64" s="123">
        <f t="shared" si="12"/>
        <v>14</v>
      </c>
      <c r="AD64" s="123">
        <f t="shared" si="13"/>
        <v>5</v>
      </c>
    </row>
    <row r="65" spans="1:30" s="126" customFormat="1" ht="15.75">
      <c r="A65" s="123">
        <v>57</v>
      </c>
      <c r="B65" s="141" t="s">
        <v>241</v>
      </c>
      <c r="C65" s="142" t="s">
        <v>150</v>
      </c>
      <c r="D65" s="57">
        <v>8.5</v>
      </c>
      <c r="E65" s="142" t="s">
        <v>202</v>
      </c>
      <c r="F65" s="122">
        <v>5</v>
      </c>
      <c r="G65" s="122">
        <v>3</v>
      </c>
      <c r="H65" s="122">
        <v>5</v>
      </c>
      <c r="I65" s="122">
        <v>5</v>
      </c>
      <c r="J65" s="122">
        <v>6</v>
      </c>
      <c r="K65" s="122">
        <v>4</v>
      </c>
      <c r="L65" s="122">
        <v>8</v>
      </c>
      <c r="M65" s="122">
        <v>4</v>
      </c>
      <c r="N65" s="122">
        <v>5</v>
      </c>
      <c r="O65" s="124">
        <f t="shared" si="7"/>
        <v>45</v>
      </c>
      <c r="P65" s="122">
        <v>8</v>
      </c>
      <c r="Q65" s="122">
        <v>5</v>
      </c>
      <c r="R65" s="122">
        <v>6</v>
      </c>
      <c r="S65" s="122">
        <v>2</v>
      </c>
      <c r="T65" s="122">
        <v>5</v>
      </c>
      <c r="U65" s="122">
        <v>5</v>
      </c>
      <c r="V65" s="122">
        <v>5</v>
      </c>
      <c r="W65" s="122">
        <v>4</v>
      </c>
      <c r="X65" s="122">
        <v>5</v>
      </c>
      <c r="Y65" s="124">
        <f t="shared" si="8"/>
        <v>45</v>
      </c>
      <c r="Z65" s="125">
        <f t="shared" si="9"/>
        <v>90</v>
      </c>
      <c r="AA65" s="123">
        <f t="shared" si="10"/>
        <v>45</v>
      </c>
      <c r="AB65" s="123">
        <f t="shared" si="11"/>
        <v>26</v>
      </c>
      <c r="AC65" s="123">
        <f t="shared" si="12"/>
        <v>14</v>
      </c>
      <c r="AD65" s="123">
        <f t="shared" si="13"/>
        <v>5</v>
      </c>
    </row>
    <row r="66" spans="1:30" s="126" customFormat="1" ht="15.75">
      <c r="A66" s="123">
        <v>58</v>
      </c>
      <c r="B66" s="141" t="s">
        <v>166</v>
      </c>
      <c r="C66" s="142" t="s">
        <v>121</v>
      </c>
      <c r="D66" s="57">
        <v>3</v>
      </c>
      <c r="E66" s="142" t="s">
        <v>117</v>
      </c>
      <c r="F66" s="122">
        <v>5</v>
      </c>
      <c r="G66" s="122">
        <v>4</v>
      </c>
      <c r="H66" s="122">
        <v>6</v>
      </c>
      <c r="I66" s="122">
        <v>4</v>
      </c>
      <c r="J66" s="122">
        <v>6</v>
      </c>
      <c r="K66" s="122">
        <v>3</v>
      </c>
      <c r="L66" s="122">
        <v>7</v>
      </c>
      <c r="M66" s="122">
        <v>5</v>
      </c>
      <c r="N66" s="122">
        <v>5</v>
      </c>
      <c r="O66" s="124">
        <f t="shared" si="7"/>
        <v>45</v>
      </c>
      <c r="P66" s="123">
        <v>5</v>
      </c>
      <c r="Q66" s="123">
        <v>5</v>
      </c>
      <c r="R66" s="123">
        <v>5</v>
      </c>
      <c r="S66" s="123">
        <v>3</v>
      </c>
      <c r="T66" s="123">
        <v>5</v>
      </c>
      <c r="U66" s="123">
        <v>5</v>
      </c>
      <c r="V66" s="123">
        <v>5</v>
      </c>
      <c r="W66" s="123">
        <v>6</v>
      </c>
      <c r="X66" s="123">
        <v>6</v>
      </c>
      <c r="Y66" s="124">
        <f t="shared" si="8"/>
        <v>45</v>
      </c>
      <c r="Z66" s="125">
        <f t="shared" si="9"/>
        <v>90</v>
      </c>
      <c r="AA66" s="123">
        <f t="shared" si="10"/>
        <v>45</v>
      </c>
      <c r="AB66" s="123">
        <f t="shared" si="11"/>
        <v>30</v>
      </c>
      <c r="AC66" s="123">
        <f t="shared" si="12"/>
        <v>17</v>
      </c>
      <c r="AD66" s="123">
        <f t="shared" si="13"/>
        <v>6</v>
      </c>
    </row>
    <row r="67" spans="1:30" s="126" customFormat="1" ht="15.75">
      <c r="A67" s="123">
        <v>59</v>
      </c>
      <c r="B67" s="141" t="s">
        <v>210</v>
      </c>
      <c r="C67" s="142" t="s">
        <v>121</v>
      </c>
      <c r="D67" s="57">
        <v>9</v>
      </c>
      <c r="E67" s="142" t="s">
        <v>202</v>
      </c>
      <c r="F67" s="122">
        <v>4</v>
      </c>
      <c r="G67" s="122">
        <v>5</v>
      </c>
      <c r="H67" s="122">
        <v>5</v>
      </c>
      <c r="I67" s="122">
        <v>4</v>
      </c>
      <c r="J67" s="122">
        <v>5</v>
      </c>
      <c r="K67" s="122">
        <v>4</v>
      </c>
      <c r="L67" s="122">
        <v>6</v>
      </c>
      <c r="M67" s="122">
        <v>5</v>
      </c>
      <c r="N67" s="122">
        <v>5</v>
      </c>
      <c r="O67" s="124">
        <f t="shared" si="7"/>
        <v>43</v>
      </c>
      <c r="P67" s="122">
        <v>6</v>
      </c>
      <c r="Q67" s="122">
        <v>6</v>
      </c>
      <c r="R67" s="122">
        <v>5</v>
      </c>
      <c r="S67" s="122">
        <v>4</v>
      </c>
      <c r="T67" s="122">
        <v>4</v>
      </c>
      <c r="U67" s="122">
        <v>6</v>
      </c>
      <c r="V67" s="122">
        <v>6</v>
      </c>
      <c r="W67" s="122">
        <v>4</v>
      </c>
      <c r="X67" s="122">
        <v>6</v>
      </c>
      <c r="Y67" s="124">
        <f t="shared" si="8"/>
        <v>47</v>
      </c>
      <c r="Z67" s="125">
        <f t="shared" si="9"/>
        <v>90</v>
      </c>
      <c r="AA67" s="123">
        <f t="shared" si="10"/>
        <v>47</v>
      </c>
      <c r="AB67" s="123">
        <f t="shared" si="11"/>
        <v>30</v>
      </c>
      <c r="AC67" s="123">
        <f t="shared" si="12"/>
        <v>16</v>
      </c>
      <c r="AD67" s="123">
        <f t="shared" si="13"/>
        <v>6</v>
      </c>
    </row>
    <row r="68" spans="1:30" s="126" customFormat="1" ht="15.75">
      <c r="A68" s="123">
        <v>60</v>
      </c>
      <c r="B68" s="141" t="s">
        <v>211</v>
      </c>
      <c r="C68" s="142" t="s">
        <v>128</v>
      </c>
      <c r="D68" s="57">
        <v>15.6</v>
      </c>
      <c r="E68" s="142" t="s">
        <v>202</v>
      </c>
      <c r="F68" s="122">
        <v>5</v>
      </c>
      <c r="G68" s="122">
        <v>3</v>
      </c>
      <c r="H68" s="122">
        <v>5</v>
      </c>
      <c r="I68" s="122">
        <v>5</v>
      </c>
      <c r="J68" s="122">
        <v>6</v>
      </c>
      <c r="K68" s="122">
        <v>4</v>
      </c>
      <c r="L68" s="122">
        <v>6</v>
      </c>
      <c r="M68" s="122">
        <v>6</v>
      </c>
      <c r="N68" s="122">
        <v>6</v>
      </c>
      <c r="O68" s="124">
        <f t="shared" si="7"/>
        <v>46</v>
      </c>
      <c r="P68" s="122">
        <v>6</v>
      </c>
      <c r="Q68" s="122">
        <v>4</v>
      </c>
      <c r="R68" s="122">
        <v>5</v>
      </c>
      <c r="S68" s="122">
        <v>4</v>
      </c>
      <c r="T68" s="122">
        <v>5</v>
      </c>
      <c r="U68" s="122">
        <v>6</v>
      </c>
      <c r="V68" s="122">
        <v>5</v>
      </c>
      <c r="W68" s="122">
        <v>4</v>
      </c>
      <c r="X68" s="122">
        <v>6</v>
      </c>
      <c r="Y68" s="124">
        <f t="shared" si="8"/>
        <v>45</v>
      </c>
      <c r="Z68" s="125">
        <f t="shared" si="9"/>
        <v>91</v>
      </c>
      <c r="AA68" s="123">
        <f t="shared" si="10"/>
        <v>45</v>
      </c>
      <c r="AB68" s="123">
        <f t="shared" si="11"/>
        <v>30</v>
      </c>
      <c r="AC68" s="123">
        <f t="shared" si="12"/>
        <v>15</v>
      </c>
      <c r="AD68" s="123">
        <f t="shared" si="13"/>
        <v>6</v>
      </c>
    </row>
    <row r="69" spans="1:30" s="126" customFormat="1" ht="15.75">
      <c r="A69" s="123">
        <v>61</v>
      </c>
      <c r="B69" s="141" t="s">
        <v>203</v>
      </c>
      <c r="C69" s="142" t="s">
        <v>204</v>
      </c>
      <c r="D69" s="57">
        <v>10.5</v>
      </c>
      <c r="E69" s="142" t="s">
        <v>202</v>
      </c>
      <c r="F69" s="122">
        <v>5</v>
      </c>
      <c r="G69" s="122">
        <v>4</v>
      </c>
      <c r="H69" s="122">
        <v>5</v>
      </c>
      <c r="I69" s="122">
        <v>7</v>
      </c>
      <c r="J69" s="122">
        <v>5</v>
      </c>
      <c r="K69" s="122">
        <v>3</v>
      </c>
      <c r="L69" s="122">
        <v>6</v>
      </c>
      <c r="M69" s="122">
        <v>5</v>
      </c>
      <c r="N69" s="122">
        <v>5</v>
      </c>
      <c r="O69" s="124">
        <f t="shared" si="7"/>
        <v>45</v>
      </c>
      <c r="P69" s="122">
        <v>7</v>
      </c>
      <c r="Q69" s="122">
        <v>3</v>
      </c>
      <c r="R69" s="122">
        <v>5</v>
      </c>
      <c r="S69" s="122">
        <v>4</v>
      </c>
      <c r="T69" s="122">
        <v>5</v>
      </c>
      <c r="U69" s="122">
        <v>6</v>
      </c>
      <c r="V69" s="122">
        <v>7</v>
      </c>
      <c r="W69" s="122">
        <v>4</v>
      </c>
      <c r="X69" s="122">
        <v>5</v>
      </c>
      <c r="Y69" s="124">
        <f t="shared" si="8"/>
        <v>46</v>
      </c>
      <c r="Z69" s="125">
        <f t="shared" si="9"/>
        <v>91</v>
      </c>
      <c r="AA69" s="123">
        <f t="shared" si="10"/>
        <v>46</v>
      </c>
      <c r="AB69" s="123">
        <f t="shared" si="11"/>
        <v>31</v>
      </c>
      <c r="AC69" s="123">
        <f t="shared" si="12"/>
        <v>16</v>
      </c>
      <c r="AD69" s="123">
        <f t="shared" si="13"/>
        <v>5</v>
      </c>
    </row>
    <row r="70" spans="1:30" s="126" customFormat="1" ht="15.75">
      <c r="A70" s="123">
        <v>62</v>
      </c>
      <c r="B70" s="141" t="s">
        <v>234</v>
      </c>
      <c r="C70" s="142" t="s">
        <v>121</v>
      </c>
      <c r="D70" s="57">
        <v>2</v>
      </c>
      <c r="E70" s="142" t="s">
        <v>202</v>
      </c>
      <c r="F70" s="122">
        <v>7</v>
      </c>
      <c r="G70" s="122">
        <v>5</v>
      </c>
      <c r="H70" s="122">
        <v>4</v>
      </c>
      <c r="I70" s="122">
        <v>7</v>
      </c>
      <c r="J70" s="122">
        <v>5</v>
      </c>
      <c r="K70" s="122">
        <v>3</v>
      </c>
      <c r="L70" s="122">
        <v>7</v>
      </c>
      <c r="M70" s="122">
        <v>4</v>
      </c>
      <c r="N70" s="122">
        <v>5</v>
      </c>
      <c r="O70" s="124">
        <f t="shared" si="7"/>
        <v>47</v>
      </c>
      <c r="P70" s="122">
        <v>6</v>
      </c>
      <c r="Q70" s="122">
        <v>3</v>
      </c>
      <c r="R70" s="122">
        <v>6</v>
      </c>
      <c r="S70" s="122">
        <v>6</v>
      </c>
      <c r="T70" s="122">
        <v>5</v>
      </c>
      <c r="U70" s="122">
        <v>5</v>
      </c>
      <c r="V70" s="122">
        <v>4</v>
      </c>
      <c r="W70" s="122">
        <v>5</v>
      </c>
      <c r="X70" s="122">
        <v>5</v>
      </c>
      <c r="Y70" s="124">
        <f t="shared" si="8"/>
        <v>45</v>
      </c>
      <c r="Z70" s="125">
        <f t="shared" si="9"/>
        <v>92</v>
      </c>
      <c r="AA70" s="123">
        <f t="shared" si="10"/>
        <v>45</v>
      </c>
      <c r="AB70" s="123">
        <f t="shared" si="11"/>
        <v>30</v>
      </c>
      <c r="AC70" s="123">
        <f t="shared" si="12"/>
        <v>14</v>
      </c>
      <c r="AD70" s="123">
        <f t="shared" si="13"/>
        <v>5</v>
      </c>
    </row>
    <row r="71" spans="1:30" s="126" customFormat="1" ht="15.75">
      <c r="A71" s="123">
        <v>63</v>
      </c>
      <c r="B71" s="141" t="s">
        <v>200</v>
      </c>
      <c r="C71" s="142" t="s">
        <v>201</v>
      </c>
      <c r="D71" s="57">
        <v>10</v>
      </c>
      <c r="E71" s="142" t="s">
        <v>202</v>
      </c>
      <c r="F71" s="122">
        <v>5</v>
      </c>
      <c r="G71" s="122">
        <v>6</v>
      </c>
      <c r="H71" s="122">
        <v>4</v>
      </c>
      <c r="I71" s="122">
        <v>4</v>
      </c>
      <c r="J71" s="122">
        <v>5</v>
      </c>
      <c r="K71" s="122">
        <v>7</v>
      </c>
      <c r="L71" s="122">
        <v>6</v>
      </c>
      <c r="M71" s="122">
        <v>5</v>
      </c>
      <c r="N71" s="122">
        <v>5</v>
      </c>
      <c r="O71" s="124">
        <f t="shared" si="7"/>
        <v>47</v>
      </c>
      <c r="P71" s="122">
        <v>6</v>
      </c>
      <c r="Q71" s="122">
        <v>4</v>
      </c>
      <c r="R71" s="122">
        <v>5</v>
      </c>
      <c r="S71" s="122">
        <v>4</v>
      </c>
      <c r="T71" s="122">
        <v>4</v>
      </c>
      <c r="U71" s="122">
        <v>7</v>
      </c>
      <c r="V71" s="122">
        <v>5</v>
      </c>
      <c r="W71" s="122">
        <v>4</v>
      </c>
      <c r="X71" s="122">
        <v>8</v>
      </c>
      <c r="Y71" s="124">
        <f t="shared" si="8"/>
        <v>47</v>
      </c>
      <c r="Z71" s="125">
        <f t="shared" si="9"/>
        <v>94</v>
      </c>
      <c r="AA71" s="123">
        <f t="shared" si="10"/>
        <v>47</v>
      </c>
      <c r="AB71" s="123">
        <f t="shared" si="11"/>
        <v>32</v>
      </c>
      <c r="AC71" s="123">
        <f t="shared" si="12"/>
        <v>17</v>
      </c>
      <c r="AD71" s="123">
        <f t="shared" si="13"/>
        <v>8</v>
      </c>
    </row>
    <row r="72" spans="1:30" s="126" customFormat="1" ht="15.75">
      <c r="A72" s="123">
        <v>64</v>
      </c>
      <c r="B72" s="141" t="s">
        <v>240</v>
      </c>
      <c r="C72" s="142" t="s">
        <v>128</v>
      </c>
      <c r="D72" s="57">
        <v>7.8</v>
      </c>
      <c r="E72" s="142" t="s">
        <v>202</v>
      </c>
      <c r="F72" s="122">
        <v>6</v>
      </c>
      <c r="G72" s="122">
        <v>6</v>
      </c>
      <c r="H72" s="122">
        <v>5</v>
      </c>
      <c r="I72" s="122">
        <v>4</v>
      </c>
      <c r="J72" s="122">
        <v>5</v>
      </c>
      <c r="K72" s="122">
        <v>2</v>
      </c>
      <c r="L72" s="122">
        <v>4</v>
      </c>
      <c r="M72" s="122">
        <v>6</v>
      </c>
      <c r="N72" s="122">
        <v>8</v>
      </c>
      <c r="O72" s="124">
        <f aca="true" t="shared" si="14" ref="O72:O82">SUM(F72:N72)</f>
        <v>46</v>
      </c>
      <c r="P72" s="122">
        <v>6</v>
      </c>
      <c r="Q72" s="122">
        <v>2</v>
      </c>
      <c r="R72" s="122">
        <v>5</v>
      </c>
      <c r="S72" s="122">
        <v>3</v>
      </c>
      <c r="T72" s="122">
        <v>6</v>
      </c>
      <c r="U72" s="122">
        <v>6</v>
      </c>
      <c r="V72" s="122">
        <v>8</v>
      </c>
      <c r="W72" s="122">
        <v>6</v>
      </c>
      <c r="X72" s="122">
        <v>6</v>
      </c>
      <c r="Y72" s="124">
        <f aca="true" t="shared" si="15" ref="Y72:Y82">SUM(P72:X72)</f>
        <v>48</v>
      </c>
      <c r="Z72" s="125">
        <f aca="true" t="shared" si="16" ref="Z72:Z82">O72+Y72</f>
        <v>94</v>
      </c>
      <c r="AA72" s="123">
        <f aca="true" t="shared" si="17" ref="AA72:AA82">Y72</f>
        <v>48</v>
      </c>
      <c r="AB72" s="123">
        <f aca="true" t="shared" si="18" ref="AB72:AB82">S72+T72+U72+V72+W72+X72</f>
        <v>35</v>
      </c>
      <c r="AC72" s="123">
        <f aca="true" t="shared" si="19" ref="AC72:AC82">V72+W72+X72</f>
        <v>20</v>
      </c>
      <c r="AD72" s="123">
        <f aca="true" t="shared" si="20" ref="AD72:AD82">X72</f>
        <v>6</v>
      </c>
    </row>
    <row r="73" spans="1:30" s="126" customFormat="1" ht="15.75">
      <c r="A73" s="123">
        <v>65</v>
      </c>
      <c r="B73" s="141" t="s">
        <v>238</v>
      </c>
      <c r="C73" s="142" t="s">
        <v>121</v>
      </c>
      <c r="D73" s="57">
        <v>6</v>
      </c>
      <c r="E73" s="142" t="s">
        <v>202</v>
      </c>
      <c r="F73" s="122">
        <v>6</v>
      </c>
      <c r="G73" s="122">
        <v>3</v>
      </c>
      <c r="H73" s="122">
        <v>5</v>
      </c>
      <c r="I73" s="122">
        <v>4</v>
      </c>
      <c r="J73" s="122">
        <v>7</v>
      </c>
      <c r="K73" s="122">
        <v>3</v>
      </c>
      <c r="L73" s="122">
        <v>7</v>
      </c>
      <c r="M73" s="122">
        <v>5</v>
      </c>
      <c r="N73" s="122">
        <v>5</v>
      </c>
      <c r="O73" s="124">
        <f t="shared" si="14"/>
        <v>45</v>
      </c>
      <c r="P73" s="122">
        <v>7</v>
      </c>
      <c r="Q73" s="122">
        <v>4</v>
      </c>
      <c r="R73" s="122">
        <v>6</v>
      </c>
      <c r="S73" s="122">
        <v>3</v>
      </c>
      <c r="T73" s="122">
        <v>6</v>
      </c>
      <c r="U73" s="122">
        <v>8</v>
      </c>
      <c r="V73" s="122">
        <v>3</v>
      </c>
      <c r="W73" s="122">
        <v>6</v>
      </c>
      <c r="X73" s="122">
        <v>6</v>
      </c>
      <c r="Y73" s="124">
        <f t="shared" si="15"/>
        <v>49</v>
      </c>
      <c r="Z73" s="125">
        <f t="shared" si="16"/>
        <v>94</v>
      </c>
      <c r="AA73" s="123">
        <f t="shared" si="17"/>
        <v>49</v>
      </c>
      <c r="AB73" s="123">
        <f t="shared" si="18"/>
        <v>32</v>
      </c>
      <c r="AC73" s="123">
        <f t="shared" si="19"/>
        <v>15</v>
      </c>
      <c r="AD73" s="123">
        <f t="shared" si="20"/>
        <v>6</v>
      </c>
    </row>
    <row r="74" spans="1:30" s="126" customFormat="1" ht="15.75">
      <c r="A74" s="123">
        <v>66</v>
      </c>
      <c r="B74" s="141" t="s">
        <v>118</v>
      </c>
      <c r="C74" s="142" t="s">
        <v>119</v>
      </c>
      <c r="D74" s="142">
        <v>10.7</v>
      </c>
      <c r="E74" s="142" t="s">
        <v>117</v>
      </c>
      <c r="F74" s="122">
        <v>7</v>
      </c>
      <c r="G74" s="122">
        <v>6</v>
      </c>
      <c r="H74" s="122">
        <v>5</v>
      </c>
      <c r="I74" s="122">
        <v>6</v>
      </c>
      <c r="J74" s="122">
        <v>6</v>
      </c>
      <c r="K74" s="122">
        <v>4</v>
      </c>
      <c r="L74" s="122">
        <v>5</v>
      </c>
      <c r="M74" s="122">
        <v>4</v>
      </c>
      <c r="N74" s="122">
        <v>5</v>
      </c>
      <c r="O74" s="124">
        <f t="shared" si="14"/>
        <v>48</v>
      </c>
      <c r="P74" s="123">
        <v>5</v>
      </c>
      <c r="Q74" s="123">
        <v>3</v>
      </c>
      <c r="R74" s="123">
        <v>8</v>
      </c>
      <c r="S74" s="123">
        <v>5</v>
      </c>
      <c r="T74" s="123">
        <v>7</v>
      </c>
      <c r="U74" s="123">
        <v>5</v>
      </c>
      <c r="V74" s="123">
        <v>6</v>
      </c>
      <c r="W74" s="123">
        <v>5</v>
      </c>
      <c r="X74" s="123">
        <v>6</v>
      </c>
      <c r="Y74" s="124">
        <f t="shared" si="15"/>
        <v>50</v>
      </c>
      <c r="Z74" s="125">
        <f t="shared" si="16"/>
        <v>98</v>
      </c>
      <c r="AA74" s="123">
        <f t="shared" si="17"/>
        <v>50</v>
      </c>
      <c r="AB74" s="123">
        <f t="shared" si="18"/>
        <v>34</v>
      </c>
      <c r="AC74" s="123">
        <f t="shared" si="19"/>
        <v>17</v>
      </c>
      <c r="AD74" s="123">
        <f t="shared" si="20"/>
        <v>6</v>
      </c>
    </row>
    <row r="75" spans="1:30" s="126" customFormat="1" ht="15.75">
      <c r="A75" s="123">
        <v>67</v>
      </c>
      <c r="B75" s="142" t="s">
        <v>179</v>
      </c>
      <c r="C75" s="142" t="s">
        <v>121</v>
      </c>
      <c r="D75" s="57">
        <v>15</v>
      </c>
      <c r="E75" s="142" t="s">
        <v>117</v>
      </c>
      <c r="F75" s="122">
        <v>4</v>
      </c>
      <c r="G75" s="122">
        <v>4</v>
      </c>
      <c r="H75" s="122">
        <v>6</v>
      </c>
      <c r="I75" s="122">
        <v>5</v>
      </c>
      <c r="J75" s="122">
        <v>6</v>
      </c>
      <c r="K75" s="122">
        <v>5</v>
      </c>
      <c r="L75" s="122">
        <v>6</v>
      </c>
      <c r="M75" s="122">
        <v>6</v>
      </c>
      <c r="N75" s="122">
        <v>5</v>
      </c>
      <c r="O75" s="124">
        <f t="shared" si="14"/>
        <v>47</v>
      </c>
      <c r="P75" s="123">
        <v>6</v>
      </c>
      <c r="Q75" s="123">
        <v>4</v>
      </c>
      <c r="R75" s="123">
        <v>5</v>
      </c>
      <c r="S75" s="123">
        <v>5</v>
      </c>
      <c r="T75" s="123">
        <v>10</v>
      </c>
      <c r="U75" s="123">
        <v>6</v>
      </c>
      <c r="V75" s="123">
        <v>5</v>
      </c>
      <c r="W75" s="123">
        <v>5</v>
      </c>
      <c r="X75" s="123">
        <v>5</v>
      </c>
      <c r="Y75" s="124">
        <f t="shared" si="15"/>
        <v>51</v>
      </c>
      <c r="Z75" s="125">
        <f t="shared" si="16"/>
        <v>98</v>
      </c>
      <c r="AA75" s="123">
        <f t="shared" si="17"/>
        <v>51</v>
      </c>
      <c r="AB75" s="123">
        <f t="shared" si="18"/>
        <v>36</v>
      </c>
      <c r="AC75" s="123">
        <f t="shared" si="19"/>
        <v>15</v>
      </c>
      <c r="AD75" s="123">
        <f t="shared" si="20"/>
        <v>5</v>
      </c>
    </row>
    <row r="76" spans="1:30" s="126" customFormat="1" ht="15.75">
      <c r="A76" s="123">
        <v>68</v>
      </c>
      <c r="B76" s="141" t="s">
        <v>115</v>
      </c>
      <c r="C76" s="142" t="s">
        <v>116</v>
      </c>
      <c r="D76" s="142">
        <v>7.5</v>
      </c>
      <c r="E76" s="142" t="s">
        <v>117</v>
      </c>
      <c r="F76" s="122">
        <v>6</v>
      </c>
      <c r="G76" s="122">
        <v>4</v>
      </c>
      <c r="H76" s="122">
        <v>5</v>
      </c>
      <c r="I76" s="122">
        <v>5</v>
      </c>
      <c r="J76" s="122">
        <v>5</v>
      </c>
      <c r="K76" s="122">
        <v>3</v>
      </c>
      <c r="L76" s="122">
        <v>6</v>
      </c>
      <c r="M76" s="122">
        <v>4</v>
      </c>
      <c r="N76" s="122">
        <v>9</v>
      </c>
      <c r="O76" s="124">
        <f t="shared" si="14"/>
        <v>47</v>
      </c>
      <c r="P76" s="123">
        <v>8</v>
      </c>
      <c r="Q76" s="123">
        <v>6</v>
      </c>
      <c r="R76" s="123">
        <v>5</v>
      </c>
      <c r="S76" s="123">
        <v>4</v>
      </c>
      <c r="T76" s="123">
        <v>4</v>
      </c>
      <c r="U76" s="123">
        <v>6</v>
      </c>
      <c r="V76" s="123">
        <v>8</v>
      </c>
      <c r="W76" s="123">
        <v>5</v>
      </c>
      <c r="X76" s="123">
        <v>6</v>
      </c>
      <c r="Y76" s="124">
        <f t="shared" si="15"/>
        <v>52</v>
      </c>
      <c r="Z76" s="125">
        <f t="shared" si="16"/>
        <v>99</v>
      </c>
      <c r="AA76" s="123">
        <f t="shared" si="17"/>
        <v>52</v>
      </c>
      <c r="AB76" s="123">
        <f t="shared" si="18"/>
        <v>33</v>
      </c>
      <c r="AC76" s="123">
        <f t="shared" si="19"/>
        <v>19</v>
      </c>
      <c r="AD76" s="123">
        <f t="shared" si="20"/>
        <v>6</v>
      </c>
    </row>
    <row r="77" spans="1:30" s="126" customFormat="1" ht="15.75">
      <c r="A77" s="123">
        <v>69</v>
      </c>
      <c r="B77" s="141" t="s">
        <v>205</v>
      </c>
      <c r="C77" s="142" t="s">
        <v>128</v>
      </c>
      <c r="D77" s="57">
        <v>11.2</v>
      </c>
      <c r="E77" s="142" t="s">
        <v>202</v>
      </c>
      <c r="F77" s="122">
        <v>6</v>
      </c>
      <c r="G77" s="122">
        <v>3</v>
      </c>
      <c r="H77" s="122">
        <v>6</v>
      </c>
      <c r="I77" s="122">
        <v>7</v>
      </c>
      <c r="J77" s="122">
        <v>9</v>
      </c>
      <c r="K77" s="122">
        <v>2</v>
      </c>
      <c r="L77" s="122">
        <v>8</v>
      </c>
      <c r="M77" s="122">
        <v>6</v>
      </c>
      <c r="N77" s="122">
        <v>6</v>
      </c>
      <c r="O77" s="124">
        <f t="shared" si="14"/>
        <v>53</v>
      </c>
      <c r="P77" s="122">
        <v>7</v>
      </c>
      <c r="Q77" s="122">
        <v>3</v>
      </c>
      <c r="R77" s="122">
        <v>6</v>
      </c>
      <c r="S77" s="122">
        <v>4</v>
      </c>
      <c r="T77" s="122">
        <v>5</v>
      </c>
      <c r="U77" s="122">
        <v>7</v>
      </c>
      <c r="V77" s="122">
        <v>6</v>
      </c>
      <c r="W77" s="122">
        <v>5</v>
      </c>
      <c r="X77" s="122">
        <v>4</v>
      </c>
      <c r="Y77" s="124">
        <f t="shared" si="15"/>
        <v>47</v>
      </c>
      <c r="Z77" s="125">
        <f t="shared" si="16"/>
        <v>100</v>
      </c>
      <c r="AA77" s="123">
        <f t="shared" si="17"/>
        <v>47</v>
      </c>
      <c r="AB77" s="123">
        <f t="shared" si="18"/>
        <v>31</v>
      </c>
      <c r="AC77" s="123">
        <f t="shared" si="19"/>
        <v>15</v>
      </c>
      <c r="AD77" s="123">
        <f t="shared" si="20"/>
        <v>4</v>
      </c>
    </row>
    <row r="78" spans="1:30" s="126" customFormat="1" ht="15.75">
      <c r="A78" s="123">
        <v>70</v>
      </c>
      <c r="B78" s="142" t="s">
        <v>177</v>
      </c>
      <c r="C78" s="142" t="s">
        <v>178</v>
      </c>
      <c r="D78" s="57">
        <v>13.3</v>
      </c>
      <c r="E78" s="142" t="s">
        <v>117</v>
      </c>
      <c r="F78" s="122">
        <v>8</v>
      </c>
      <c r="G78" s="122">
        <v>4</v>
      </c>
      <c r="H78" s="122">
        <v>7</v>
      </c>
      <c r="I78" s="122">
        <v>5</v>
      </c>
      <c r="J78" s="122">
        <v>7</v>
      </c>
      <c r="K78" s="122">
        <v>6</v>
      </c>
      <c r="L78" s="122">
        <v>7</v>
      </c>
      <c r="M78" s="122">
        <v>4</v>
      </c>
      <c r="N78" s="122">
        <v>5</v>
      </c>
      <c r="O78" s="124">
        <f t="shared" si="14"/>
        <v>53</v>
      </c>
      <c r="P78" s="123">
        <v>12</v>
      </c>
      <c r="Q78" s="123">
        <v>4</v>
      </c>
      <c r="R78" s="123">
        <v>5</v>
      </c>
      <c r="S78" s="123">
        <v>5</v>
      </c>
      <c r="T78" s="123">
        <v>4</v>
      </c>
      <c r="U78" s="123">
        <v>8</v>
      </c>
      <c r="V78" s="123">
        <v>4</v>
      </c>
      <c r="W78" s="123">
        <v>5</v>
      </c>
      <c r="X78" s="123">
        <v>3</v>
      </c>
      <c r="Y78" s="124">
        <f t="shared" si="15"/>
        <v>50</v>
      </c>
      <c r="Z78" s="125">
        <f t="shared" si="16"/>
        <v>103</v>
      </c>
      <c r="AA78" s="123">
        <f t="shared" si="17"/>
        <v>50</v>
      </c>
      <c r="AB78" s="123">
        <f t="shared" si="18"/>
        <v>29</v>
      </c>
      <c r="AC78" s="123">
        <f t="shared" si="19"/>
        <v>12</v>
      </c>
      <c r="AD78" s="123">
        <f t="shared" si="20"/>
        <v>3</v>
      </c>
    </row>
    <row r="79" spans="1:30" s="126" customFormat="1" ht="15.75">
      <c r="A79" s="123">
        <v>71</v>
      </c>
      <c r="B79" s="142" t="s">
        <v>174</v>
      </c>
      <c r="C79" s="142" t="s">
        <v>128</v>
      </c>
      <c r="D79" s="57">
        <v>10.1</v>
      </c>
      <c r="E79" s="142" t="s">
        <v>117</v>
      </c>
      <c r="F79" s="122">
        <v>500</v>
      </c>
      <c r="G79" s="122"/>
      <c r="H79" s="122"/>
      <c r="I79" s="122"/>
      <c r="J79" s="122"/>
      <c r="K79" s="122"/>
      <c r="L79" s="122"/>
      <c r="M79" s="122"/>
      <c r="N79" s="122"/>
      <c r="O79" s="124">
        <f t="shared" si="14"/>
        <v>500</v>
      </c>
      <c r="P79" s="123"/>
      <c r="Q79" s="123"/>
      <c r="R79" s="123"/>
      <c r="S79" s="123"/>
      <c r="T79" s="123"/>
      <c r="U79" s="123"/>
      <c r="V79" s="123"/>
      <c r="W79" s="123"/>
      <c r="X79" s="123"/>
      <c r="Y79" s="124">
        <f t="shared" si="15"/>
        <v>0</v>
      </c>
      <c r="Z79" s="125">
        <f t="shared" si="16"/>
        <v>500</v>
      </c>
      <c r="AA79" s="123">
        <f t="shared" si="17"/>
        <v>0</v>
      </c>
      <c r="AB79" s="123">
        <f t="shared" si="18"/>
        <v>0</v>
      </c>
      <c r="AC79" s="123">
        <f t="shared" si="19"/>
        <v>0</v>
      </c>
      <c r="AD79" s="123">
        <f t="shared" si="20"/>
        <v>0</v>
      </c>
    </row>
    <row r="80" spans="1:30" s="126" customFormat="1" ht="15.75">
      <c r="A80" s="123">
        <v>72</v>
      </c>
      <c r="B80" s="141" t="s">
        <v>214</v>
      </c>
      <c r="C80" s="142" t="s">
        <v>128</v>
      </c>
      <c r="D80" s="57">
        <v>8.4</v>
      </c>
      <c r="E80" s="142" t="s">
        <v>202</v>
      </c>
      <c r="F80" s="122" t="s">
        <v>300</v>
      </c>
      <c r="G80" s="122"/>
      <c r="H80" s="122"/>
      <c r="I80" s="122"/>
      <c r="J80" s="122"/>
      <c r="K80" s="122"/>
      <c r="L80" s="122"/>
      <c r="M80" s="122"/>
      <c r="N80" s="122"/>
      <c r="O80" s="124">
        <f t="shared" si="14"/>
        <v>0</v>
      </c>
      <c r="P80" s="122"/>
      <c r="Q80" s="122"/>
      <c r="R80" s="122"/>
      <c r="S80" s="122"/>
      <c r="T80" s="122"/>
      <c r="U80" s="122"/>
      <c r="V80" s="122"/>
      <c r="W80" s="122"/>
      <c r="X80" s="122"/>
      <c r="Y80" s="124">
        <f t="shared" si="15"/>
        <v>0</v>
      </c>
      <c r="Z80" s="125">
        <f t="shared" si="16"/>
        <v>0</v>
      </c>
      <c r="AA80" s="123">
        <f t="shared" si="17"/>
        <v>0</v>
      </c>
      <c r="AB80" s="123">
        <f t="shared" si="18"/>
        <v>0</v>
      </c>
      <c r="AC80" s="123">
        <f t="shared" si="19"/>
        <v>0</v>
      </c>
      <c r="AD80" s="123">
        <f t="shared" si="20"/>
        <v>0</v>
      </c>
    </row>
    <row r="81" spans="1:30" s="126" customFormat="1" ht="15.75">
      <c r="A81" s="123">
        <v>73</v>
      </c>
      <c r="B81" s="141" t="s">
        <v>216</v>
      </c>
      <c r="C81" s="143" t="s">
        <v>217</v>
      </c>
      <c r="D81" s="57">
        <v>1.9</v>
      </c>
      <c r="E81" s="143" t="s">
        <v>202</v>
      </c>
      <c r="F81" s="122" t="s">
        <v>281</v>
      </c>
      <c r="G81" s="122"/>
      <c r="H81" s="122"/>
      <c r="I81" s="122"/>
      <c r="J81" s="122"/>
      <c r="K81" s="122"/>
      <c r="L81" s="122"/>
      <c r="M81" s="122"/>
      <c r="N81" s="122"/>
      <c r="O81" s="124">
        <f t="shared" si="14"/>
        <v>0</v>
      </c>
      <c r="P81" s="122"/>
      <c r="Q81" s="122"/>
      <c r="R81" s="122"/>
      <c r="S81" s="122"/>
      <c r="T81" s="122"/>
      <c r="U81" s="122"/>
      <c r="V81" s="122"/>
      <c r="W81" s="122"/>
      <c r="X81" s="122"/>
      <c r="Y81" s="124">
        <f t="shared" si="15"/>
        <v>0</v>
      </c>
      <c r="Z81" s="125">
        <f t="shared" si="16"/>
        <v>0</v>
      </c>
      <c r="AA81" s="123">
        <f t="shared" si="17"/>
        <v>0</v>
      </c>
      <c r="AB81" s="123">
        <f t="shared" si="18"/>
        <v>0</v>
      </c>
      <c r="AC81" s="123">
        <f t="shared" si="19"/>
        <v>0</v>
      </c>
      <c r="AD81" s="123">
        <f t="shared" si="20"/>
        <v>0</v>
      </c>
    </row>
    <row r="82" spans="1:30" s="126" customFormat="1" ht="15.75">
      <c r="A82" s="123">
        <v>74</v>
      </c>
      <c r="B82" s="141" t="s">
        <v>247</v>
      </c>
      <c r="C82" s="142" t="s">
        <v>248</v>
      </c>
      <c r="D82" s="57">
        <v>12.3</v>
      </c>
      <c r="E82" s="142" t="s">
        <v>202</v>
      </c>
      <c r="F82" s="122" t="s">
        <v>281</v>
      </c>
      <c r="G82" s="122"/>
      <c r="H82" s="122"/>
      <c r="I82" s="122"/>
      <c r="J82" s="122"/>
      <c r="K82" s="122"/>
      <c r="L82" s="122"/>
      <c r="M82" s="122"/>
      <c r="N82" s="122"/>
      <c r="O82" s="124">
        <f t="shared" si="14"/>
        <v>0</v>
      </c>
      <c r="P82" s="122"/>
      <c r="Q82" s="122"/>
      <c r="R82" s="122"/>
      <c r="S82" s="122"/>
      <c r="T82" s="122"/>
      <c r="U82" s="122"/>
      <c r="V82" s="122"/>
      <c r="W82" s="122"/>
      <c r="X82" s="122"/>
      <c r="Y82" s="124">
        <f t="shared" si="15"/>
        <v>0</v>
      </c>
      <c r="Z82" s="125">
        <f t="shared" si="16"/>
        <v>0</v>
      </c>
      <c r="AA82" s="123">
        <f t="shared" si="17"/>
        <v>0</v>
      </c>
      <c r="AB82" s="123">
        <f t="shared" si="18"/>
        <v>0</v>
      </c>
      <c r="AC82" s="123">
        <f t="shared" si="19"/>
        <v>0</v>
      </c>
      <c r="AD82" s="123">
        <f t="shared" si="20"/>
        <v>0</v>
      </c>
    </row>
    <row r="83" spans="2:5" ht="12.75">
      <c r="B83" s="15"/>
      <c r="C83" s="63"/>
      <c r="D83" s="11"/>
      <c r="E83" s="118"/>
    </row>
    <row r="84" spans="1:4" ht="12.75">
      <c r="A84" s="2"/>
      <c r="B84" s="121" t="s">
        <v>280</v>
      </c>
      <c r="C84" s="119"/>
      <c r="D84" s="120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</sheetData>
  <sheetProtection password="CE28" sheet="1"/>
  <mergeCells count="1"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86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6.28125" style="58" customWidth="1"/>
    <col min="4" max="4" width="7.8515625" style="0" customWidth="1"/>
    <col min="5" max="5" width="7.8515625" style="115" customWidth="1"/>
    <col min="6" max="6" width="5.7109375" style="2" customWidth="1"/>
    <col min="7" max="14" width="4.57421875" style="2" customWidth="1"/>
    <col min="15" max="15" width="5.00390625" style="2" customWidth="1"/>
    <col min="16" max="24" width="4.57421875" style="2" customWidth="1"/>
    <col min="25" max="25" width="5.00390625" style="2" customWidth="1"/>
    <col min="26" max="26" width="5.7109375" style="13" customWidth="1"/>
    <col min="27" max="30" width="4.7109375" style="2" customWidth="1"/>
  </cols>
  <sheetData>
    <row r="1" ht="24.75">
      <c r="A1" s="1" t="s">
        <v>112</v>
      </c>
    </row>
    <row r="2" ht="18">
      <c r="A2" s="3" t="s">
        <v>113</v>
      </c>
    </row>
    <row r="3" ht="18">
      <c r="A3" s="3" t="s">
        <v>114</v>
      </c>
    </row>
    <row r="5" spans="1:2" ht="15.75">
      <c r="A5" s="202" t="s">
        <v>27</v>
      </c>
      <c r="B5" s="203"/>
    </row>
    <row r="7" spans="1:30" ht="12.75">
      <c r="A7" t="s">
        <v>23</v>
      </c>
      <c r="B7" t="s">
        <v>24</v>
      </c>
      <c r="C7" s="58" t="s">
        <v>70</v>
      </c>
      <c r="D7" s="2" t="s">
        <v>71</v>
      </c>
      <c r="E7" s="116" t="s">
        <v>73</v>
      </c>
      <c r="F7" s="23" t="s">
        <v>0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5</v>
      </c>
      <c r="L7" s="23" t="s">
        <v>6</v>
      </c>
      <c r="M7" s="23" t="s">
        <v>7</v>
      </c>
      <c r="N7" s="23" t="s">
        <v>8</v>
      </c>
      <c r="O7" s="34" t="s">
        <v>25</v>
      </c>
      <c r="P7" s="23" t="s">
        <v>9</v>
      </c>
      <c r="Q7" s="23" t="s">
        <v>10</v>
      </c>
      <c r="R7" s="23" t="s">
        <v>11</v>
      </c>
      <c r="S7" s="23" t="s">
        <v>12</v>
      </c>
      <c r="T7" s="23" t="s">
        <v>13</v>
      </c>
      <c r="U7" s="23" t="s">
        <v>14</v>
      </c>
      <c r="V7" s="23" t="s">
        <v>15</v>
      </c>
      <c r="W7" s="23" t="s">
        <v>16</v>
      </c>
      <c r="X7" s="23" t="s">
        <v>17</v>
      </c>
      <c r="Y7" s="34" t="s">
        <v>26</v>
      </c>
      <c r="Z7" s="35" t="s">
        <v>18</v>
      </c>
      <c r="AA7" s="23" t="s">
        <v>19</v>
      </c>
      <c r="AB7" s="23" t="s">
        <v>20</v>
      </c>
      <c r="AC7" s="23" t="s">
        <v>21</v>
      </c>
      <c r="AD7" s="23" t="s">
        <v>22</v>
      </c>
    </row>
    <row r="8" spans="6:30" ht="12.75">
      <c r="F8" s="23">
        <v>4</v>
      </c>
      <c r="G8" s="23">
        <v>3</v>
      </c>
      <c r="H8" s="23">
        <v>4</v>
      </c>
      <c r="I8" s="23">
        <v>4</v>
      </c>
      <c r="J8" s="23">
        <v>5</v>
      </c>
      <c r="K8" s="23">
        <v>3</v>
      </c>
      <c r="L8" s="23">
        <v>5</v>
      </c>
      <c r="M8" s="23">
        <v>4</v>
      </c>
      <c r="N8" s="23">
        <v>4</v>
      </c>
      <c r="O8" s="34">
        <f aca="true" t="shared" si="0" ref="O8:O48">SUM(F8:N8)</f>
        <v>36</v>
      </c>
      <c r="P8" s="23">
        <v>5</v>
      </c>
      <c r="Q8" s="23">
        <v>3</v>
      </c>
      <c r="R8" s="23">
        <v>4</v>
      </c>
      <c r="S8" s="23">
        <v>3</v>
      </c>
      <c r="T8" s="23">
        <v>4</v>
      </c>
      <c r="U8" s="23">
        <v>5</v>
      </c>
      <c r="V8" s="23">
        <v>4</v>
      </c>
      <c r="W8" s="23">
        <v>4</v>
      </c>
      <c r="X8" s="23">
        <v>4</v>
      </c>
      <c r="Y8" s="34">
        <f aca="true" t="shared" si="1" ref="Y8:Y48">SUM(P8:X8)</f>
        <v>36</v>
      </c>
      <c r="Z8" s="35">
        <f aca="true" t="shared" si="2" ref="Z8:Z48">O8+Y8</f>
        <v>72</v>
      </c>
      <c r="AA8" s="23">
        <f aca="true" t="shared" si="3" ref="AA8:AA48">Y8</f>
        <v>36</v>
      </c>
      <c r="AB8" s="23">
        <f aca="true" t="shared" si="4" ref="AB8:AB48">S8+T8+U8+V8+W8+X8</f>
        <v>24</v>
      </c>
      <c r="AC8" s="23">
        <f aca="true" t="shared" si="5" ref="AC8:AC48">V8+W8+X8</f>
        <v>12</v>
      </c>
      <c r="AD8" s="23">
        <f aca="true" t="shared" si="6" ref="AD8:AD48">X8</f>
        <v>4</v>
      </c>
    </row>
    <row r="9" spans="1:30" s="126" customFormat="1" ht="15.75">
      <c r="A9" s="122">
        <v>1</v>
      </c>
      <c r="B9" s="141" t="s">
        <v>190</v>
      </c>
      <c r="C9" s="154" t="s">
        <v>141</v>
      </c>
      <c r="D9" s="144" t="s">
        <v>189</v>
      </c>
      <c r="E9" s="142" t="s">
        <v>180</v>
      </c>
      <c r="F9" s="122">
        <v>4</v>
      </c>
      <c r="G9" s="122">
        <v>3</v>
      </c>
      <c r="H9" s="122">
        <v>5</v>
      </c>
      <c r="I9" s="122">
        <v>4</v>
      </c>
      <c r="J9" s="122">
        <v>4</v>
      </c>
      <c r="K9" s="122">
        <v>3</v>
      </c>
      <c r="L9" s="122">
        <v>5</v>
      </c>
      <c r="M9" s="122">
        <v>4</v>
      </c>
      <c r="N9" s="122">
        <v>3</v>
      </c>
      <c r="O9" s="124">
        <f t="shared" si="0"/>
        <v>35</v>
      </c>
      <c r="P9" s="122">
        <v>4</v>
      </c>
      <c r="Q9" s="122">
        <v>2</v>
      </c>
      <c r="R9" s="122">
        <v>5</v>
      </c>
      <c r="S9" s="122">
        <v>2</v>
      </c>
      <c r="T9" s="122">
        <v>4</v>
      </c>
      <c r="U9" s="122">
        <v>4</v>
      </c>
      <c r="V9" s="122">
        <v>5</v>
      </c>
      <c r="W9" s="122">
        <v>5</v>
      </c>
      <c r="X9" s="122">
        <v>4</v>
      </c>
      <c r="Y9" s="124">
        <f t="shared" si="1"/>
        <v>35</v>
      </c>
      <c r="Z9" s="125">
        <f t="shared" si="2"/>
        <v>70</v>
      </c>
      <c r="AA9" s="123">
        <f t="shared" si="3"/>
        <v>35</v>
      </c>
      <c r="AB9" s="123">
        <f t="shared" si="4"/>
        <v>24</v>
      </c>
      <c r="AC9" s="123">
        <f t="shared" si="5"/>
        <v>14</v>
      </c>
      <c r="AD9" s="123">
        <f t="shared" si="6"/>
        <v>4</v>
      </c>
    </row>
    <row r="10" spans="1:30" s="126" customFormat="1" ht="15.75">
      <c r="A10" s="123">
        <v>2</v>
      </c>
      <c r="B10" s="141" t="s">
        <v>195</v>
      </c>
      <c r="C10" s="142" t="s">
        <v>141</v>
      </c>
      <c r="D10" s="57">
        <v>0</v>
      </c>
      <c r="E10" s="142" t="s">
        <v>180</v>
      </c>
      <c r="F10" s="122">
        <v>4</v>
      </c>
      <c r="G10" s="122">
        <v>4</v>
      </c>
      <c r="H10" s="122">
        <v>4</v>
      </c>
      <c r="I10" s="122">
        <v>4</v>
      </c>
      <c r="J10" s="122">
        <v>4</v>
      </c>
      <c r="K10" s="122">
        <v>3</v>
      </c>
      <c r="L10" s="122">
        <v>5</v>
      </c>
      <c r="M10" s="122">
        <v>5</v>
      </c>
      <c r="N10" s="122">
        <v>4</v>
      </c>
      <c r="O10" s="124">
        <f t="shared" si="0"/>
        <v>37</v>
      </c>
      <c r="P10" s="122">
        <v>4</v>
      </c>
      <c r="Q10" s="122">
        <v>3</v>
      </c>
      <c r="R10" s="122">
        <v>4</v>
      </c>
      <c r="S10" s="122">
        <v>2</v>
      </c>
      <c r="T10" s="122">
        <v>5</v>
      </c>
      <c r="U10" s="122">
        <v>5</v>
      </c>
      <c r="V10" s="122">
        <v>4</v>
      </c>
      <c r="W10" s="122">
        <v>4</v>
      </c>
      <c r="X10" s="122">
        <v>4</v>
      </c>
      <c r="Y10" s="124">
        <f t="shared" si="1"/>
        <v>35</v>
      </c>
      <c r="Z10" s="125">
        <f t="shared" si="2"/>
        <v>72</v>
      </c>
      <c r="AA10" s="123">
        <f t="shared" si="3"/>
        <v>35</v>
      </c>
      <c r="AB10" s="123">
        <f t="shared" si="4"/>
        <v>24</v>
      </c>
      <c r="AC10" s="123">
        <f t="shared" si="5"/>
        <v>12</v>
      </c>
      <c r="AD10" s="123">
        <f t="shared" si="6"/>
        <v>4</v>
      </c>
    </row>
    <row r="11" spans="1:30" s="126" customFormat="1" ht="15.75">
      <c r="A11" s="122">
        <v>3</v>
      </c>
      <c r="B11" s="141" t="s">
        <v>268</v>
      </c>
      <c r="C11" s="142" t="s">
        <v>141</v>
      </c>
      <c r="D11" s="57">
        <v>0</v>
      </c>
      <c r="E11" s="142" t="s">
        <v>249</v>
      </c>
      <c r="F11" s="122">
        <v>4</v>
      </c>
      <c r="G11" s="122">
        <v>4</v>
      </c>
      <c r="H11" s="122">
        <v>4</v>
      </c>
      <c r="I11" s="122">
        <v>4</v>
      </c>
      <c r="J11" s="122">
        <v>4</v>
      </c>
      <c r="K11" s="122">
        <v>3</v>
      </c>
      <c r="L11" s="122">
        <v>4</v>
      </c>
      <c r="M11" s="122">
        <v>5</v>
      </c>
      <c r="N11" s="122">
        <v>3</v>
      </c>
      <c r="O11" s="124">
        <f t="shared" si="0"/>
        <v>35</v>
      </c>
      <c r="P11" s="122">
        <v>5</v>
      </c>
      <c r="Q11" s="122">
        <v>3</v>
      </c>
      <c r="R11" s="122">
        <v>4</v>
      </c>
      <c r="S11" s="122">
        <v>3</v>
      </c>
      <c r="T11" s="122">
        <v>4</v>
      </c>
      <c r="U11" s="122">
        <v>5</v>
      </c>
      <c r="V11" s="122">
        <v>4</v>
      </c>
      <c r="W11" s="122">
        <v>5</v>
      </c>
      <c r="X11" s="122">
        <v>4</v>
      </c>
      <c r="Y11" s="124">
        <f t="shared" si="1"/>
        <v>37</v>
      </c>
      <c r="Z11" s="125">
        <f t="shared" si="2"/>
        <v>72</v>
      </c>
      <c r="AA11" s="123">
        <f t="shared" si="3"/>
        <v>37</v>
      </c>
      <c r="AB11" s="123">
        <f t="shared" si="4"/>
        <v>25</v>
      </c>
      <c r="AC11" s="123">
        <f t="shared" si="5"/>
        <v>13</v>
      </c>
      <c r="AD11" s="123">
        <f t="shared" si="6"/>
        <v>4</v>
      </c>
    </row>
    <row r="12" spans="1:30" s="126" customFormat="1" ht="15.75">
      <c r="A12" s="123">
        <v>4</v>
      </c>
      <c r="B12" s="145" t="s">
        <v>263</v>
      </c>
      <c r="C12" s="113" t="s">
        <v>141</v>
      </c>
      <c r="D12" s="146" t="s">
        <v>262</v>
      </c>
      <c r="E12" s="113" t="s">
        <v>249</v>
      </c>
      <c r="F12" s="122">
        <v>3</v>
      </c>
      <c r="G12" s="122">
        <v>4</v>
      </c>
      <c r="H12" s="122">
        <v>4</v>
      </c>
      <c r="I12" s="122">
        <v>4</v>
      </c>
      <c r="J12" s="122">
        <v>5</v>
      </c>
      <c r="K12" s="122">
        <v>3</v>
      </c>
      <c r="L12" s="122">
        <v>5</v>
      </c>
      <c r="M12" s="122">
        <v>5</v>
      </c>
      <c r="N12" s="122">
        <v>4</v>
      </c>
      <c r="O12" s="124">
        <f t="shared" si="0"/>
        <v>37</v>
      </c>
      <c r="P12" s="122">
        <v>5</v>
      </c>
      <c r="Q12" s="122">
        <v>4</v>
      </c>
      <c r="R12" s="122">
        <v>4</v>
      </c>
      <c r="S12" s="122">
        <v>2</v>
      </c>
      <c r="T12" s="122">
        <v>6</v>
      </c>
      <c r="U12" s="122">
        <v>4</v>
      </c>
      <c r="V12" s="122">
        <v>3</v>
      </c>
      <c r="W12" s="122">
        <v>3</v>
      </c>
      <c r="X12" s="122">
        <v>5</v>
      </c>
      <c r="Y12" s="124">
        <f t="shared" si="1"/>
        <v>36</v>
      </c>
      <c r="Z12" s="125">
        <f t="shared" si="2"/>
        <v>73</v>
      </c>
      <c r="AA12" s="123">
        <f t="shared" si="3"/>
        <v>36</v>
      </c>
      <c r="AB12" s="123">
        <f t="shared" si="4"/>
        <v>23</v>
      </c>
      <c r="AC12" s="123">
        <f t="shared" si="5"/>
        <v>11</v>
      </c>
      <c r="AD12" s="123">
        <f t="shared" si="6"/>
        <v>5</v>
      </c>
    </row>
    <row r="13" spans="1:30" s="126" customFormat="1" ht="15.75">
      <c r="A13" s="122">
        <v>5</v>
      </c>
      <c r="B13" s="141" t="s">
        <v>183</v>
      </c>
      <c r="C13" s="142" t="s">
        <v>121</v>
      </c>
      <c r="D13" s="57">
        <v>8</v>
      </c>
      <c r="E13" s="142" t="s">
        <v>180</v>
      </c>
      <c r="F13" s="122">
        <v>4</v>
      </c>
      <c r="G13" s="122">
        <v>4</v>
      </c>
      <c r="H13" s="122">
        <v>5</v>
      </c>
      <c r="I13" s="122">
        <v>3</v>
      </c>
      <c r="J13" s="122">
        <v>4</v>
      </c>
      <c r="K13" s="122">
        <v>4</v>
      </c>
      <c r="L13" s="122">
        <v>5</v>
      </c>
      <c r="M13" s="122">
        <v>6</v>
      </c>
      <c r="N13" s="122">
        <v>4</v>
      </c>
      <c r="O13" s="124">
        <f t="shared" si="0"/>
        <v>39</v>
      </c>
      <c r="P13" s="122">
        <v>5</v>
      </c>
      <c r="Q13" s="122">
        <v>4</v>
      </c>
      <c r="R13" s="122">
        <v>3</v>
      </c>
      <c r="S13" s="122">
        <v>3</v>
      </c>
      <c r="T13" s="122">
        <v>4</v>
      </c>
      <c r="U13" s="122">
        <v>4</v>
      </c>
      <c r="V13" s="122">
        <v>4</v>
      </c>
      <c r="W13" s="122">
        <v>4</v>
      </c>
      <c r="X13" s="122">
        <v>4</v>
      </c>
      <c r="Y13" s="124">
        <f t="shared" si="1"/>
        <v>35</v>
      </c>
      <c r="Z13" s="125">
        <f t="shared" si="2"/>
        <v>74</v>
      </c>
      <c r="AA13" s="123">
        <f t="shared" si="3"/>
        <v>35</v>
      </c>
      <c r="AB13" s="123">
        <f t="shared" si="4"/>
        <v>23</v>
      </c>
      <c r="AC13" s="123">
        <f t="shared" si="5"/>
        <v>12</v>
      </c>
      <c r="AD13" s="123">
        <f t="shared" si="6"/>
        <v>4</v>
      </c>
    </row>
    <row r="14" spans="1:30" s="126" customFormat="1" ht="15.75">
      <c r="A14" s="122">
        <v>6</v>
      </c>
      <c r="B14" s="141" t="s">
        <v>266</v>
      </c>
      <c r="C14" s="142" t="s">
        <v>134</v>
      </c>
      <c r="D14" s="57">
        <v>6.6</v>
      </c>
      <c r="E14" s="142" t="s">
        <v>249</v>
      </c>
      <c r="F14" s="122">
        <v>5</v>
      </c>
      <c r="G14" s="122">
        <v>3</v>
      </c>
      <c r="H14" s="122">
        <v>4</v>
      </c>
      <c r="I14" s="122">
        <v>4</v>
      </c>
      <c r="J14" s="122">
        <v>5</v>
      </c>
      <c r="K14" s="122">
        <v>3</v>
      </c>
      <c r="L14" s="122">
        <v>6</v>
      </c>
      <c r="M14" s="122">
        <v>4</v>
      </c>
      <c r="N14" s="122">
        <v>5</v>
      </c>
      <c r="O14" s="124">
        <f t="shared" si="0"/>
        <v>39</v>
      </c>
      <c r="P14" s="122">
        <v>5</v>
      </c>
      <c r="Q14" s="122">
        <v>2</v>
      </c>
      <c r="R14" s="122">
        <v>4</v>
      </c>
      <c r="S14" s="122">
        <v>3</v>
      </c>
      <c r="T14" s="122">
        <v>4</v>
      </c>
      <c r="U14" s="122">
        <v>5</v>
      </c>
      <c r="V14" s="122">
        <v>4</v>
      </c>
      <c r="W14" s="122">
        <v>4</v>
      </c>
      <c r="X14" s="122">
        <v>4</v>
      </c>
      <c r="Y14" s="124">
        <f t="shared" si="1"/>
        <v>35</v>
      </c>
      <c r="Z14" s="125">
        <f t="shared" si="2"/>
        <v>74</v>
      </c>
      <c r="AA14" s="123">
        <f t="shared" si="3"/>
        <v>35</v>
      </c>
      <c r="AB14" s="123">
        <f t="shared" si="4"/>
        <v>24</v>
      </c>
      <c r="AC14" s="123">
        <f t="shared" si="5"/>
        <v>12</v>
      </c>
      <c r="AD14" s="123">
        <f t="shared" si="6"/>
        <v>4</v>
      </c>
    </row>
    <row r="15" spans="1:30" s="126" customFormat="1" ht="15.75">
      <c r="A15" s="123">
        <v>7</v>
      </c>
      <c r="B15" s="141" t="s">
        <v>194</v>
      </c>
      <c r="C15" s="147" t="s">
        <v>138</v>
      </c>
      <c r="D15" s="57">
        <v>3.6</v>
      </c>
      <c r="E15" s="142" t="s">
        <v>180</v>
      </c>
      <c r="F15" s="122">
        <v>6</v>
      </c>
      <c r="G15" s="122">
        <v>3</v>
      </c>
      <c r="H15" s="122">
        <v>5</v>
      </c>
      <c r="I15" s="122">
        <v>4</v>
      </c>
      <c r="J15" s="122">
        <v>6</v>
      </c>
      <c r="K15" s="122">
        <v>3</v>
      </c>
      <c r="L15" s="122">
        <v>4</v>
      </c>
      <c r="M15" s="122">
        <v>4</v>
      </c>
      <c r="N15" s="122">
        <v>3</v>
      </c>
      <c r="O15" s="124">
        <f t="shared" si="0"/>
        <v>38</v>
      </c>
      <c r="P15" s="122">
        <v>5</v>
      </c>
      <c r="Q15" s="122">
        <v>2</v>
      </c>
      <c r="R15" s="122">
        <v>4</v>
      </c>
      <c r="S15" s="122">
        <v>3</v>
      </c>
      <c r="T15" s="122">
        <v>4</v>
      </c>
      <c r="U15" s="122">
        <v>5</v>
      </c>
      <c r="V15" s="122">
        <v>4</v>
      </c>
      <c r="W15" s="122">
        <v>4</v>
      </c>
      <c r="X15" s="122">
        <v>5</v>
      </c>
      <c r="Y15" s="124">
        <f t="shared" si="1"/>
        <v>36</v>
      </c>
      <c r="Z15" s="125">
        <f t="shared" si="2"/>
        <v>74</v>
      </c>
      <c r="AA15" s="123">
        <f t="shared" si="3"/>
        <v>36</v>
      </c>
      <c r="AB15" s="123">
        <f t="shared" si="4"/>
        <v>25</v>
      </c>
      <c r="AC15" s="123">
        <f t="shared" si="5"/>
        <v>13</v>
      </c>
      <c r="AD15" s="123">
        <f t="shared" si="6"/>
        <v>5</v>
      </c>
    </row>
    <row r="16" spans="1:30" s="126" customFormat="1" ht="15.75">
      <c r="A16" s="122">
        <v>8</v>
      </c>
      <c r="B16" s="141" t="s">
        <v>192</v>
      </c>
      <c r="C16" s="152" t="s">
        <v>132</v>
      </c>
      <c r="D16" s="144" t="s">
        <v>191</v>
      </c>
      <c r="E16" s="143" t="s">
        <v>180</v>
      </c>
      <c r="F16" s="122">
        <v>5</v>
      </c>
      <c r="G16" s="122">
        <v>3</v>
      </c>
      <c r="H16" s="122">
        <v>4</v>
      </c>
      <c r="I16" s="122">
        <v>5</v>
      </c>
      <c r="J16" s="122">
        <v>5</v>
      </c>
      <c r="K16" s="122">
        <v>3</v>
      </c>
      <c r="L16" s="122">
        <v>5</v>
      </c>
      <c r="M16" s="122">
        <v>4</v>
      </c>
      <c r="N16" s="122">
        <v>5</v>
      </c>
      <c r="O16" s="124">
        <f t="shared" si="0"/>
        <v>39</v>
      </c>
      <c r="P16" s="122">
        <v>5</v>
      </c>
      <c r="Q16" s="122">
        <v>3</v>
      </c>
      <c r="R16" s="122">
        <v>4</v>
      </c>
      <c r="S16" s="122">
        <v>2</v>
      </c>
      <c r="T16" s="122">
        <v>6</v>
      </c>
      <c r="U16" s="122">
        <v>4</v>
      </c>
      <c r="V16" s="122">
        <v>4</v>
      </c>
      <c r="W16" s="122">
        <v>4</v>
      </c>
      <c r="X16" s="122">
        <v>4</v>
      </c>
      <c r="Y16" s="124">
        <f t="shared" si="1"/>
        <v>36</v>
      </c>
      <c r="Z16" s="125">
        <f t="shared" si="2"/>
        <v>75</v>
      </c>
      <c r="AA16" s="123">
        <f t="shared" si="3"/>
        <v>36</v>
      </c>
      <c r="AB16" s="123">
        <f t="shared" si="4"/>
        <v>24</v>
      </c>
      <c r="AC16" s="123">
        <f t="shared" si="5"/>
        <v>12</v>
      </c>
      <c r="AD16" s="123">
        <f t="shared" si="6"/>
        <v>4</v>
      </c>
    </row>
    <row r="17" spans="1:30" s="126" customFormat="1" ht="15.75">
      <c r="A17" s="123">
        <v>9</v>
      </c>
      <c r="B17" s="141" t="s">
        <v>188</v>
      </c>
      <c r="C17" s="148" t="s">
        <v>138</v>
      </c>
      <c r="D17" s="57">
        <v>1</v>
      </c>
      <c r="E17" s="142" t="s">
        <v>180</v>
      </c>
      <c r="F17" s="122">
        <v>4</v>
      </c>
      <c r="G17" s="122">
        <v>3</v>
      </c>
      <c r="H17" s="122">
        <v>5</v>
      </c>
      <c r="I17" s="122">
        <v>4</v>
      </c>
      <c r="J17" s="122">
        <v>5</v>
      </c>
      <c r="K17" s="122">
        <v>4</v>
      </c>
      <c r="L17" s="122">
        <v>5</v>
      </c>
      <c r="M17" s="122">
        <v>4</v>
      </c>
      <c r="N17" s="122">
        <v>4</v>
      </c>
      <c r="O17" s="124">
        <f t="shared" si="0"/>
        <v>38</v>
      </c>
      <c r="P17" s="122">
        <v>4</v>
      </c>
      <c r="Q17" s="122">
        <v>3</v>
      </c>
      <c r="R17" s="122">
        <v>5</v>
      </c>
      <c r="S17" s="122">
        <v>3</v>
      </c>
      <c r="T17" s="122">
        <v>4</v>
      </c>
      <c r="U17" s="122">
        <v>5</v>
      </c>
      <c r="V17" s="122">
        <v>4</v>
      </c>
      <c r="W17" s="122">
        <v>5</v>
      </c>
      <c r="X17" s="122">
        <v>5</v>
      </c>
      <c r="Y17" s="124">
        <f t="shared" si="1"/>
        <v>38</v>
      </c>
      <c r="Z17" s="125">
        <f t="shared" si="2"/>
        <v>76</v>
      </c>
      <c r="AA17" s="123">
        <f t="shared" si="3"/>
        <v>38</v>
      </c>
      <c r="AB17" s="123">
        <f t="shared" si="4"/>
        <v>26</v>
      </c>
      <c r="AC17" s="123">
        <f t="shared" si="5"/>
        <v>14</v>
      </c>
      <c r="AD17" s="123">
        <f t="shared" si="6"/>
        <v>5</v>
      </c>
    </row>
    <row r="18" spans="1:30" s="126" customFormat="1" ht="15.75">
      <c r="A18" s="122">
        <v>10</v>
      </c>
      <c r="B18" s="145" t="s">
        <v>186</v>
      </c>
      <c r="C18" s="113" t="s">
        <v>141</v>
      </c>
      <c r="D18" s="114">
        <v>0</v>
      </c>
      <c r="E18" s="113" t="s">
        <v>180</v>
      </c>
      <c r="F18" s="122">
        <v>5</v>
      </c>
      <c r="G18" s="122">
        <v>3</v>
      </c>
      <c r="H18" s="122">
        <v>4</v>
      </c>
      <c r="I18" s="122">
        <v>4</v>
      </c>
      <c r="J18" s="122">
        <v>6</v>
      </c>
      <c r="K18" s="122">
        <v>4</v>
      </c>
      <c r="L18" s="122">
        <v>5</v>
      </c>
      <c r="M18" s="122">
        <v>4</v>
      </c>
      <c r="N18" s="122">
        <v>4</v>
      </c>
      <c r="O18" s="124">
        <f t="shared" si="0"/>
        <v>39</v>
      </c>
      <c r="P18" s="122">
        <v>5</v>
      </c>
      <c r="Q18" s="122">
        <v>2</v>
      </c>
      <c r="R18" s="122">
        <v>4</v>
      </c>
      <c r="S18" s="122">
        <v>3</v>
      </c>
      <c r="T18" s="122">
        <v>4</v>
      </c>
      <c r="U18" s="122">
        <v>5</v>
      </c>
      <c r="V18" s="122">
        <v>4</v>
      </c>
      <c r="W18" s="122">
        <v>5</v>
      </c>
      <c r="X18" s="122">
        <v>6</v>
      </c>
      <c r="Y18" s="124">
        <f t="shared" si="1"/>
        <v>38</v>
      </c>
      <c r="Z18" s="125">
        <f t="shared" si="2"/>
        <v>77</v>
      </c>
      <c r="AA18" s="123">
        <f t="shared" si="3"/>
        <v>38</v>
      </c>
      <c r="AB18" s="123">
        <f t="shared" si="4"/>
        <v>27</v>
      </c>
      <c r="AC18" s="123">
        <f t="shared" si="5"/>
        <v>15</v>
      </c>
      <c r="AD18" s="123">
        <f t="shared" si="6"/>
        <v>6</v>
      </c>
    </row>
    <row r="19" spans="1:30" s="126" customFormat="1" ht="15.75">
      <c r="A19" s="122">
        <v>11</v>
      </c>
      <c r="B19" s="141" t="s">
        <v>193</v>
      </c>
      <c r="C19" s="150" t="s">
        <v>132</v>
      </c>
      <c r="D19" s="57">
        <v>4.5</v>
      </c>
      <c r="E19" s="143" t="s">
        <v>180</v>
      </c>
      <c r="F19" s="122">
        <v>5</v>
      </c>
      <c r="G19" s="122">
        <v>3</v>
      </c>
      <c r="H19" s="122">
        <v>5</v>
      </c>
      <c r="I19" s="122">
        <v>5</v>
      </c>
      <c r="J19" s="122">
        <v>5</v>
      </c>
      <c r="K19" s="122">
        <v>3</v>
      </c>
      <c r="L19" s="122">
        <v>5</v>
      </c>
      <c r="M19" s="122">
        <v>4</v>
      </c>
      <c r="N19" s="122">
        <v>3</v>
      </c>
      <c r="O19" s="124">
        <f t="shared" si="0"/>
        <v>38</v>
      </c>
      <c r="P19" s="122">
        <v>6</v>
      </c>
      <c r="Q19" s="122">
        <v>2</v>
      </c>
      <c r="R19" s="122">
        <v>4</v>
      </c>
      <c r="S19" s="122">
        <v>3</v>
      </c>
      <c r="T19" s="122">
        <v>4</v>
      </c>
      <c r="U19" s="122">
        <v>6</v>
      </c>
      <c r="V19" s="122">
        <v>6</v>
      </c>
      <c r="W19" s="122">
        <v>4</v>
      </c>
      <c r="X19" s="122">
        <v>4</v>
      </c>
      <c r="Y19" s="124">
        <f t="shared" si="1"/>
        <v>39</v>
      </c>
      <c r="Z19" s="125">
        <f t="shared" si="2"/>
        <v>77</v>
      </c>
      <c r="AA19" s="123">
        <f t="shared" si="3"/>
        <v>39</v>
      </c>
      <c r="AB19" s="123">
        <f t="shared" si="4"/>
        <v>27</v>
      </c>
      <c r="AC19" s="123">
        <f t="shared" si="5"/>
        <v>14</v>
      </c>
      <c r="AD19" s="123">
        <f t="shared" si="6"/>
        <v>4</v>
      </c>
    </row>
    <row r="20" spans="1:30" s="126" customFormat="1" ht="15.75">
      <c r="A20" s="123">
        <v>12</v>
      </c>
      <c r="B20" s="141" t="s">
        <v>256</v>
      </c>
      <c r="C20" s="142" t="s">
        <v>119</v>
      </c>
      <c r="D20" s="57">
        <v>3.3</v>
      </c>
      <c r="E20" s="142" t="s">
        <v>249</v>
      </c>
      <c r="F20" s="122">
        <v>5</v>
      </c>
      <c r="G20" s="122">
        <v>4</v>
      </c>
      <c r="H20" s="122">
        <v>4</v>
      </c>
      <c r="I20" s="122">
        <v>5</v>
      </c>
      <c r="J20" s="122">
        <v>5</v>
      </c>
      <c r="K20" s="122">
        <v>3</v>
      </c>
      <c r="L20" s="122">
        <v>5</v>
      </c>
      <c r="M20" s="122">
        <v>4</v>
      </c>
      <c r="N20" s="122">
        <v>5</v>
      </c>
      <c r="O20" s="124">
        <f t="shared" si="0"/>
        <v>40</v>
      </c>
      <c r="P20" s="122">
        <v>5</v>
      </c>
      <c r="Q20" s="122">
        <v>3</v>
      </c>
      <c r="R20" s="122">
        <v>6</v>
      </c>
      <c r="S20" s="122">
        <v>3</v>
      </c>
      <c r="T20" s="122">
        <v>3</v>
      </c>
      <c r="U20" s="122">
        <v>6</v>
      </c>
      <c r="V20" s="122">
        <v>4</v>
      </c>
      <c r="W20" s="122">
        <v>4</v>
      </c>
      <c r="X20" s="122">
        <v>4</v>
      </c>
      <c r="Y20" s="124">
        <f t="shared" si="1"/>
        <v>38</v>
      </c>
      <c r="Z20" s="125">
        <f t="shared" si="2"/>
        <v>78</v>
      </c>
      <c r="AA20" s="123">
        <f t="shared" si="3"/>
        <v>38</v>
      </c>
      <c r="AB20" s="123">
        <f t="shared" si="4"/>
        <v>24</v>
      </c>
      <c r="AC20" s="123">
        <f t="shared" si="5"/>
        <v>12</v>
      </c>
      <c r="AD20" s="123">
        <f t="shared" si="6"/>
        <v>4</v>
      </c>
    </row>
    <row r="21" spans="1:30" s="126" customFormat="1" ht="15.75">
      <c r="A21" s="122">
        <v>13</v>
      </c>
      <c r="B21" s="141" t="s">
        <v>184</v>
      </c>
      <c r="C21" s="142" t="s">
        <v>116</v>
      </c>
      <c r="D21" s="57">
        <v>7.3</v>
      </c>
      <c r="E21" s="142" t="s">
        <v>180</v>
      </c>
      <c r="F21" s="122">
        <v>3</v>
      </c>
      <c r="G21" s="122">
        <v>3</v>
      </c>
      <c r="H21" s="122">
        <v>4</v>
      </c>
      <c r="I21" s="122">
        <v>4</v>
      </c>
      <c r="J21" s="122">
        <v>5</v>
      </c>
      <c r="K21" s="122">
        <v>4</v>
      </c>
      <c r="L21" s="122">
        <v>6</v>
      </c>
      <c r="M21" s="122">
        <v>4</v>
      </c>
      <c r="N21" s="122">
        <v>3</v>
      </c>
      <c r="O21" s="124">
        <f t="shared" si="0"/>
        <v>36</v>
      </c>
      <c r="P21" s="122">
        <v>4</v>
      </c>
      <c r="Q21" s="122">
        <v>4</v>
      </c>
      <c r="R21" s="122">
        <v>4</v>
      </c>
      <c r="S21" s="122">
        <v>3</v>
      </c>
      <c r="T21" s="122">
        <v>5</v>
      </c>
      <c r="U21" s="122">
        <v>7</v>
      </c>
      <c r="V21" s="122">
        <v>5</v>
      </c>
      <c r="W21" s="122">
        <v>4</v>
      </c>
      <c r="X21" s="122">
        <v>6</v>
      </c>
      <c r="Y21" s="124">
        <f t="shared" si="1"/>
        <v>42</v>
      </c>
      <c r="Z21" s="125">
        <f t="shared" si="2"/>
        <v>78</v>
      </c>
      <c r="AA21" s="123">
        <f t="shared" si="3"/>
        <v>42</v>
      </c>
      <c r="AB21" s="123">
        <f t="shared" si="4"/>
        <v>30</v>
      </c>
      <c r="AC21" s="123">
        <f t="shared" si="5"/>
        <v>15</v>
      </c>
      <c r="AD21" s="123">
        <f t="shared" si="6"/>
        <v>6</v>
      </c>
    </row>
    <row r="22" spans="1:30" s="126" customFormat="1" ht="15.75">
      <c r="A22" s="123">
        <v>14</v>
      </c>
      <c r="B22" s="141" t="s">
        <v>258</v>
      </c>
      <c r="C22" s="156" t="s">
        <v>228</v>
      </c>
      <c r="D22" s="57">
        <v>4</v>
      </c>
      <c r="E22" s="142" t="s">
        <v>249</v>
      </c>
      <c r="F22" s="122">
        <v>5</v>
      </c>
      <c r="G22" s="122">
        <v>3</v>
      </c>
      <c r="H22" s="122">
        <v>4</v>
      </c>
      <c r="I22" s="122">
        <v>4</v>
      </c>
      <c r="J22" s="122">
        <v>4</v>
      </c>
      <c r="K22" s="122">
        <v>4</v>
      </c>
      <c r="L22" s="122">
        <v>6</v>
      </c>
      <c r="M22" s="122">
        <v>6</v>
      </c>
      <c r="N22" s="122">
        <v>4</v>
      </c>
      <c r="O22" s="124">
        <f t="shared" si="0"/>
        <v>40</v>
      </c>
      <c r="P22" s="122">
        <v>5</v>
      </c>
      <c r="Q22" s="122">
        <v>4</v>
      </c>
      <c r="R22" s="122">
        <v>4</v>
      </c>
      <c r="S22" s="122">
        <v>4</v>
      </c>
      <c r="T22" s="122">
        <v>5</v>
      </c>
      <c r="U22" s="122">
        <v>5</v>
      </c>
      <c r="V22" s="122">
        <v>4</v>
      </c>
      <c r="W22" s="122">
        <v>4</v>
      </c>
      <c r="X22" s="122">
        <v>4</v>
      </c>
      <c r="Y22" s="124">
        <f t="shared" si="1"/>
        <v>39</v>
      </c>
      <c r="Z22" s="125">
        <f t="shared" si="2"/>
        <v>79</v>
      </c>
      <c r="AA22" s="123">
        <f t="shared" si="3"/>
        <v>39</v>
      </c>
      <c r="AB22" s="123">
        <f t="shared" si="4"/>
        <v>26</v>
      </c>
      <c r="AC22" s="123">
        <f t="shared" si="5"/>
        <v>12</v>
      </c>
      <c r="AD22" s="123">
        <f t="shared" si="6"/>
        <v>4</v>
      </c>
    </row>
    <row r="23" spans="1:30" s="126" customFormat="1" ht="15.75">
      <c r="A23" s="122">
        <v>15</v>
      </c>
      <c r="B23" s="141" t="s">
        <v>259</v>
      </c>
      <c r="C23" s="142" t="s">
        <v>181</v>
      </c>
      <c r="D23" s="57">
        <v>2.4</v>
      </c>
      <c r="E23" s="142" t="s">
        <v>249</v>
      </c>
      <c r="F23" s="122">
        <v>5</v>
      </c>
      <c r="G23" s="122">
        <v>3</v>
      </c>
      <c r="H23" s="122">
        <v>6</v>
      </c>
      <c r="I23" s="122">
        <v>4</v>
      </c>
      <c r="J23" s="122">
        <v>5</v>
      </c>
      <c r="K23" s="122">
        <v>3</v>
      </c>
      <c r="L23" s="122">
        <v>6</v>
      </c>
      <c r="M23" s="122">
        <v>4</v>
      </c>
      <c r="N23" s="122">
        <v>4</v>
      </c>
      <c r="O23" s="124">
        <f t="shared" si="0"/>
        <v>40</v>
      </c>
      <c r="P23" s="122">
        <v>5</v>
      </c>
      <c r="Q23" s="122">
        <v>3</v>
      </c>
      <c r="R23" s="122">
        <v>4</v>
      </c>
      <c r="S23" s="122">
        <v>4</v>
      </c>
      <c r="T23" s="122">
        <v>3</v>
      </c>
      <c r="U23" s="122">
        <v>5</v>
      </c>
      <c r="V23" s="122">
        <v>5</v>
      </c>
      <c r="W23" s="122">
        <v>5</v>
      </c>
      <c r="X23" s="122">
        <v>5</v>
      </c>
      <c r="Y23" s="124">
        <f t="shared" si="1"/>
        <v>39</v>
      </c>
      <c r="Z23" s="125">
        <f t="shared" si="2"/>
        <v>79</v>
      </c>
      <c r="AA23" s="123">
        <f t="shared" si="3"/>
        <v>39</v>
      </c>
      <c r="AB23" s="123">
        <f t="shared" si="4"/>
        <v>27</v>
      </c>
      <c r="AC23" s="123">
        <f t="shared" si="5"/>
        <v>15</v>
      </c>
      <c r="AD23" s="123">
        <f t="shared" si="6"/>
        <v>5</v>
      </c>
    </row>
    <row r="24" spans="1:30" s="126" customFormat="1" ht="15.75">
      <c r="A24" s="122">
        <v>16</v>
      </c>
      <c r="B24" s="141" t="s">
        <v>187</v>
      </c>
      <c r="C24" s="151" t="s">
        <v>156</v>
      </c>
      <c r="D24" s="57">
        <v>3</v>
      </c>
      <c r="E24" s="143" t="s">
        <v>180</v>
      </c>
      <c r="F24" s="122">
        <v>4</v>
      </c>
      <c r="G24" s="122">
        <v>5</v>
      </c>
      <c r="H24" s="122">
        <v>4</v>
      </c>
      <c r="I24" s="122">
        <v>4</v>
      </c>
      <c r="J24" s="122">
        <v>4</v>
      </c>
      <c r="K24" s="122">
        <v>4</v>
      </c>
      <c r="L24" s="122">
        <v>6</v>
      </c>
      <c r="M24" s="122">
        <v>4</v>
      </c>
      <c r="N24" s="122">
        <v>4</v>
      </c>
      <c r="O24" s="124">
        <f t="shared" si="0"/>
        <v>39</v>
      </c>
      <c r="P24" s="122">
        <v>5</v>
      </c>
      <c r="Q24" s="122">
        <v>3</v>
      </c>
      <c r="R24" s="122">
        <v>4</v>
      </c>
      <c r="S24" s="122">
        <v>3</v>
      </c>
      <c r="T24" s="122">
        <v>4</v>
      </c>
      <c r="U24" s="122">
        <v>6</v>
      </c>
      <c r="V24" s="122">
        <v>4</v>
      </c>
      <c r="W24" s="122">
        <v>5</v>
      </c>
      <c r="X24" s="122">
        <v>7</v>
      </c>
      <c r="Y24" s="124">
        <f t="shared" si="1"/>
        <v>41</v>
      </c>
      <c r="Z24" s="125">
        <f t="shared" si="2"/>
        <v>80</v>
      </c>
      <c r="AA24" s="123">
        <f t="shared" si="3"/>
        <v>41</v>
      </c>
      <c r="AB24" s="123">
        <f t="shared" si="4"/>
        <v>29</v>
      </c>
      <c r="AC24" s="123">
        <f t="shared" si="5"/>
        <v>16</v>
      </c>
      <c r="AD24" s="123">
        <f t="shared" si="6"/>
        <v>7</v>
      </c>
    </row>
    <row r="25" spans="1:30" s="126" customFormat="1" ht="15.75">
      <c r="A25" s="123">
        <v>17</v>
      </c>
      <c r="B25" s="141" t="s">
        <v>257</v>
      </c>
      <c r="C25" s="142" t="s">
        <v>141</v>
      </c>
      <c r="D25" s="57">
        <v>0</v>
      </c>
      <c r="E25" s="142" t="s">
        <v>249</v>
      </c>
      <c r="F25" s="122">
        <v>5</v>
      </c>
      <c r="G25" s="122">
        <v>3</v>
      </c>
      <c r="H25" s="122">
        <v>6</v>
      </c>
      <c r="I25" s="122">
        <v>5</v>
      </c>
      <c r="J25" s="122">
        <v>4</v>
      </c>
      <c r="K25" s="122">
        <v>3</v>
      </c>
      <c r="L25" s="122">
        <v>5</v>
      </c>
      <c r="M25" s="122">
        <v>3</v>
      </c>
      <c r="N25" s="122">
        <v>4</v>
      </c>
      <c r="O25" s="124">
        <f t="shared" si="0"/>
        <v>38</v>
      </c>
      <c r="P25" s="122">
        <v>6</v>
      </c>
      <c r="Q25" s="122">
        <v>3</v>
      </c>
      <c r="R25" s="122">
        <v>5</v>
      </c>
      <c r="S25" s="122">
        <v>5</v>
      </c>
      <c r="T25" s="122">
        <v>4</v>
      </c>
      <c r="U25" s="122">
        <v>6</v>
      </c>
      <c r="V25" s="122">
        <v>5</v>
      </c>
      <c r="W25" s="122">
        <v>4</v>
      </c>
      <c r="X25" s="122">
        <v>5</v>
      </c>
      <c r="Y25" s="124">
        <f t="shared" si="1"/>
        <v>43</v>
      </c>
      <c r="Z25" s="125">
        <f t="shared" si="2"/>
        <v>81</v>
      </c>
      <c r="AA25" s="123">
        <f t="shared" si="3"/>
        <v>43</v>
      </c>
      <c r="AB25" s="123">
        <f t="shared" si="4"/>
        <v>29</v>
      </c>
      <c r="AC25" s="123">
        <f t="shared" si="5"/>
        <v>14</v>
      </c>
      <c r="AD25" s="123">
        <f t="shared" si="6"/>
        <v>5</v>
      </c>
    </row>
    <row r="26" spans="1:30" s="126" customFormat="1" ht="15.75">
      <c r="A26" s="122">
        <v>18</v>
      </c>
      <c r="B26" s="141" t="s">
        <v>185</v>
      </c>
      <c r="C26" s="155" t="s">
        <v>148</v>
      </c>
      <c r="D26" s="57">
        <v>5.8</v>
      </c>
      <c r="E26" s="143" t="s">
        <v>180</v>
      </c>
      <c r="F26" s="122">
        <v>4</v>
      </c>
      <c r="G26" s="122">
        <v>4</v>
      </c>
      <c r="H26" s="122">
        <v>5</v>
      </c>
      <c r="I26" s="122">
        <v>5</v>
      </c>
      <c r="J26" s="122">
        <v>5</v>
      </c>
      <c r="K26" s="122">
        <v>4</v>
      </c>
      <c r="L26" s="122">
        <v>8</v>
      </c>
      <c r="M26" s="122">
        <v>5</v>
      </c>
      <c r="N26" s="122">
        <v>4</v>
      </c>
      <c r="O26" s="124">
        <f t="shared" si="0"/>
        <v>44</v>
      </c>
      <c r="P26" s="122">
        <v>5</v>
      </c>
      <c r="Q26" s="122">
        <v>3</v>
      </c>
      <c r="R26" s="122">
        <v>5</v>
      </c>
      <c r="S26" s="122">
        <v>4</v>
      </c>
      <c r="T26" s="122">
        <v>4</v>
      </c>
      <c r="U26" s="122">
        <v>5</v>
      </c>
      <c r="V26" s="122">
        <v>4</v>
      </c>
      <c r="W26" s="122">
        <v>4</v>
      </c>
      <c r="X26" s="122">
        <v>4</v>
      </c>
      <c r="Y26" s="124">
        <f t="shared" si="1"/>
        <v>38</v>
      </c>
      <c r="Z26" s="125">
        <f t="shared" si="2"/>
        <v>82</v>
      </c>
      <c r="AA26" s="123">
        <f t="shared" si="3"/>
        <v>38</v>
      </c>
      <c r="AB26" s="123">
        <f t="shared" si="4"/>
        <v>25</v>
      </c>
      <c r="AC26" s="123">
        <f t="shared" si="5"/>
        <v>12</v>
      </c>
      <c r="AD26" s="123">
        <f t="shared" si="6"/>
        <v>4</v>
      </c>
    </row>
    <row r="27" spans="1:30" s="126" customFormat="1" ht="15.75">
      <c r="A27" s="123">
        <v>19</v>
      </c>
      <c r="B27" s="141" t="s">
        <v>272</v>
      </c>
      <c r="C27" s="142" t="s">
        <v>150</v>
      </c>
      <c r="D27" s="57">
        <v>5.2</v>
      </c>
      <c r="E27" s="142" t="s">
        <v>249</v>
      </c>
      <c r="F27" s="122">
        <v>4</v>
      </c>
      <c r="G27" s="122">
        <v>3</v>
      </c>
      <c r="H27" s="122">
        <v>5</v>
      </c>
      <c r="I27" s="122">
        <v>5</v>
      </c>
      <c r="J27" s="122">
        <v>4</v>
      </c>
      <c r="K27" s="122">
        <v>3</v>
      </c>
      <c r="L27" s="122">
        <v>6</v>
      </c>
      <c r="M27" s="122">
        <v>3</v>
      </c>
      <c r="N27" s="122">
        <v>6</v>
      </c>
      <c r="O27" s="124">
        <f t="shared" si="0"/>
        <v>39</v>
      </c>
      <c r="P27" s="122">
        <v>5</v>
      </c>
      <c r="Q27" s="122">
        <v>4</v>
      </c>
      <c r="R27" s="122">
        <v>5</v>
      </c>
      <c r="S27" s="122">
        <v>4</v>
      </c>
      <c r="T27" s="122">
        <v>5</v>
      </c>
      <c r="U27" s="122">
        <v>5</v>
      </c>
      <c r="V27" s="122">
        <v>5</v>
      </c>
      <c r="W27" s="122">
        <v>5</v>
      </c>
      <c r="X27" s="122">
        <v>5</v>
      </c>
      <c r="Y27" s="124">
        <f t="shared" si="1"/>
        <v>43</v>
      </c>
      <c r="Z27" s="125">
        <f t="shared" si="2"/>
        <v>82</v>
      </c>
      <c r="AA27" s="123">
        <f t="shared" si="3"/>
        <v>43</v>
      </c>
      <c r="AB27" s="123">
        <f t="shared" si="4"/>
        <v>29</v>
      </c>
      <c r="AC27" s="123">
        <f t="shared" si="5"/>
        <v>15</v>
      </c>
      <c r="AD27" s="123">
        <f t="shared" si="6"/>
        <v>5</v>
      </c>
    </row>
    <row r="28" spans="1:30" s="126" customFormat="1" ht="15.75">
      <c r="A28" s="122">
        <v>20</v>
      </c>
      <c r="B28" s="141" t="s">
        <v>267</v>
      </c>
      <c r="C28" s="149" t="s">
        <v>150</v>
      </c>
      <c r="D28" s="57">
        <v>4.4</v>
      </c>
      <c r="E28" s="142" t="s">
        <v>249</v>
      </c>
      <c r="F28" s="122">
        <v>5</v>
      </c>
      <c r="G28" s="122">
        <v>4</v>
      </c>
      <c r="H28" s="122">
        <v>6</v>
      </c>
      <c r="I28" s="122">
        <v>5</v>
      </c>
      <c r="J28" s="122">
        <v>6</v>
      </c>
      <c r="K28" s="122">
        <v>3</v>
      </c>
      <c r="L28" s="122">
        <v>6</v>
      </c>
      <c r="M28" s="122">
        <v>4</v>
      </c>
      <c r="N28" s="122">
        <v>4</v>
      </c>
      <c r="O28" s="124">
        <f t="shared" si="0"/>
        <v>43</v>
      </c>
      <c r="P28" s="122">
        <v>5</v>
      </c>
      <c r="Q28" s="122">
        <v>3</v>
      </c>
      <c r="R28" s="122">
        <v>5</v>
      </c>
      <c r="S28" s="122">
        <v>5</v>
      </c>
      <c r="T28" s="122">
        <v>5</v>
      </c>
      <c r="U28" s="122">
        <v>5</v>
      </c>
      <c r="V28" s="122">
        <v>4</v>
      </c>
      <c r="W28" s="122">
        <v>4</v>
      </c>
      <c r="X28" s="122">
        <v>4</v>
      </c>
      <c r="Y28" s="124">
        <f t="shared" si="1"/>
        <v>40</v>
      </c>
      <c r="Z28" s="125">
        <f t="shared" si="2"/>
        <v>83</v>
      </c>
      <c r="AA28" s="123">
        <f t="shared" si="3"/>
        <v>40</v>
      </c>
      <c r="AB28" s="123">
        <f t="shared" si="4"/>
        <v>27</v>
      </c>
      <c r="AC28" s="123">
        <f t="shared" si="5"/>
        <v>12</v>
      </c>
      <c r="AD28" s="123">
        <f t="shared" si="6"/>
        <v>4</v>
      </c>
    </row>
    <row r="29" spans="1:30" s="126" customFormat="1" ht="15.75">
      <c r="A29" s="122">
        <v>21</v>
      </c>
      <c r="B29" s="141" t="s">
        <v>261</v>
      </c>
      <c r="C29" s="142" t="s">
        <v>260</v>
      </c>
      <c r="D29" s="57">
        <v>2.2</v>
      </c>
      <c r="E29" s="142" t="s">
        <v>249</v>
      </c>
      <c r="F29" s="122">
        <v>4</v>
      </c>
      <c r="G29" s="122">
        <v>4</v>
      </c>
      <c r="H29" s="122">
        <v>5</v>
      </c>
      <c r="I29" s="122">
        <v>4</v>
      </c>
      <c r="J29" s="122">
        <v>5</v>
      </c>
      <c r="K29" s="122">
        <v>5</v>
      </c>
      <c r="L29" s="122">
        <v>6</v>
      </c>
      <c r="M29" s="122">
        <v>4</v>
      </c>
      <c r="N29" s="122">
        <v>5</v>
      </c>
      <c r="O29" s="124">
        <f t="shared" si="0"/>
        <v>42</v>
      </c>
      <c r="P29" s="122">
        <v>4</v>
      </c>
      <c r="Q29" s="122">
        <v>3</v>
      </c>
      <c r="R29" s="122">
        <v>5</v>
      </c>
      <c r="S29" s="122">
        <v>4</v>
      </c>
      <c r="T29" s="122">
        <v>5</v>
      </c>
      <c r="U29" s="122">
        <v>5</v>
      </c>
      <c r="V29" s="122">
        <v>5</v>
      </c>
      <c r="W29" s="122">
        <v>5</v>
      </c>
      <c r="X29" s="122">
        <v>5</v>
      </c>
      <c r="Y29" s="124">
        <f t="shared" si="1"/>
        <v>41</v>
      </c>
      <c r="Z29" s="125">
        <f t="shared" si="2"/>
        <v>83</v>
      </c>
      <c r="AA29" s="123">
        <f t="shared" si="3"/>
        <v>41</v>
      </c>
      <c r="AB29" s="123">
        <f t="shared" si="4"/>
        <v>29</v>
      </c>
      <c r="AC29" s="123">
        <f t="shared" si="5"/>
        <v>15</v>
      </c>
      <c r="AD29" s="123">
        <f t="shared" si="6"/>
        <v>5</v>
      </c>
    </row>
    <row r="30" spans="1:30" s="126" customFormat="1" ht="15.75">
      <c r="A30" s="123">
        <v>22</v>
      </c>
      <c r="B30" s="141" t="s">
        <v>265</v>
      </c>
      <c r="C30" s="142" t="s">
        <v>264</v>
      </c>
      <c r="D30" s="142">
        <v>8.4</v>
      </c>
      <c r="E30" s="142" t="s">
        <v>249</v>
      </c>
      <c r="F30" s="122">
        <v>4</v>
      </c>
      <c r="G30" s="122">
        <v>3</v>
      </c>
      <c r="H30" s="122">
        <v>5</v>
      </c>
      <c r="I30" s="122">
        <v>5</v>
      </c>
      <c r="J30" s="122">
        <v>5</v>
      </c>
      <c r="K30" s="122">
        <v>4</v>
      </c>
      <c r="L30" s="122">
        <v>5</v>
      </c>
      <c r="M30" s="122">
        <v>5</v>
      </c>
      <c r="N30" s="122">
        <v>4</v>
      </c>
      <c r="O30" s="124">
        <f t="shared" si="0"/>
        <v>40</v>
      </c>
      <c r="P30" s="122">
        <v>6</v>
      </c>
      <c r="Q30" s="122">
        <v>3</v>
      </c>
      <c r="R30" s="122">
        <v>6</v>
      </c>
      <c r="S30" s="122">
        <v>3</v>
      </c>
      <c r="T30" s="122">
        <v>7</v>
      </c>
      <c r="U30" s="122">
        <v>5</v>
      </c>
      <c r="V30" s="122">
        <v>5</v>
      </c>
      <c r="W30" s="122">
        <v>4</v>
      </c>
      <c r="X30" s="122">
        <v>6</v>
      </c>
      <c r="Y30" s="124">
        <f t="shared" si="1"/>
        <v>45</v>
      </c>
      <c r="Z30" s="125">
        <f t="shared" si="2"/>
        <v>85</v>
      </c>
      <c r="AA30" s="123">
        <f t="shared" si="3"/>
        <v>45</v>
      </c>
      <c r="AB30" s="123">
        <f t="shared" si="4"/>
        <v>30</v>
      </c>
      <c r="AC30" s="123">
        <f t="shared" si="5"/>
        <v>15</v>
      </c>
      <c r="AD30" s="123">
        <f t="shared" si="6"/>
        <v>6</v>
      </c>
    </row>
    <row r="31" spans="1:30" s="126" customFormat="1" ht="15.75">
      <c r="A31" s="122">
        <v>23</v>
      </c>
      <c r="B31" s="141" t="s">
        <v>255</v>
      </c>
      <c r="C31" s="153" t="s">
        <v>121</v>
      </c>
      <c r="D31" s="57">
        <v>5</v>
      </c>
      <c r="E31" s="142" t="s">
        <v>249</v>
      </c>
      <c r="F31" s="122">
        <v>6</v>
      </c>
      <c r="G31" s="122">
        <v>5</v>
      </c>
      <c r="H31" s="122">
        <v>4</v>
      </c>
      <c r="I31" s="122">
        <v>5</v>
      </c>
      <c r="J31" s="122">
        <v>5</v>
      </c>
      <c r="K31" s="122">
        <v>4</v>
      </c>
      <c r="L31" s="122">
        <v>5</v>
      </c>
      <c r="M31" s="122">
        <v>3</v>
      </c>
      <c r="N31" s="122">
        <v>5</v>
      </c>
      <c r="O31" s="124">
        <f t="shared" si="0"/>
        <v>42</v>
      </c>
      <c r="P31" s="122">
        <v>7</v>
      </c>
      <c r="Q31" s="122">
        <v>3</v>
      </c>
      <c r="R31" s="122">
        <v>5</v>
      </c>
      <c r="S31" s="122">
        <v>5</v>
      </c>
      <c r="T31" s="122">
        <v>5</v>
      </c>
      <c r="U31" s="122">
        <v>6</v>
      </c>
      <c r="V31" s="122">
        <v>5</v>
      </c>
      <c r="W31" s="122">
        <v>3</v>
      </c>
      <c r="X31" s="122">
        <v>5</v>
      </c>
      <c r="Y31" s="124">
        <f t="shared" si="1"/>
        <v>44</v>
      </c>
      <c r="Z31" s="125">
        <f t="shared" si="2"/>
        <v>86</v>
      </c>
      <c r="AA31" s="123">
        <f t="shared" si="3"/>
        <v>44</v>
      </c>
      <c r="AB31" s="123">
        <f t="shared" si="4"/>
        <v>29</v>
      </c>
      <c r="AC31" s="123">
        <f t="shared" si="5"/>
        <v>13</v>
      </c>
      <c r="AD31" s="123">
        <f t="shared" si="6"/>
        <v>5</v>
      </c>
    </row>
    <row r="32" spans="1:30" s="126" customFormat="1" ht="15.75">
      <c r="A32" s="123">
        <v>24</v>
      </c>
      <c r="B32" s="141" t="s">
        <v>279</v>
      </c>
      <c r="C32" s="142" t="s">
        <v>278</v>
      </c>
      <c r="D32" s="57">
        <v>9</v>
      </c>
      <c r="E32" s="143" t="s">
        <v>249</v>
      </c>
      <c r="F32" s="122">
        <v>4</v>
      </c>
      <c r="G32" s="122">
        <v>5</v>
      </c>
      <c r="H32" s="122">
        <v>4</v>
      </c>
      <c r="I32" s="122">
        <v>5</v>
      </c>
      <c r="J32" s="122">
        <v>5</v>
      </c>
      <c r="K32" s="122">
        <v>4</v>
      </c>
      <c r="L32" s="122">
        <v>6</v>
      </c>
      <c r="M32" s="122">
        <v>4</v>
      </c>
      <c r="N32" s="122">
        <v>5</v>
      </c>
      <c r="O32" s="124">
        <f t="shared" si="0"/>
        <v>42</v>
      </c>
      <c r="P32" s="122">
        <v>7</v>
      </c>
      <c r="Q32" s="122">
        <v>3</v>
      </c>
      <c r="R32" s="122">
        <v>5</v>
      </c>
      <c r="S32" s="122">
        <v>4</v>
      </c>
      <c r="T32" s="122">
        <v>4</v>
      </c>
      <c r="U32" s="122">
        <v>5</v>
      </c>
      <c r="V32" s="122">
        <v>6</v>
      </c>
      <c r="W32" s="122">
        <v>6</v>
      </c>
      <c r="X32" s="122">
        <v>4</v>
      </c>
      <c r="Y32" s="124">
        <f t="shared" si="1"/>
        <v>44</v>
      </c>
      <c r="Z32" s="125">
        <f t="shared" si="2"/>
        <v>86</v>
      </c>
      <c r="AA32" s="123">
        <f t="shared" si="3"/>
        <v>44</v>
      </c>
      <c r="AB32" s="123">
        <f t="shared" si="4"/>
        <v>29</v>
      </c>
      <c r="AC32" s="123">
        <f t="shared" si="5"/>
        <v>16</v>
      </c>
      <c r="AD32" s="123">
        <f t="shared" si="6"/>
        <v>4</v>
      </c>
    </row>
    <row r="33" spans="1:30" s="126" customFormat="1" ht="15.75">
      <c r="A33" s="122">
        <v>25</v>
      </c>
      <c r="B33" s="141" t="s">
        <v>199</v>
      </c>
      <c r="C33" s="142" t="s">
        <v>181</v>
      </c>
      <c r="D33" s="57">
        <v>2.5</v>
      </c>
      <c r="E33" s="142" t="s">
        <v>180</v>
      </c>
      <c r="F33" s="122">
        <v>5</v>
      </c>
      <c r="G33" s="122">
        <v>3</v>
      </c>
      <c r="H33" s="122">
        <v>6</v>
      </c>
      <c r="I33" s="122">
        <v>4</v>
      </c>
      <c r="J33" s="122">
        <v>5</v>
      </c>
      <c r="K33" s="122">
        <v>3</v>
      </c>
      <c r="L33" s="122">
        <v>6</v>
      </c>
      <c r="M33" s="122">
        <v>4</v>
      </c>
      <c r="N33" s="122">
        <v>4</v>
      </c>
      <c r="O33" s="124">
        <f t="shared" si="0"/>
        <v>40</v>
      </c>
      <c r="P33" s="122">
        <v>5</v>
      </c>
      <c r="Q33" s="122">
        <v>4</v>
      </c>
      <c r="R33" s="122">
        <v>5</v>
      </c>
      <c r="S33" s="122">
        <v>4</v>
      </c>
      <c r="T33" s="122">
        <v>5</v>
      </c>
      <c r="U33" s="122">
        <v>5</v>
      </c>
      <c r="V33" s="122">
        <v>7</v>
      </c>
      <c r="W33" s="122">
        <v>5</v>
      </c>
      <c r="X33" s="122">
        <v>6</v>
      </c>
      <c r="Y33" s="124">
        <f t="shared" si="1"/>
        <v>46</v>
      </c>
      <c r="Z33" s="125">
        <f t="shared" si="2"/>
        <v>86</v>
      </c>
      <c r="AA33" s="123">
        <f t="shared" si="3"/>
        <v>46</v>
      </c>
      <c r="AB33" s="123">
        <f t="shared" si="4"/>
        <v>32</v>
      </c>
      <c r="AC33" s="123">
        <f t="shared" si="5"/>
        <v>18</v>
      </c>
      <c r="AD33" s="123">
        <f t="shared" si="6"/>
        <v>6</v>
      </c>
    </row>
    <row r="34" spans="1:30" s="126" customFormat="1" ht="15.75">
      <c r="A34" s="122">
        <v>26</v>
      </c>
      <c r="B34" s="141" t="s">
        <v>252</v>
      </c>
      <c r="C34" s="142" t="s">
        <v>116</v>
      </c>
      <c r="D34" s="57">
        <v>10.8</v>
      </c>
      <c r="E34" s="142" t="s">
        <v>249</v>
      </c>
      <c r="F34" s="122">
        <v>4</v>
      </c>
      <c r="G34" s="122">
        <v>4</v>
      </c>
      <c r="H34" s="122">
        <v>5</v>
      </c>
      <c r="I34" s="122">
        <v>4</v>
      </c>
      <c r="J34" s="122">
        <v>6</v>
      </c>
      <c r="K34" s="122">
        <v>4</v>
      </c>
      <c r="L34" s="122">
        <v>6</v>
      </c>
      <c r="M34" s="122">
        <v>5</v>
      </c>
      <c r="N34" s="122">
        <v>6</v>
      </c>
      <c r="O34" s="124">
        <f t="shared" si="0"/>
        <v>44</v>
      </c>
      <c r="P34" s="122">
        <v>6</v>
      </c>
      <c r="Q34" s="122">
        <v>3</v>
      </c>
      <c r="R34" s="122">
        <v>5</v>
      </c>
      <c r="S34" s="122">
        <v>4</v>
      </c>
      <c r="T34" s="122">
        <v>5</v>
      </c>
      <c r="U34" s="122">
        <v>5</v>
      </c>
      <c r="V34" s="122">
        <v>6</v>
      </c>
      <c r="W34" s="122">
        <v>4</v>
      </c>
      <c r="X34" s="122">
        <v>5</v>
      </c>
      <c r="Y34" s="124">
        <f t="shared" si="1"/>
        <v>43</v>
      </c>
      <c r="Z34" s="125">
        <f t="shared" si="2"/>
        <v>87</v>
      </c>
      <c r="AA34" s="123">
        <f t="shared" si="3"/>
        <v>43</v>
      </c>
      <c r="AB34" s="123">
        <f t="shared" si="4"/>
        <v>29</v>
      </c>
      <c r="AC34" s="123">
        <f t="shared" si="5"/>
        <v>15</v>
      </c>
      <c r="AD34" s="123">
        <f t="shared" si="6"/>
        <v>5</v>
      </c>
    </row>
    <row r="35" spans="1:30" s="126" customFormat="1" ht="15.75">
      <c r="A35" s="123">
        <v>27</v>
      </c>
      <c r="B35" s="141" t="s">
        <v>182</v>
      </c>
      <c r="C35" s="143" t="s">
        <v>181</v>
      </c>
      <c r="D35" s="57">
        <v>9.1</v>
      </c>
      <c r="E35" s="143" t="s">
        <v>180</v>
      </c>
      <c r="F35" s="122">
        <v>6</v>
      </c>
      <c r="G35" s="122">
        <v>3</v>
      </c>
      <c r="H35" s="122">
        <v>4</v>
      </c>
      <c r="I35" s="122">
        <v>4</v>
      </c>
      <c r="J35" s="122">
        <v>6</v>
      </c>
      <c r="K35" s="122">
        <v>3</v>
      </c>
      <c r="L35" s="122">
        <v>5</v>
      </c>
      <c r="M35" s="122">
        <v>5</v>
      </c>
      <c r="N35" s="122">
        <v>5</v>
      </c>
      <c r="O35" s="124">
        <f t="shared" si="0"/>
        <v>41</v>
      </c>
      <c r="P35" s="122">
        <v>7</v>
      </c>
      <c r="Q35" s="122">
        <v>4</v>
      </c>
      <c r="R35" s="122">
        <v>5</v>
      </c>
      <c r="S35" s="122">
        <v>4</v>
      </c>
      <c r="T35" s="122">
        <v>5</v>
      </c>
      <c r="U35" s="122">
        <v>5</v>
      </c>
      <c r="V35" s="122">
        <v>4</v>
      </c>
      <c r="W35" s="122">
        <v>4</v>
      </c>
      <c r="X35" s="122">
        <v>8</v>
      </c>
      <c r="Y35" s="124">
        <f t="shared" si="1"/>
        <v>46</v>
      </c>
      <c r="Z35" s="125">
        <f t="shared" si="2"/>
        <v>87</v>
      </c>
      <c r="AA35" s="123">
        <f t="shared" si="3"/>
        <v>46</v>
      </c>
      <c r="AB35" s="123">
        <f t="shared" si="4"/>
        <v>30</v>
      </c>
      <c r="AC35" s="123">
        <f t="shared" si="5"/>
        <v>16</v>
      </c>
      <c r="AD35" s="123">
        <f t="shared" si="6"/>
        <v>8</v>
      </c>
    </row>
    <row r="36" spans="1:30" s="126" customFormat="1" ht="15.75">
      <c r="A36" s="122">
        <v>28</v>
      </c>
      <c r="B36" s="141" t="s">
        <v>271</v>
      </c>
      <c r="C36" s="142" t="s">
        <v>181</v>
      </c>
      <c r="D36" s="57">
        <v>10.6</v>
      </c>
      <c r="E36" s="142" t="s">
        <v>249</v>
      </c>
      <c r="F36" s="122">
        <v>5</v>
      </c>
      <c r="G36" s="122">
        <v>3</v>
      </c>
      <c r="H36" s="122">
        <v>5</v>
      </c>
      <c r="I36" s="122">
        <v>3</v>
      </c>
      <c r="J36" s="122">
        <v>4</v>
      </c>
      <c r="K36" s="122">
        <v>3</v>
      </c>
      <c r="L36" s="122">
        <v>4</v>
      </c>
      <c r="M36" s="122">
        <v>6</v>
      </c>
      <c r="N36" s="122">
        <v>5</v>
      </c>
      <c r="O36" s="124">
        <f t="shared" si="0"/>
        <v>38</v>
      </c>
      <c r="P36" s="122">
        <v>9</v>
      </c>
      <c r="Q36" s="122">
        <v>4</v>
      </c>
      <c r="R36" s="122">
        <v>5</v>
      </c>
      <c r="S36" s="122">
        <v>5</v>
      </c>
      <c r="T36" s="122">
        <v>4</v>
      </c>
      <c r="U36" s="122">
        <v>7</v>
      </c>
      <c r="V36" s="122">
        <v>5</v>
      </c>
      <c r="W36" s="122">
        <v>5</v>
      </c>
      <c r="X36" s="122">
        <v>5</v>
      </c>
      <c r="Y36" s="124">
        <f t="shared" si="1"/>
        <v>49</v>
      </c>
      <c r="Z36" s="125">
        <f t="shared" si="2"/>
        <v>87</v>
      </c>
      <c r="AA36" s="123">
        <f t="shared" si="3"/>
        <v>49</v>
      </c>
      <c r="AB36" s="123">
        <f t="shared" si="4"/>
        <v>31</v>
      </c>
      <c r="AC36" s="123">
        <f t="shared" si="5"/>
        <v>15</v>
      </c>
      <c r="AD36" s="123">
        <f t="shared" si="6"/>
        <v>5</v>
      </c>
    </row>
    <row r="37" spans="1:30" s="126" customFormat="1" ht="15.75">
      <c r="A37" s="123">
        <v>29</v>
      </c>
      <c r="B37" s="141" t="s">
        <v>198</v>
      </c>
      <c r="C37" s="142" t="s">
        <v>197</v>
      </c>
      <c r="D37" s="144" t="s">
        <v>196</v>
      </c>
      <c r="E37" s="142" t="s">
        <v>180</v>
      </c>
      <c r="F37" s="122">
        <v>5</v>
      </c>
      <c r="G37" s="122">
        <v>4</v>
      </c>
      <c r="H37" s="122">
        <v>6</v>
      </c>
      <c r="I37" s="122">
        <v>6</v>
      </c>
      <c r="J37" s="122">
        <v>7</v>
      </c>
      <c r="K37" s="122">
        <v>4</v>
      </c>
      <c r="L37" s="122">
        <v>6</v>
      </c>
      <c r="M37" s="122">
        <v>4</v>
      </c>
      <c r="N37" s="122">
        <v>4</v>
      </c>
      <c r="O37" s="124">
        <f t="shared" si="0"/>
        <v>46</v>
      </c>
      <c r="P37" s="122">
        <v>5</v>
      </c>
      <c r="Q37" s="122">
        <v>3</v>
      </c>
      <c r="R37" s="122">
        <v>5</v>
      </c>
      <c r="S37" s="122">
        <v>4</v>
      </c>
      <c r="T37" s="122">
        <v>4</v>
      </c>
      <c r="U37" s="122">
        <v>6</v>
      </c>
      <c r="V37" s="122">
        <v>4</v>
      </c>
      <c r="W37" s="122">
        <v>6</v>
      </c>
      <c r="X37" s="122">
        <v>5</v>
      </c>
      <c r="Y37" s="124">
        <f t="shared" si="1"/>
        <v>42</v>
      </c>
      <c r="Z37" s="125">
        <f t="shared" si="2"/>
        <v>88</v>
      </c>
      <c r="AA37" s="123">
        <f t="shared" si="3"/>
        <v>42</v>
      </c>
      <c r="AB37" s="123">
        <f t="shared" si="4"/>
        <v>29</v>
      </c>
      <c r="AC37" s="123">
        <f t="shared" si="5"/>
        <v>15</v>
      </c>
      <c r="AD37" s="123">
        <f t="shared" si="6"/>
        <v>5</v>
      </c>
    </row>
    <row r="38" spans="1:30" s="126" customFormat="1" ht="15.75">
      <c r="A38" s="122">
        <v>30</v>
      </c>
      <c r="B38" s="141" t="s">
        <v>270</v>
      </c>
      <c r="C38" s="142" t="s">
        <v>128</v>
      </c>
      <c r="D38" s="57">
        <v>12.1</v>
      </c>
      <c r="E38" s="142" t="s">
        <v>249</v>
      </c>
      <c r="F38" s="122">
        <v>4</v>
      </c>
      <c r="G38" s="122">
        <v>5</v>
      </c>
      <c r="H38" s="122">
        <v>5</v>
      </c>
      <c r="I38" s="122">
        <v>5</v>
      </c>
      <c r="J38" s="122">
        <v>6</v>
      </c>
      <c r="K38" s="122">
        <v>5</v>
      </c>
      <c r="L38" s="122">
        <v>8</v>
      </c>
      <c r="M38" s="122">
        <v>5</v>
      </c>
      <c r="N38" s="122">
        <v>6</v>
      </c>
      <c r="O38" s="124">
        <f t="shared" si="0"/>
        <v>49</v>
      </c>
      <c r="P38" s="122">
        <v>5</v>
      </c>
      <c r="Q38" s="122">
        <v>4</v>
      </c>
      <c r="R38" s="122">
        <v>6</v>
      </c>
      <c r="S38" s="122">
        <v>3</v>
      </c>
      <c r="T38" s="122">
        <v>4</v>
      </c>
      <c r="U38" s="122">
        <v>5</v>
      </c>
      <c r="V38" s="122">
        <v>5</v>
      </c>
      <c r="W38" s="122">
        <v>4</v>
      </c>
      <c r="X38" s="122">
        <v>5</v>
      </c>
      <c r="Y38" s="124">
        <f t="shared" si="1"/>
        <v>41</v>
      </c>
      <c r="Z38" s="125">
        <f t="shared" si="2"/>
        <v>90</v>
      </c>
      <c r="AA38" s="123">
        <f t="shared" si="3"/>
        <v>41</v>
      </c>
      <c r="AB38" s="123">
        <f t="shared" si="4"/>
        <v>26</v>
      </c>
      <c r="AC38" s="123">
        <f t="shared" si="5"/>
        <v>14</v>
      </c>
      <c r="AD38" s="123">
        <f t="shared" si="6"/>
        <v>5</v>
      </c>
    </row>
    <row r="39" spans="1:30" s="126" customFormat="1" ht="15.75">
      <c r="A39" s="122">
        <v>31</v>
      </c>
      <c r="B39" s="141" t="s">
        <v>251</v>
      </c>
      <c r="C39" s="142" t="s">
        <v>119</v>
      </c>
      <c r="D39" s="57">
        <v>13.2</v>
      </c>
      <c r="E39" s="142" t="s">
        <v>249</v>
      </c>
      <c r="F39" s="122">
        <v>7</v>
      </c>
      <c r="G39" s="122">
        <v>4</v>
      </c>
      <c r="H39" s="122">
        <v>5</v>
      </c>
      <c r="I39" s="122">
        <v>6</v>
      </c>
      <c r="J39" s="122">
        <v>5</v>
      </c>
      <c r="K39" s="122">
        <v>3</v>
      </c>
      <c r="L39" s="122">
        <v>7</v>
      </c>
      <c r="M39" s="122">
        <v>4</v>
      </c>
      <c r="N39" s="122">
        <v>7</v>
      </c>
      <c r="O39" s="124">
        <f t="shared" si="0"/>
        <v>48</v>
      </c>
      <c r="P39" s="122">
        <v>5</v>
      </c>
      <c r="Q39" s="122">
        <v>4</v>
      </c>
      <c r="R39" s="122">
        <v>6</v>
      </c>
      <c r="S39" s="122">
        <v>3</v>
      </c>
      <c r="T39" s="122">
        <v>5</v>
      </c>
      <c r="U39" s="122">
        <v>6</v>
      </c>
      <c r="V39" s="122">
        <v>5</v>
      </c>
      <c r="W39" s="122">
        <v>4</v>
      </c>
      <c r="X39" s="122">
        <v>5</v>
      </c>
      <c r="Y39" s="124">
        <f t="shared" si="1"/>
        <v>43</v>
      </c>
      <c r="Z39" s="125">
        <f t="shared" si="2"/>
        <v>91</v>
      </c>
      <c r="AA39" s="123">
        <f t="shared" si="3"/>
        <v>43</v>
      </c>
      <c r="AB39" s="123">
        <f t="shared" si="4"/>
        <v>28</v>
      </c>
      <c r="AC39" s="123">
        <f t="shared" si="5"/>
        <v>14</v>
      </c>
      <c r="AD39" s="123">
        <f t="shared" si="6"/>
        <v>5</v>
      </c>
    </row>
    <row r="40" spans="1:30" s="126" customFormat="1" ht="15.75">
      <c r="A40" s="123">
        <v>32</v>
      </c>
      <c r="B40" s="141" t="s">
        <v>254</v>
      </c>
      <c r="C40" s="142" t="s">
        <v>169</v>
      </c>
      <c r="D40" s="57">
        <v>7.2</v>
      </c>
      <c r="E40" s="142" t="s">
        <v>249</v>
      </c>
      <c r="F40" s="122">
        <v>5</v>
      </c>
      <c r="G40" s="122">
        <v>6</v>
      </c>
      <c r="H40" s="122">
        <v>7</v>
      </c>
      <c r="I40" s="122">
        <v>6</v>
      </c>
      <c r="J40" s="122">
        <v>7</v>
      </c>
      <c r="K40" s="122">
        <v>4</v>
      </c>
      <c r="L40" s="122">
        <v>7</v>
      </c>
      <c r="M40" s="122">
        <v>8</v>
      </c>
      <c r="N40" s="122">
        <v>4</v>
      </c>
      <c r="O40" s="124">
        <f t="shared" si="0"/>
        <v>54</v>
      </c>
      <c r="P40" s="122">
        <v>5</v>
      </c>
      <c r="Q40" s="122">
        <v>4</v>
      </c>
      <c r="R40" s="122">
        <v>4</v>
      </c>
      <c r="S40" s="122">
        <v>2</v>
      </c>
      <c r="T40" s="122">
        <v>4</v>
      </c>
      <c r="U40" s="122">
        <v>6</v>
      </c>
      <c r="V40" s="122">
        <v>4</v>
      </c>
      <c r="W40" s="122">
        <v>5</v>
      </c>
      <c r="X40" s="122">
        <v>4</v>
      </c>
      <c r="Y40" s="124">
        <f t="shared" si="1"/>
        <v>38</v>
      </c>
      <c r="Z40" s="125">
        <f t="shared" si="2"/>
        <v>92</v>
      </c>
      <c r="AA40" s="123">
        <f t="shared" si="3"/>
        <v>38</v>
      </c>
      <c r="AB40" s="123">
        <f t="shared" si="4"/>
        <v>25</v>
      </c>
      <c r="AC40" s="123">
        <f t="shared" si="5"/>
        <v>13</v>
      </c>
      <c r="AD40" s="123">
        <f t="shared" si="6"/>
        <v>4</v>
      </c>
    </row>
    <row r="41" spans="1:30" s="126" customFormat="1" ht="15.75">
      <c r="A41" s="122">
        <v>33</v>
      </c>
      <c r="B41" s="141" t="s">
        <v>253</v>
      </c>
      <c r="C41" s="142" t="s">
        <v>121</v>
      </c>
      <c r="D41" s="57">
        <v>9</v>
      </c>
      <c r="E41" s="142" t="s">
        <v>249</v>
      </c>
      <c r="F41" s="122">
        <v>4</v>
      </c>
      <c r="G41" s="122">
        <v>4</v>
      </c>
      <c r="H41" s="122">
        <v>4</v>
      </c>
      <c r="I41" s="122">
        <v>6</v>
      </c>
      <c r="J41" s="122">
        <v>5</v>
      </c>
      <c r="K41" s="122">
        <v>3</v>
      </c>
      <c r="L41" s="122">
        <v>7</v>
      </c>
      <c r="M41" s="122">
        <v>5</v>
      </c>
      <c r="N41" s="122">
        <v>4</v>
      </c>
      <c r="O41" s="124">
        <f t="shared" si="0"/>
        <v>42</v>
      </c>
      <c r="P41" s="122">
        <v>7</v>
      </c>
      <c r="Q41" s="122">
        <v>3</v>
      </c>
      <c r="R41" s="122">
        <v>7</v>
      </c>
      <c r="S41" s="122">
        <v>4</v>
      </c>
      <c r="T41" s="122">
        <v>7</v>
      </c>
      <c r="U41" s="122">
        <v>6</v>
      </c>
      <c r="V41" s="122">
        <v>5</v>
      </c>
      <c r="W41" s="122">
        <v>7</v>
      </c>
      <c r="X41" s="122">
        <v>5</v>
      </c>
      <c r="Y41" s="124">
        <f t="shared" si="1"/>
        <v>51</v>
      </c>
      <c r="Z41" s="125">
        <f t="shared" si="2"/>
        <v>93</v>
      </c>
      <c r="AA41" s="123">
        <f t="shared" si="3"/>
        <v>51</v>
      </c>
      <c r="AB41" s="123">
        <f t="shared" si="4"/>
        <v>34</v>
      </c>
      <c r="AC41" s="123">
        <f t="shared" si="5"/>
        <v>17</v>
      </c>
      <c r="AD41" s="123">
        <f t="shared" si="6"/>
        <v>5</v>
      </c>
    </row>
    <row r="42" spans="1:30" s="126" customFormat="1" ht="15.75">
      <c r="A42" s="123">
        <v>34</v>
      </c>
      <c r="B42" s="141" t="s">
        <v>250</v>
      </c>
      <c r="C42" s="142" t="s">
        <v>181</v>
      </c>
      <c r="D42" s="57">
        <v>15.3</v>
      </c>
      <c r="E42" s="142" t="s">
        <v>249</v>
      </c>
      <c r="F42" s="122">
        <v>8</v>
      </c>
      <c r="G42" s="122">
        <v>3</v>
      </c>
      <c r="H42" s="122">
        <v>6</v>
      </c>
      <c r="I42" s="122">
        <v>7</v>
      </c>
      <c r="J42" s="122">
        <v>6</v>
      </c>
      <c r="K42" s="122">
        <v>3</v>
      </c>
      <c r="L42" s="122">
        <v>6</v>
      </c>
      <c r="M42" s="122">
        <v>5</v>
      </c>
      <c r="N42" s="122">
        <v>5</v>
      </c>
      <c r="O42" s="124">
        <f t="shared" si="0"/>
        <v>49</v>
      </c>
      <c r="P42" s="122">
        <v>6</v>
      </c>
      <c r="Q42" s="122">
        <v>6</v>
      </c>
      <c r="R42" s="122">
        <v>5</v>
      </c>
      <c r="S42" s="122">
        <v>3</v>
      </c>
      <c r="T42" s="122">
        <v>6</v>
      </c>
      <c r="U42" s="122">
        <v>7</v>
      </c>
      <c r="V42" s="122">
        <v>7</v>
      </c>
      <c r="W42" s="122">
        <v>5</v>
      </c>
      <c r="X42" s="122">
        <v>5</v>
      </c>
      <c r="Y42" s="124">
        <f t="shared" si="1"/>
        <v>50</v>
      </c>
      <c r="Z42" s="125">
        <f t="shared" si="2"/>
        <v>99</v>
      </c>
      <c r="AA42" s="123">
        <f t="shared" si="3"/>
        <v>50</v>
      </c>
      <c r="AB42" s="123">
        <f t="shared" si="4"/>
        <v>33</v>
      </c>
      <c r="AC42" s="123">
        <f t="shared" si="5"/>
        <v>17</v>
      </c>
      <c r="AD42" s="123">
        <f t="shared" si="6"/>
        <v>5</v>
      </c>
    </row>
    <row r="43" spans="1:30" s="126" customFormat="1" ht="15.75">
      <c r="A43" s="122">
        <v>35</v>
      </c>
      <c r="B43" s="141" t="s">
        <v>269</v>
      </c>
      <c r="C43" s="142" t="s">
        <v>121</v>
      </c>
      <c r="D43" s="57">
        <v>15</v>
      </c>
      <c r="E43" s="142" t="s">
        <v>249</v>
      </c>
      <c r="F43" s="122">
        <v>6</v>
      </c>
      <c r="G43" s="122">
        <v>4</v>
      </c>
      <c r="H43" s="122">
        <v>9</v>
      </c>
      <c r="I43" s="122">
        <v>5</v>
      </c>
      <c r="J43" s="122">
        <v>7</v>
      </c>
      <c r="K43" s="122">
        <v>5</v>
      </c>
      <c r="L43" s="122">
        <v>6</v>
      </c>
      <c r="M43" s="122">
        <v>5</v>
      </c>
      <c r="N43" s="122">
        <v>5</v>
      </c>
      <c r="O43" s="124">
        <f t="shared" si="0"/>
        <v>52</v>
      </c>
      <c r="P43" s="122">
        <v>9</v>
      </c>
      <c r="Q43" s="122">
        <v>3</v>
      </c>
      <c r="R43" s="122">
        <v>5</v>
      </c>
      <c r="S43" s="122">
        <v>3</v>
      </c>
      <c r="T43" s="122">
        <v>5</v>
      </c>
      <c r="U43" s="122">
        <v>7</v>
      </c>
      <c r="V43" s="122">
        <v>5</v>
      </c>
      <c r="W43" s="122">
        <v>5</v>
      </c>
      <c r="X43" s="122">
        <v>7</v>
      </c>
      <c r="Y43" s="124">
        <f t="shared" si="1"/>
        <v>49</v>
      </c>
      <c r="Z43" s="125">
        <f t="shared" si="2"/>
        <v>101</v>
      </c>
      <c r="AA43" s="123">
        <f t="shared" si="3"/>
        <v>49</v>
      </c>
      <c r="AB43" s="123">
        <f t="shared" si="4"/>
        <v>32</v>
      </c>
      <c r="AC43" s="123">
        <f t="shared" si="5"/>
        <v>17</v>
      </c>
      <c r="AD43" s="123">
        <f t="shared" si="6"/>
        <v>7</v>
      </c>
    </row>
    <row r="44" spans="1:30" s="126" customFormat="1" ht="15.75">
      <c r="A44" s="122">
        <v>36</v>
      </c>
      <c r="B44" s="141" t="s">
        <v>273</v>
      </c>
      <c r="C44" s="143" t="s">
        <v>128</v>
      </c>
      <c r="D44" s="57">
        <v>17.9</v>
      </c>
      <c r="E44" s="143" t="s">
        <v>249</v>
      </c>
      <c r="F44" s="122">
        <v>7</v>
      </c>
      <c r="G44" s="122">
        <v>4</v>
      </c>
      <c r="H44" s="122">
        <v>6</v>
      </c>
      <c r="I44" s="122">
        <v>6</v>
      </c>
      <c r="J44" s="122">
        <v>6</v>
      </c>
      <c r="K44" s="122">
        <v>6</v>
      </c>
      <c r="L44" s="122">
        <v>8</v>
      </c>
      <c r="M44" s="122">
        <v>4</v>
      </c>
      <c r="N44" s="122">
        <v>6</v>
      </c>
      <c r="O44" s="124">
        <f t="shared" si="0"/>
        <v>53</v>
      </c>
      <c r="P44" s="122">
        <v>8</v>
      </c>
      <c r="Q44" s="122">
        <v>6</v>
      </c>
      <c r="R44" s="122">
        <v>5</v>
      </c>
      <c r="S44" s="122">
        <v>4</v>
      </c>
      <c r="T44" s="122">
        <v>4</v>
      </c>
      <c r="U44" s="122">
        <v>7</v>
      </c>
      <c r="V44" s="122">
        <v>6</v>
      </c>
      <c r="W44" s="122">
        <v>5</v>
      </c>
      <c r="X44" s="122">
        <v>6</v>
      </c>
      <c r="Y44" s="124">
        <f t="shared" si="1"/>
        <v>51</v>
      </c>
      <c r="Z44" s="125">
        <f t="shared" si="2"/>
        <v>104</v>
      </c>
      <c r="AA44" s="123">
        <f t="shared" si="3"/>
        <v>51</v>
      </c>
      <c r="AB44" s="123">
        <f t="shared" si="4"/>
        <v>32</v>
      </c>
      <c r="AC44" s="123">
        <f t="shared" si="5"/>
        <v>17</v>
      </c>
      <c r="AD44" s="123">
        <f t="shared" si="6"/>
        <v>6</v>
      </c>
    </row>
    <row r="45" spans="1:30" s="126" customFormat="1" ht="15.75">
      <c r="A45" s="123">
        <v>37</v>
      </c>
      <c r="B45" s="141" t="s">
        <v>274</v>
      </c>
      <c r="C45" s="142" t="s">
        <v>119</v>
      </c>
      <c r="D45" s="57">
        <v>15.7</v>
      </c>
      <c r="E45" s="142" t="s">
        <v>249</v>
      </c>
      <c r="F45" s="122">
        <v>10</v>
      </c>
      <c r="G45" s="122">
        <v>5</v>
      </c>
      <c r="H45" s="122">
        <v>5</v>
      </c>
      <c r="I45" s="122">
        <v>5</v>
      </c>
      <c r="J45" s="122">
        <v>6</v>
      </c>
      <c r="K45" s="122">
        <v>4</v>
      </c>
      <c r="L45" s="122">
        <v>8</v>
      </c>
      <c r="M45" s="122">
        <v>4</v>
      </c>
      <c r="N45" s="122">
        <v>5</v>
      </c>
      <c r="O45" s="124">
        <f t="shared" si="0"/>
        <v>52</v>
      </c>
      <c r="P45" s="122">
        <v>6</v>
      </c>
      <c r="Q45" s="122">
        <v>5</v>
      </c>
      <c r="R45" s="122">
        <v>6</v>
      </c>
      <c r="S45" s="122">
        <v>4</v>
      </c>
      <c r="T45" s="122">
        <v>5</v>
      </c>
      <c r="U45" s="122">
        <v>8</v>
      </c>
      <c r="V45" s="122">
        <v>6</v>
      </c>
      <c r="W45" s="122">
        <v>6</v>
      </c>
      <c r="X45" s="122">
        <v>7</v>
      </c>
      <c r="Y45" s="124">
        <f t="shared" si="1"/>
        <v>53</v>
      </c>
      <c r="Z45" s="125">
        <f t="shared" si="2"/>
        <v>105</v>
      </c>
      <c r="AA45" s="123">
        <f t="shared" si="3"/>
        <v>53</v>
      </c>
      <c r="AB45" s="123">
        <f t="shared" si="4"/>
        <v>36</v>
      </c>
      <c r="AC45" s="123">
        <f t="shared" si="5"/>
        <v>19</v>
      </c>
      <c r="AD45" s="123">
        <f t="shared" si="6"/>
        <v>7</v>
      </c>
    </row>
    <row r="46" spans="1:30" s="126" customFormat="1" ht="15.75">
      <c r="A46" s="122">
        <v>38</v>
      </c>
      <c r="B46" s="141" t="s">
        <v>277</v>
      </c>
      <c r="C46" s="142" t="s">
        <v>121</v>
      </c>
      <c r="D46" s="57">
        <v>12</v>
      </c>
      <c r="E46" s="142" t="s">
        <v>249</v>
      </c>
      <c r="F46" s="122" t="s">
        <v>299</v>
      </c>
      <c r="G46" s="122"/>
      <c r="H46" s="122"/>
      <c r="I46" s="122"/>
      <c r="J46" s="122"/>
      <c r="K46" s="122"/>
      <c r="L46" s="122"/>
      <c r="M46" s="122"/>
      <c r="N46" s="122"/>
      <c r="O46" s="124">
        <f t="shared" si="0"/>
        <v>0</v>
      </c>
      <c r="P46" s="122"/>
      <c r="Q46" s="122"/>
      <c r="R46" s="122"/>
      <c r="S46" s="122"/>
      <c r="T46" s="122"/>
      <c r="U46" s="122"/>
      <c r="V46" s="122"/>
      <c r="W46" s="122"/>
      <c r="X46" s="122"/>
      <c r="Y46" s="124">
        <f t="shared" si="1"/>
        <v>0</v>
      </c>
      <c r="Z46" s="125">
        <f t="shared" si="2"/>
        <v>0</v>
      </c>
      <c r="AA46" s="123">
        <f t="shared" si="3"/>
        <v>0</v>
      </c>
      <c r="AB46" s="123">
        <f t="shared" si="4"/>
        <v>0</v>
      </c>
      <c r="AC46" s="123">
        <f t="shared" si="5"/>
        <v>0</v>
      </c>
      <c r="AD46" s="123">
        <f t="shared" si="6"/>
        <v>0</v>
      </c>
    </row>
    <row r="47" spans="1:30" s="126" customFormat="1" ht="15.75">
      <c r="A47" s="123">
        <v>39</v>
      </c>
      <c r="B47" s="141" t="s">
        <v>276</v>
      </c>
      <c r="C47" s="142" t="s">
        <v>116</v>
      </c>
      <c r="D47" s="57">
        <v>14.7</v>
      </c>
      <c r="E47" s="142" t="s">
        <v>249</v>
      </c>
      <c r="F47" s="122" t="s">
        <v>299</v>
      </c>
      <c r="G47" s="122"/>
      <c r="H47" s="122"/>
      <c r="I47" s="122"/>
      <c r="J47" s="122"/>
      <c r="K47" s="122"/>
      <c r="L47" s="122"/>
      <c r="M47" s="122"/>
      <c r="N47" s="122"/>
      <c r="O47" s="124">
        <f t="shared" si="0"/>
        <v>0</v>
      </c>
      <c r="P47" s="122"/>
      <c r="Q47" s="122"/>
      <c r="R47" s="122"/>
      <c r="S47" s="122"/>
      <c r="T47" s="122"/>
      <c r="U47" s="122"/>
      <c r="V47" s="122"/>
      <c r="W47" s="122"/>
      <c r="X47" s="122"/>
      <c r="Y47" s="124">
        <f t="shared" si="1"/>
        <v>0</v>
      </c>
      <c r="Z47" s="125">
        <f t="shared" si="2"/>
        <v>0</v>
      </c>
      <c r="AA47" s="123">
        <f t="shared" si="3"/>
        <v>0</v>
      </c>
      <c r="AB47" s="123">
        <f t="shared" si="4"/>
        <v>0</v>
      </c>
      <c r="AC47" s="123">
        <f t="shared" si="5"/>
        <v>0</v>
      </c>
      <c r="AD47" s="123">
        <f t="shared" si="6"/>
        <v>0</v>
      </c>
    </row>
    <row r="48" spans="1:30" s="126" customFormat="1" ht="15.75">
      <c r="A48" s="122">
        <v>40</v>
      </c>
      <c r="B48" s="141" t="s">
        <v>275</v>
      </c>
      <c r="C48" s="142" t="s">
        <v>169</v>
      </c>
      <c r="D48" s="57">
        <v>16.3</v>
      </c>
      <c r="E48" s="142" t="s">
        <v>249</v>
      </c>
      <c r="F48" s="122" t="s">
        <v>300</v>
      </c>
      <c r="G48" s="122"/>
      <c r="H48" s="122"/>
      <c r="I48" s="122"/>
      <c r="J48" s="122"/>
      <c r="K48" s="122"/>
      <c r="L48" s="122"/>
      <c r="M48" s="122"/>
      <c r="N48" s="122"/>
      <c r="O48" s="124">
        <f t="shared" si="0"/>
        <v>0</v>
      </c>
      <c r="P48" s="122"/>
      <c r="Q48" s="122"/>
      <c r="R48" s="122"/>
      <c r="S48" s="122"/>
      <c r="T48" s="122"/>
      <c r="U48" s="122"/>
      <c r="V48" s="122"/>
      <c r="W48" s="122"/>
      <c r="X48" s="122"/>
      <c r="Y48" s="124">
        <f t="shared" si="1"/>
        <v>0</v>
      </c>
      <c r="Z48" s="125">
        <f t="shared" si="2"/>
        <v>0</v>
      </c>
      <c r="AA48" s="123">
        <f t="shared" si="3"/>
        <v>0</v>
      </c>
      <c r="AB48" s="123">
        <f t="shared" si="4"/>
        <v>0</v>
      </c>
      <c r="AC48" s="123">
        <f t="shared" si="5"/>
        <v>0</v>
      </c>
      <c r="AD48" s="123">
        <f t="shared" si="6"/>
        <v>0</v>
      </c>
    </row>
    <row r="49" spans="2:5" ht="12.75">
      <c r="B49" s="15"/>
      <c r="C49" s="63"/>
      <c r="D49" s="11"/>
      <c r="E49" s="118"/>
    </row>
    <row r="50" spans="1:4" ht="12.75">
      <c r="A50" s="2"/>
      <c r="B50" s="121" t="s">
        <v>280</v>
      </c>
      <c r="C50" s="119"/>
      <c r="D50" s="120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</sheetData>
  <sheetProtection password="CE28" sheet="1"/>
  <mergeCells count="1"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33FF"/>
  </sheetPr>
  <dimension ref="A1:AJ172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6.28125" style="58" customWidth="1"/>
    <col min="4" max="4" width="7.8515625" style="0" customWidth="1"/>
    <col min="5" max="5" width="7.8515625" style="115" customWidth="1"/>
    <col min="6" max="6" width="13.57421875" style="115" customWidth="1"/>
    <col min="7" max="7" width="7.8515625" style="197" customWidth="1"/>
    <col min="8" max="9" width="5.7109375" style="115" customWidth="1"/>
    <col min="10" max="10" width="5.7109375" style="2" customWidth="1"/>
    <col min="11" max="18" width="4.57421875" style="2" customWidth="1"/>
    <col min="19" max="19" width="5.00390625" style="2" customWidth="1"/>
    <col min="20" max="28" width="4.57421875" style="2" customWidth="1"/>
    <col min="29" max="29" width="5.00390625" style="2" customWidth="1"/>
    <col min="30" max="30" width="5.7109375" style="13" customWidth="1"/>
    <col min="31" max="34" width="4.7109375" style="2" customWidth="1"/>
  </cols>
  <sheetData>
    <row r="1" ht="24.75">
      <c r="A1" s="1" t="s">
        <v>112</v>
      </c>
    </row>
    <row r="2" ht="18">
      <c r="A2" s="3" t="s">
        <v>113</v>
      </c>
    </row>
    <row r="3" ht="18">
      <c r="A3" s="3" t="s">
        <v>114</v>
      </c>
    </row>
    <row r="5" spans="1:2" ht="15.75">
      <c r="A5" s="202" t="s">
        <v>387</v>
      </c>
      <c r="B5" s="203"/>
    </row>
    <row r="7" spans="1:34" ht="15.75">
      <c r="A7" s="126" t="s">
        <v>23</v>
      </c>
      <c r="B7" s="126" t="s">
        <v>24</v>
      </c>
      <c r="C7" s="261" t="s">
        <v>70</v>
      </c>
      <c r="D7" s="262" t="s">
        <v>71</v>
      </c>
      <c r="E7" s="263" t="s">
        <v>73</v>
      </c>
      <c r="F7" s="264" t="s">
        <v>392</v>
      </c>
      <c r="G7" s="264"/>
      <c r="H7" s="263" t="s">
        <v>18</v>
      </c>
      <c r="I7" s="263" t="s">
        <v>391</v>
      </c>
      <c r="J7" s="262" t="s">
        <v>0</v>
      </c>
      <c r="K7" s="262" t="s">
        <v>1</v>
      </c>
      <c r="L7" s="262" t="s">
        <v>2</v>
      </c>
      <c r="M7" s="262" t="s">
        <v>3</v>
      </c>
      <c r="N7" s="262" t="s">
        <v>4</v>
      </c>
      <c r="O7" s="262" t="s">
        <v>5</v>
      </c>
      <c r="P7" s="262" t="s">
        <v>6</v>
      </c>
      <c r="Q7" s="262" t="s">
        <v>7</v>
      </c>
      <c r="R7" s="262" t="s">
        <v>8</v>
      </c>
      <c r="S7" s="265" t="s">
        <v>388</v>
      </c>
      <c r="T7" s="262" t="s">
        <v>9</v>
      </c>
      <c r="U7" s="262" t="s">
        <v>10</v>
      </c>
      <c r="V7" s="262" t="s">
        <v>11</v>
      </c>
      <c r="W7" s="262" t="s">
        <v>12</v>
      </c>
      <c r="X7" s="262" t="s">
        <v>13</v>
      </c>
      <c r="Y7" s="262" t="s">
        <v>14</v>
      </c>
      <c r="Z7" s="262" t="s">
        <v>15</v>
      </c>
      <c r="AA7" s="262" t="s">
        <v>16</v>
      </c>
      <c r="AB7" s="262" t="s">
        <v>17</v>
      </c>
      <c r="AC7" s="265" t="s">
        <v>389</v>
      </c>
      <c r="AD7" s="266" t="s">
        <v>391</v>
      </c>
      <c r="AE7" s="262" t="s">
        <v>19</v>
      </c>
      <c r="AF7" s="262" t="s">
        <v>20</v>
      </c>
      <c r="AG7" s="262" t="s">
        <v>21</v>
      </c>
      <c r="AH7" s="262" t="s">
        <v>22</v>
      </c>
    </row>
    <row r="8" spans="1:34" ht="15.75">
      <c r="A8" s="126"/>
      <c r="B8" s="126"/>
      <c r="C8" s="261"/>
      <c r="D8" s="126"/>
      <c r="E8" s="263"/>
      <c r="F8" s="263"/>
      <c r="G8" s="267"/>
      <c r="H8" s="263"/>
      <c r="I8" s="263"/>
      <c r="J8" s="262">
        <v>4</v>
      </c>
      <c r="K8" s="262">
        <v>3</v>
      </c>
      <c r="L8" s="262">
        <v>4</v>
      </c>
      <c r="M8" s="262">
        <v>4</v>
      </c>
      <c r="N8" s="262">
        <v>5</v>
      </c>
      <c r="O8" s="262">
        <v>3</v>
      </c>
      <c r="P8" s="262">
        <v>5</v>
      </c>
      <c r="Q8" s="262">
        <v>4</v>
      </c>
      <c r="R8" s="262">
        <v>4</v>
      </c>
      <c r="S8" s="265">
        <f>SUM(J8:R8)</f>
        <v>36</v>
      </c>
      <c r="T8" s="262">
        <v>5</v>
      </c>
      <c r="U8" s="262">
        <v>3</v>
      </c>
      <c r="V8" s="262">
        <v>4</v>
      </c>
      <c r="W8" s="262">
        <v>3</v>
      </c>
      <c r="X8" s="262">
        <v>4</v>
      </c>
      <c r="Y8" s="262">
        <v>5</v>
      </c>
      <c r="Z8" s="262">
        <v>4</v>
      </c>
      <c r="AA8" s="262">
        <v>4</v>
      </c>
      <c r="AB8" s="262">
        <v>4</v>
      </c>
      <c r="AC8" s="265">
        <f>SUM(T8:AB8)</f>
        <v>36</v>
      </c>
      <c r="AD8" s="266">
        <f>S8+AC8</f>
        <v>72</v>
      </c>
      <c r="AE8" s="262">
        <f>AC8</f>
        <v>36</v>
      </c>
      <c r="AF8" s="262">
        <f>W8+X8+Y8+Z8+AA8+AB8</f>
        <v>24</v>
      </c>
      <c r="AG8" s="262">
        <f>Z8+AA8+AB8</f>
        <v>12</v>
      </c>
      <c r="AH8" s="262">
        <f>AB8</f>
        <v>4</v>
      </c>
    </row>
    <row r="9" spans="1:34" ht="15">
      <c r="A9" s="4" t="s">
        <v>29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35"/>
      <c r="AE9" s="23"/>
      <c r="AF9" s="23"/>
      <c r="AG9" s="23"/>
      <c r="AH9" s="23"/>
    </row>
    <row r="10" spans="1:34" ht="15">
      <c r="A10" s="4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35"/>
      <c r="AE10" s="23"/>
      <c r="AF10" s="23"/>
      <c r="AG10" s="23"/>
      <c r="AH10" s="23"/>
    </row>
    <row r="11" spans="1:34" s="126" customFormat="1" ht="15.75">
      <c r="A11" s="196">
        <v>1</v>
      </c>
      <c r="B11" s="141" t="s">
        <v>147</v>
      </c>
      <c r="C11" s="148" t="s">
        <v>148</v>
      </c>
      <c r="D11" s="57">
        <v>3.8</v>
      </c>
      <c r="E11" s="142" t="s">
        <v>117</v>
      </c>
      <c r="F11" s="142" t="s">
        <v>465</v>
      </c>
      <c r="G11" s="198">
        <f>H11+I11</f>
        <v>144</v>
      </c>
      <c r="H11" s="142">
        <f>'D1R'!Z12</f>
        <v>71</v>
      </c>
      <c r="I11" s="142">
        <f>AD11</f>
        <v>73</v>
      </c>
      <c r="J11" s="122">
        <v>4</v>
      </c>
      <c r="K11" s="122">
        <v>3</v>
      </c>
      <c r="L11" s="122">
        <v>4</v>
      </c>
      <c r="M11" s="122">
        <v>4</v>
      </c>
      <c r="N11" s="122">
        <v>4</v>
      </c>
      <c r="O11" s="122">
        <v>4</v>
      </c>
      <c r="P11" s="122">
        <v>5</v>
      </c>
      <c r="Q11" s="122">
        <v>3</v>
      </c>
      <c r="R11" s="122">
        <v>4</v>
      </c>
      <c r="S11" s="124">
        <f>SUM(J11:R11)</f>
        <v>35</v>
      </c>
      <c r="T11" s="123">
        <v>4</v>
      </c>
      <c r="U11" s="123">
        <v>3</v>
      </c>
      <c r="V11" s="123">
        <v>5</v>
      </c>
      <c r="W11" s="123">
        <v>3</v>
      </c>
      <c r="X11" s="123">
        <v>4</v>
      </c>
      <c r="Y11" s="123">
        <v>6</v>
      </c>
      <c r="Z11" s="123">
        <v>4</v>
      </c>
      <c r="AA11" s="123">
        <v>4</v>
      </c>
      <c r="AB11" s="123">
        <v>5</v>
      </c>
      <c r="AC11" s="124">
        <f>SUM(T11:AB11)</f>
        <v>38</v>
      </c>
      <c r="AD11" s="125">
        <f>S11+AC11</f>
        <v>73</v>
      </c>
      <c r="AE11" s="123">
        <f>AC11</f>
        <v>38</v>
      </c>
      <c r="AF11" s="123">
        <f>W11+X11+Y11+Z11+AA11+AB11</f>
        <v>26</v>
      </c>
      <c r="AG11" s="123">
        <f>Z11+AA11+AB11</f>
        <v>13</v>
      </c>
      <c r="AH11" s="123">
        <f>AB11</f>
        <v>5</v>
      </c>
    </row>
    <row r="12" spans="1:34" s="126" customFormat="1" ht="15.75">
      <c r="A12" s="196">
        <v>2</v>
      </c>
      <c r="B12" s="141" t="s">
        <v>161</v>
      </c>
      <c r="C12" s="154" t="s">
        <v>141</v>
      </c>
      <c r="D12" s="57">
        <v>0</v>
      </c>
      <c r="E12" s="142" t="s">
        <v>117</v>
      </c>
      <c r="F12" s="142" t="s">
        <v>438</v>
      </c>
      <c r="G12" s="198">
        <f>H12+I12</f>
        <v>145</v>
      </c>
      <c r="H12" s="142">
        <f>'D1R'!Z11</f>
        <v>69</v>
      </c>
      <c r="I12" s="142">
        <f>AD12</f>
        <v>76</v>
      </c>
      <c r="J12" s="122">
        <v>3</v>
      </c>
      <c r="K12" s="122">
        <v>3</v>
      </c>
      <c r="L12" s="122">
        <v>4</v>
      </c>
      <c r="M12" s="122">
        <v>5</v>
      </c>
      <c r="N12" s="122">
        <v>6</v>
      </c>
      <c r="O12" s="122">
        <v>3</v>
      </c>
      <c r="P12" s="122">
        <v>5</v>
      </c>
      <c r="Q12" s="122">
        <v>4</v>
      </c>
      <c r="R12" s="122">
        <v>4</v>
      </c>
      <c r="S12" s="124">
        <f>SUM(J12:R12)</f>
        <v>37</v>
      </c>
      <c r="T12" s="123">
        <v>5</v>
      </c>
      <c r="U12" s="123">
        <v>3</v>
      </c>
      <c r="V12" s="123">
        <v>5</v>
      </c>
      <c r="W12" s="123">
        <v>3</v>
      </c>
      <c r="X12" s="123">
        <v>5</v>
      </c>
      <c r="Y12" s="123">
        <v>5</v>
      </c>
      <c r="Z12" s="123">
        <v>4</v>
      </c>
      <c r="AA12" s="123">
        <v>4</v>
      </c>
      <c r="AB12" s="123">
        <v>5</v>
      </c>
      <c r="AC12" s="124">
        <f>SUM(T12:AB12)</f>
        <v>39</v>
      </c>
      <c r="AD12" s="125">
        <f>S12+AC12</f>
        <v>76</v>
      </c>
      <c r="AE12" s="123">
        <f>AC12</f>
        <v>39</v>
      </c>
      <c r="AF12" s="123">
        <f>W12+X12+Y12+Z12+AA12+AB12</f>
        <v>26</v>
      </c>
      <c r="AG12" s="123">
        <f>Z12+AA12+AB12</f>
        <v>13</v>
      </c>
      <c r="AH12" s="123">
        <f>AB12</f>
        <v>5</v>
      </c>
    </row>
    <row r="13" spans="1:34" s="126" customFormat="1" ht="15.75">
      <c r="A13" s="196">
        <v>3</v>
      </c>
      <c r="B13" s="145" t="s">
        <v>151</v>
      </c>
      <c r="C13" s="142" t="s">
        <v>141</v>
      </c>
      <c r="D13" s="146" t="s">
        <v>152</v>
      </c>
      <c r="E13" s="113" t="s">
        <v>117</v>
      </c>
      <c r="F13" s="113" t="s">
        <v>470</v>
      </c>
      <c r="G13" s="198">
        <f>H13+I13</f>
        <v>146</v>
      </c>
      <c r="H13" s="142">
        <f>'D1R'!Z17</f>
        <v>75</v>
      </c>
      <c r="I13" s="142">
        <f>AD13</f>
        <v>71</v>
      </c>
      <c r="J13" s="122">
        <v>4</v>
      </c>
      <c r="K13" s="122">
        <v>3</v>
      </c>
      <c r="L13" s="122">
        <v>5</v>
      </c>
      <c r="M13" s="122">
        <v>4</v>
      </c>
      <c r="N13" s="122">
        <v>5</v>
      </c>
      <c r="O13" s="122">
        <v>3</v>
      </c>
      <c r="P13" s="122">
        <v>5</v>
      </c>
      <c r="Q13" s="122">
        <v>4</v>
      </c>
      <c r="R13" s="122">
        <v>4</v>
      </c>
      <c r="S13" s="124">
        <f>SUM(J13:R13)</f>
        <v>37</v>
      </c>
      <c r="T13" s="123">
        <v>5</v>
      </c>
      <c r="U13" s="123">
        <v>3</v>
      </c>
      <c r="V13" s="123">
        <v>4</v>
      </c>
      <c r="W13" s="123">
        <v>3</v>
      </c>
      <c r="X13" s="123">
        <v>4</v>
      </c>
      <c r="Y13" s="123">
        <v>4</v>
      </c>
      <c r="Z13" s="123">
        <v>4</v>
      </c>
      <c r="AA13" s="123">
        <v>3</v>
      </c>
      <c r="AB13" s="123">
        <v>4</v>
      </c>
      <c r="AC13" s="124">
        <f>SUM(T13:AB13)</f>
        <v>34</v>
      </c>
      <c r="AD13" s="125">
        <f>S13+AC13</f>
        <v>71</v>
      </c>
      <c r="AE13" s="123">
        <f>AC13</f>
        <v>34</v>
      </c>
      <c r="AF13" s="123">
        <f>W13+X13+Y13+Z13+AA13+AB13</f>
        <v>22</v>
      </c>
      <c r="AG13" s="123">
        <f>Z13+AA13+AB13</f>
        <v>11</v>
      </c>
      <c r="AH13" s="123">
        <f>AB13</f>
        <v>4</v>
      </c>
    </row>
    <row r="14" spans="1:34" s="126" customFormat="1" ht="15.75">
      <c r="A14" s="196">
        <v>4</v>
      </c>
      <c r="B14" s="145" t="s">
        <v>155</v>
      </c>
      <c r="C14" s="151" t="s">
        <v>156</v>
      </c>
      <c r="D14" s="57">
        <v>1</v>
      </c>
      <c r="E14" s="142" t="s">
        <v>117</v>
      </c>
      <c r="F14" s="142" t="s">
        <v>459</v>
      </c>
      <c r="G14" s="198">
        <f>H14+I14</f>
        <v>146</v>
      </c>
      <c r="H14" s="142">
        <f>'D1R'!Z15</f>
        <v>74</v>
      </c>
      <c r="I14" s="142">
        <f>AD14</f>
        <v>72</v>
      </c>
      <c r="J14" s="122">
        <v>3</v>
      </c>
      <c r="K14" s="122">
        <v>3</v>
      </c>
      <c r="L14" s="122">
        <v>4</v>
      </c>
      <c r="M14" s="122">
        <v>4</v>
      </c>
      <c r="N14" s="122">
        <v>4</v>
      </c>
      <c r="O14" s="122">
        <v>3</v>
      </c>
      <c r="P14" s="122">
        <v>5</v>
      </c>
      <c r="Q14" s="122">
        <v>4</v>
      </c>
      <c r="R14" s="122">
        <v>6</v>
      </c>
      <c r="S14" s="124">
        <f>SUM(J14:R14)</f>
        <v>36</v>
      </c>
      <c r="T14" s="123">
        <v>4</v>
      </c>
      <c r="U14" s="123">
        <v>3</v>
      </c>
      <c r="V14" s="123">
        <v>5</v>
      </c>
      <c r="W14" s="123">
        <v>3</v>
      </c>
      <c r="X14" s="123">
        <v>4</v>
      </c>
      <c r="Y14" s="123">
        <v>5</v>
      </c>
      <c r="Z14" s="123">
        <v>4</v>
      </c>
      <c r="AA14" s="123">
        <v>4</v>
      </c>
      <c r="AB14" s="123">
        <v>4</v>
      </c>
      <c r="AC14" s="124">
        <f>SUM(T14:AB14)</f>
        <v>36</v>
      </c>
      <c r="AD14" s="125">
        <f>S14+AC14</f>
        <v>72</v>
      </c>
      <c r="AE14" s="123">
        <f>AC14</f>
        <v>36</v>
      </c>
      <c r="AF14" s="123">
        <f>W14+X14+Y14+Z14+AA14+AB14</f>
        <v>24</v>
      </c>
      <c r="AG14" s="123">
        <f>Z14+AA14+AB14</f>
        <v>12</v>
      </c>
      <c r="AH14" s="123">
        <f>AB14</f>
        <v>4</v>
      </c>
    </row>
    <row r="15" spans="1:34" s="126" customFormat="1" ht="15.75">
      <c r="A15" s="196">
        <v>5</v>
      </c>
      <c r="B15" s="141" t="s">
        <v>153</v>
      </c>
      <c r="C15" s="142" t="s">
        <v>141</v>
      </c>
      <c r="D15" s="57">
        <v>0</v>
      </c>
      <c r="E15" s="142" t="s">
        <v>117</v>
      </c>
      <c r="F15" s="142" t="s">
        <v>451</v>
      </c>
      <c r="G15" s="198">
        <f>H15+I15</f>
        <v>146</v>
      </c>
      <c r="H15" s="142">
        <f>'D1R'!Z14</f>
        <v>73</v>
      </c>
      <c r="I15" s="142">
        <f>AD15</f>
        <v>73</v>
      </c>
      <c r="J15" s="122">
        <v>5</v>
      </c>
      <c r="K15" s="122">
        <v>3</v>
      </c>
      <c r="L15" s="122">
        <v>5</v>
      </c>
      <c r="M15" s="122">
        <v>4</v>
      </c>
      <c r="N15" s="122">
        <v>5</v>
      </c>
      <c r="O15" s="122">
        <v>3</v>
      </c>
      <c r="P15" s="122">
        <v>5</v>
      </c>
      <c r="Q15" s="122">
        <v>4</v>
      </c>
      <c r="R15" s="122">
        <v>4</v>
      </c>
      <c r="S15" s="124">
        <f>SUM(J15:R15)</f>
        <v>38</v>
      </c>
      <c r="T15" s="123">
        <v>5</v>
      </c>
      <c r="U15" s="123">
        <v>3</v>
      </c>
      <c r="V15" s="123">
        <v>4</v>
      </c>
      <c r="W15" s="123">
        <v>3</v>
      </c>
      <c r="X15" s="123">
        <v>3</v>
      </c>
      <c r="Y15" s="123">
        <v>5</v>
      </c>
      <c r="Z15" s="123">
        <v>4</v>
      </c>
      <c r="AA15" s="123">
        <v>4</v>
      </c>
      <c r="AB15" s="123">
        <v>4</v>
      </c>
      <c r="AC15" s="124">
        <f>SUM(T15:AB15)</f>
        <v>35</v>
      </c>
      <c r="AD15" s="125">
        <f>S15+AC15</f>
        <v>73</v>
      </c>
      <c r="AE15" s="123">
        <f>AC15</f>
        <v>35</v>
      </c>
      <c r="AF15" s="123">
        <f>W15+X15+Y15+Z15+AA15+AB15</f>
        <v>23</v>
      </c>
      <c r="AG15" s="123">
        <f>Z15+AA15+AB15</f>
        <v>12</v>
      </c>
      <c r="AH15" s="123">
        <f>AB15</f>
        <v>4</v>
      </c>
    </row>
    <row r="16" spans="1:34" s="126" customFormat="1" ht="15.75">
      <c r="A16" s="196">
        <v>6</v>
      </c>
      <c r="B16" s="141" t="s">
        <v>130</v>
      </c>
      <c r="C16" s="142" t="s">
        <v>123</v>
      </c>
      <c r="D16" s="57">
        <v>3.1</v>
      </c>
      <c r="E16" s="142" t="s">
        <v>117</v>
      </c>
      <c r="F16" s="142" t="s">
        <v>481</v>
      </c>
      <c r="G16" s="198">
        <f>H16+I16</f>
        <v>150</v>
      </c>
      <c r="H16" s="142">
        <f>'D1R'!Z13</f>
        <v>72</v>
      </c>
      <c r="I16" s="142">
        <f>AD16</f>
        <v>78</v>
      </c>
      <c r="J16" s="122">
        <v>5</v>
      </c>
      <c r="K16" s="122">
        <v>4</v>
      </c>
      <c r="L16" s="122">
        <v>4</v>
      </c>
      <c r="M16" s="122">
        <v>4</v>
      </c>
      <c r="N16" s="122">
        <v>4</v>
      </c>
      <c r="O16" s="122">
        <v>4</v>
      </c>
      <c r="P16" s="122">
        <v>5</v>
      </c>
      <c r="Q16" s="122">
        <v>4</v>
      </c>
      <c r="R16" s="122">
        <v>5</v>
      </c>
      <c r="S16" s="124">
        <f>SUM(J16:R16)</f>
        <v>39</v>
      </c>
      <c r="T16" s="123">
        <v>5</v>
      </c>
      <c r="U16" s="123">
        <v>4</v>
      </c>
      <c r="V16" s="123">
        <v>5</v>
      </c>
      <c r="W16" s="123">
        <v>3</v>
      </c>
      <c r="X16" s="123">
        <v>5</v>
      </c>
      <c r="Y16" s="123">
        <v>4</v>
      </c>
      <c r="Z16" s="123">
        <v>4</v>
      </c>
      <c r="AA16" s="123">
        <v>4</v>
      </c>
      <c r="AB16" s="123">
        <v>5</v>
      </c>
      <c r="AC16" s="124">
        <f>SUM(T16:AB16)</f>
        <v>39</v>
      </c>
      <c r="AD16" s="125">
        <f>S16+AC16</f>
        <v>78</v>
      </c>
      <c r="AE16" s="123">
        <f>AC16</f>
        <v>39</v>
      </c>
      <c r="AF16" s="123">
        <f>W16+X16+Y16+Z16+AA16+AB16</f>
        <v>25</v>
      </c>
      <c r="AG16" s="123">
        <f>Z16+AA16+AB16</f>
        <v>13</v>
      </c>
      <c r="AH16" s="123">
        <f>AB16</f>
        <v>5</v>
      </c>
    </row>
    <row r="17" spans="1:34" s="126" customFormat="1" ht="15.75">
      <c r="A17" s="196">
        <v>7</v>
      </c>
      <c r="B17" s="141" t="s">
        <v>154</v>
      </c>
      <c r="C17" s="150" t="s">
        <v>138</v>
      </c>
      <c r="D17" s="57">
        <v>0.7</v>
      </c>
      <c r="E17" s="142" t="s">
        <v>117</v>
      </c>
      <c r="F17" s="142" t="s">
        <v>456</v>
      </c>
      <c r="G17" s="198">
        <f>H17+I17</f>
        <v>151</v>
      </c>
      <c r="H17" s="142">
        <f>'D1R'!Z26</f>
        <v>78</v>
      </c>
      <c r="I17" s="142">
        <f>AD17</f>
        <v>73</v>
      </c>
      <c r="J17" s="122">
        <v>4</v>
      </c>
      <c r="K17" s="122">
        <v>3</v>
      </c>
      <c r="L17" s="122">
        <v>4</v>
      </c>
      <c r="M17" s="122">
        <v>3</v>
      </c>
      <c r="N17" s="122">
        <v>4</v>
      </c>
      <c r="O17" s="122">
        <v>3</v>
      </c>
      <c r="P17" s="122">
        <v>5</v>
      </c>
      <c r="Q17" s="122">
        <v>4</v>
      </c>
      <c r="R17" s="122">
        <v>4</v>
      </c>
      <c r="S17" s="124">
        <f>SUM(J17:R17)</f>
        <v>34</v>
      </c>
      <c r="T17" s="123">
        <v>5</v>
      </c>
      <c r="U17" s="123">
        <v>3</v>
      </c>
      <c r="V17" s="123">
        <v>7</v>
      </c>
      <c r="W17" s="123">
        <v>3</v>
      </c>
      <c r="X17" s="123">
        <v>5</v>
      </c>
      <c r="Y17" s="123">
        <v>4</v>
      </c>
      <c r="Z17" s="123">
        <v>4</v>
      </c>
      <c r="AA17" s="123">
        <v>4</v>
      </c>
      <c r="AB17" s="123">
        <v>4</v>
      </c>
      <c r="AC17" s="124">
        <f>SUM(T17:AB17)</f>
        <v>39</v>
      </c>
      <c r="AD17" s="125">
        <f>S17+AC17</f>
        <v>73</v>
      </c>
      <c r="AE17" s="123">
        <f>AC17</f>
        <v>39</v>
      </c>
      <c r="AF17" s="123">
        <f>W17+X17+Y17+Z17+AA17+AB17</f>
        <v>24</v>
      </c>
      <c r="AG17" s="123">
        <f>Z17+AA17+AB17</f>
        <v>12</v>
      </c>
      <c r="AH17" s="123">
        <f>AB17</f>
        <v>4</v>
      </c>
    </row>
    <row r="18" spans="1:34" s="126" customFormat="1" ht="15.75">
      <c r="A18" s="196">
        <v>8</v>
      </c>
      <c r="B18" s="141" t="s">
        <v>137</v>
      </c>
      <c r="C18" s="142" t="s">
        <v>138</v>
      </c>
      <c r="D18" s="144" t="s">
        <v>139</v>
      </c>
      <c r="E18" s="142" t="s">
        <v>117</v>
      </c>
      <c r="F18" s="142" t="s">
        <v>464</v>
      </c>
      <c r="G18" s="198">
        <f>H18+I18</f>
        <v>151</v>
      </c>
      <c r="H18" s="142">
        <f>'D1R'!Z18</f>
        <v>75</v>
      </c>
      <c r="I18" s="142">
        <f>AD18</f>
        <v>76</v>
      </c>
      <c r="J18" s="122">
        <v>4</v>
      </c>
      <c r="K18" s="122">
        <v>3</v>
      </c>
      <c r="L18" s="122">
        <v>5</v>
      </c>
      <c r="M18" s="122">
        <v>4</v>
      </c>
      <c r="N18" s="122">
        <v>6</v>
      </c>
      <c r="O18" s="122">
        <v>3</v>
      </c>
      <c r="P18" s="122">
        <v>6</v>
      </c>
      <c r="Q18" s="122">
        <v>4</v>
      </c>
      <c r="R18" s="122">
        <v>3</v>
      </c>
      <c r="S18" s="124">
        <f>SUM(J18:R18)</f>
        <v>38</v>
      </c>
      <c r="T18" s="123">
        <v>4</v>
      </c>
      <c r="U18" s="123">
        <v>3</v>
      </c>
      <c r="V18" s="123">
        <v>5</v>
      </c>
      <c r="W18" s="123">
        <v>4</v>
      </c>
      <c r="X18" s="123">
        <v>4</v>
      </c>
      <c r="Y18" s="123">
        <v>5</v>
      </c>
      <c r="Z18" s="123">
        <v>4</v>
      </c>
      <c r="AA18" s="123">
        <v>4</v>
      </c>
      <c r="AB18" s="123">
        <v>5</v>
      </c>
      <c r="AC18" s="124">
        <f>SUM(T18:AB18)</f>
        <v>38</v>
      </c>
      <c r="AD18" s="125">
        <f>S18+AC18</f>
        <v>76</v>
      </c>
      <c r="AE18" s="123">
        <f>AC18</f>
        <v>38</v>
      </c>
      <c r="AF18" s="123">
        <f>W18+X18+Y18+Z18+AA18+AB18</f>
        <v>26</v>
      </c>
      <c r="AG18" s="123">
        <f>Z18+AA18+AB18</f>
        <v>13</v>
      </c>
      <c r="AH18" s="123">
        <f>AB18</f>
        <v>5</v>
      </c>
    </row>
    <row r="19" spans="1:34" s="126" customFormat="1" ht="15.75">
      <c r="A19" s="196">
        <v>9</v>
      </c>
      <c r="B19" s="145" t="s">
        <v>144</v>
      </c>
      <c r="C19" s="142" t="s">
        <v>141</v>
      </c>
      <c r="D19" s="146" t="s">
        <v>145</v>
      </c>
      <c r="E19" s="113" t="s">
        <v>117</v>
      </c>
      <c r="F19" s="113" t="s">
        <v>458</v>
      </c>
      <c r="G19" s="198">
        <f>H19+I19</f>
        <v>152</v>
      </c>
      <c r="H19" s="142">
        <f>'D1R'!Z25</f>
        <v>78</v>
      </c>
      <c r="I19" s="142">
        <f>AD19</f>
        <v>74</v>
      </c>
      <c r="J19" s="122">
        <v>5</v>
      </c>
      <c r="K19" s="122">
        <v>3</v>
      </c>
      <c r="L19" s="122">
        <v>4</v>
      </c>
      <c r="M19" s="122">
        <v>4</v>
      </c>
      <c r="N19" s="122">
        <v>5</v>
      </c>
      <c r="O19" s="122">
        <v>3</v>
      </c>
      <c r="P19" s="122">
        <v>5</v>
      </c>
      <c r="Q19" s="122">
        <v>4</v>
      </c>
      <c r="R19" s="122">
        <v>4</v>
      </c>
      <c r="S19" s="124">
        <f>SUM(J19:R19)</f>
        <v>37</v>
      </c>
      <c r="T19" s="123">
        <v>5</v>
      </c>
      <c r="U19" s="123">
        <v>3</v>
      </c>
      <c r="V19" s="123">
        <v>4</v>
      </c>
      <c r="W19" s="123">
        <v>3</v>
      </c>
      <c r="X19" s="123">
        <v>5</v>
      </c>
      <c r="Y19" s="123">
        <v>4</v>
      </c>
      <c r="Z19" s="123">
        <v>4</v>
      </c>
      <c r="AA19" s="123">
        <v>4</v>
      </c>
      <c r="AB19" s="123">
        <v>5</v>
      </c>
      <c r="AC19" s="124">
        <f>SUM(T19:AB19)</f>
        <v>37</v>
      </c>
      <c r="AD19" s="125">
        <f>S19+AC19</f>
        <v>74</v>
      </c>
      <c r="AE19" s="123">
        <f>AC19</f>
        <v>37</v>
      </c>
      <c r="AF19" s="123">
        <f>W19+X19+Y19+Z19+AA19+AB19</f>
        <v>25</v>
      </c>
      <c r="AG19" s="123">
        <f>Z19+AA19+AB19</f>
        <v>13</v>
      </c>
      <c r="AH19" s="123">
        <f>AB19</f>
        <v>5</v>
      </c>
    </row>
    <row r="20" spans="1:34" s="126" customFormat="1" ht="15.75">
      <c r="A20" s="196">
        <v>10</v>
      </c>
      <c r="B20" s="141" t="s">
        <v>129</v>
      </c>
      <c r="C20" s="143" t="s">
        <v>123</v>
      </c>
      <c r="D20" s="57">
        <v>2.1</v>
      </c>
      <c r="E20" s="143" t="s">
        <v>117</v>
      </c>
      <c r="F20" s="143" t="s">
        <v>474</v>
      </c>
      <c r="G20" s="198">
        <f>H20+I20</f>
        <v>152</v>
      </c>
      <c r="H20" s="142">
        <f>'D1R'!Z16</f>
        <v>75</v>
      </c>
      <c r="I20" s="142">
        <f>AD20</f>
        <v>77</v>
      </c>
      <c r="J20" s="122">
        <v>4</v>
      </c>
      <c r="K20" s="122">
        <v>4</v>
      </c>
      <c r="L20" s="122">
        <v>4</v>
      </c>
      <c r="M20" s="122">
        <v>3</v>
      </c>
      <c r="N20" s="122">
        <v>6</v>
      </c>
      <c r="O20" s="122">
        <v>2</v>
      </c>
      <c r="P20" s="122">
        <v>5</v>
      </c>
      <c r="Q20" s="122">
        <v>4</v>
      </c>
      <c r="R20" s="122">
        <v>5</v>
      </c>
      <c r="S20" s="124">
        <f>SUM(J20:R20)</f>
        <v>37</v>
      </c>
      <c r="T20" s="123">
        <v>5</v>
      </c>
      <c r="U20" s="123">
        <v>3</v>
      </c>
      <c r="V20" s="123">
        <v>5</v>
      </c>
      <c r="W20" s="123">
        <v>3</v>
      </c>
      <c r="X20" s="123">
        <v>5</v>
      </c>
      <c r="Y20" s="123">
        <v>5</v>
      </c>
      <c r="Z20" s="123">
        <v>5</v>
      </c>
      <c r="AA20" s="123">
        <v>4</v>
      </c>
      <c r="AB20" s="123">
        <v>5</v>
      </c>
      <c r="AC20" s="124">
        <f>SUM(T20:AB20)</f>
        <v>40</v>
      </c>
      <c r="AD20" s="125">
        <f>S20+AC20</f>
        <v>77</v>
      </c>
      <c r="AE20" s="123">
        <f>AC20</f>
        <v>40</v>
      </c>
      <c r="AF20" s="123">
        <f>W20+X20+Y20+Z20+AA20+AB20</f>
        <v>27</v>
      </c>
      <c r="AG20" s="123">
        <f>Z20+AA20+AB20</f>
        <v>14</v>
      </c>
      <c r="AH20" s="123">
        <f>AB20</f>
        <v>5</v>
      </c>
    </row>
    <row r="21" spans="1:34" s="126" customFormat="1" ht="15.75">
      <c r="A21" s="196">
        <v>11</v>
      </c>
      <c r="B21" s="141" t="s">
        <v>126</v>
      </c>
      <c r="C21" s="142" t="s">
        <v>121</v>
      </c>
      <c r="D21" s="57">
        <v>4</v>
      </c>
      <c r="E21" s="142" t="s">
        <v>117</v>
      </c>
      <c r="F21" s="142" t="s">
        <v>480</v>
      </c>
      <c r="G21" s="198">
        <f>H21+I21</f>
        <v>153</v>
      </c>
      <c r="H21" s="142">
        <f>'D1R'!Z27</f>
        <v>79</v>
      </c>
      <c r="I21" s="142">
        <f>AD21</f>
        <v>74</v>
      </c>
      <c r="J21" s="122">
        <v>4</v>
      </c>
      <c r="K21" s="122">
        <v>3</v>
      </c>
      <c r="L21" s="122">
        <v>5</v>
      </c>
      <c r="M21" s="122">
        <v>4</v>
      </c>
      <c r="N21" s="122">
        <v>5</v>
      </c>
      <c r="O21" s="122">
        <v>3</v>
      </c>
      <c r="P21" s="122">
        <v>5</v>
      </c>
      <c r="Q21" s="122">
        <v>4</v>
      </c>
      <c r="R21" s="122">
        <v>3</v>
      </c>
      <c r="S21" s="124">
        <f>SUM(J21:R21)</f>
        <v>36</v>
      </c>
      <c r="T21" s="123">
        <v>5</v>
      </c>
      <c r="U21" s="123">
        <v>4</v>
      </c>
      <c r="V21" s="123">
        <v>5</v>
      </c>
      <c r="W21" s="123">
        <v>4</v>
      </c>
      <c r="X21" s="123">
        <v>4</v>
      </c>
      <c r="Y21" s="123">
        <v>5</v>
      </c>
      <c r="Z21" s="123">
        <v>4</v>
      </c>
      <c r="AA21" s="123">
        <v>4</v>
      </c>
      <c r="AB21" s="123">
        <v>3</v>
      </c>
      <c r="AC21" s="124">
        <f>SUM(T21:AB21)</f>
        <v>38</v>
      </c>
      <c r="AD21" s="125">
        <f>S21+AC21</f>
        <v>74</v>
      </c>
      <c r="AE21" s="123">
        <f>AC21</f>
        <v>38</v>
      </c>
      <c r="AF21" s="123">
        <f>W21+X21+Y21+Z21+AA21+AB21</f>
        <v>24</v>
      </c>
      <c r="AG21" s="123">
        <f>Z21+AA21+AB21</f>
        <v>11</v>
      </c>
      <c r="AH21" s="123">
        <f>AB21</f>
        <v>3</v>
      </c>
    </row>
    <row r="22" spans="1:34" s="126" customFormat="1" ht="15.75">
      <c r="A22" s="196">
        <v>12</v>
      </c>
      <c r="B22" s="142" t="s">
        <v>122</v>
      </c>
      <c r="C22" s="142" t="s">
        <v>123</v>
      </c>
      <c r="D22" s="57">
        <v>1.7</v>
      </c>
      <c r="E22" s="142" t="s">
        <v>117</v>
      </c>
      <c r="F22" s="142" t="s">
        <v>399</v>
      </c>
      <c r="G22" s="198">
        <f>H22+I22</f>
        <v>154</v>
      </c>
      <c r="H22" s="142">
        <f>'D1R'!Z19</f>
        <v>75</v>
      </c>
      <c r="I22" s="142">
        <f>AD22</f>
        <v>79</v>
      </c>
      <c r="J22" s="122">
        <v>5</v>
      </c>
      <c r="K22" s="122">
        <v>3</v>
      </c>
      <c r="L22" s="122">
        <v>4</v>
      </c>
      <c r="M22" s="122">
        <v>4</v>
      </c>
      <c r="N22" s="122">
        <v>5</v>
      </c>
      <c r="O22" s="122">
        <v>4</v>
      </c>
      <c r="P22" s="122">
        <v>5</v>
      </c>
      <c r="Q22" s="122">
        <v>4</v>
      </c>
      <c r="R22" s="122">
        <v>5</v>
      </c>
      <c r="S22" s="124">
        <f>SUM(J22:R22)</f>
        <v>39</v>
      </c>
      <c r="T22" s="123">
        <v>7</v>
      </c>
      <c r="U22" s="123">
        <v>3</v>
      </c>
      <c r="V22" s="123">
        <v>4</v>
      </c>
      <c r="W22" s="123">
        <v>3</v>
      </c>
      <c r="X22" s="123">
        <v>4</v>
      </c>
      <c r="Y22" s="123">
        <v>5</v>
      </c>
      <c r="Z22" s="123">
        <v>3</v>
      </c>
      <c r="AA22" s="123">
        <v>6</v>
      </c>
      <c r="AB22" s="123">
        <v>5</v>
      </c>
      <c r="AC22" s="124">
        <f>SUM(T22:AB22)</f>
        <v>40</v>
      </c>
      <c r="AD22" s="125">
        <f>S22+AC22</f>
        <v>79</v>
      </c>
      <c r="AE22" s="123">
        <f>AC22</f>
        <v>40</v>
      </c>
      <c r="AF22" s="123">
        <f>W22+X22+Y22+Z22+AA22+AB22</f>
        <v>26</v>
      </c>
      <c r="AG22" s="123">
        <f>Z22+AA22+AB22</f>
        <v>14</v>
      </c>
      <c r="AH22" s="123">
        <f>AB22</f>
        <v>5</v>
      </c>
    </row>
    <row r="23" spans="1:34" s="126" customFormat="1" ht="15.75">
      <c r="A23" s="196">
        <v>13</v>
      </c>
      <c r="B23" s="142" t="s">
        <v>170</v>
      </c>
      <c r="C23" s="142" t="s">
        <v>143</v>
      </c>
      <c r="D23" s="144">
        <v>0.3</v>
      </c>
      <c r="E23" s="143" t="s">
        <v>117</v>
      </c>
      <c r="F23" s="143" t="s">
        <v>400</v>
      </c>
      <c r="G23" s="198">
        <f>H23+I23</f>
        <v>155</v>
      </c>
      <c r="H23" s="142">
        <f>'D1R'!Z20</f>
        <v>76</v>
      </c>
      <c r="I23" s="142">
        <f>AD23</f>
        <v>79</v>
      </c>
      <c r="J23" s="122">
        <v>4</v>
      </c>
      <c r="K23" s="122">
        <v>3</v>
      </c>
      <c r="L23" s="122">
        <v>4</v>
      </c>
      <c r="M23" s="122">
        <v>5</v>
      </c>
      <c r="N23" s="122">
        <v>5</v>
      </c>
      <c r="O23" s="122">
        <v>3</v>
      </c>
      <c r="P23" s="122">
        <v>7</v>
      </c>
      <c r="Q23" s="122">
        <v>3</v>
      </c>
      <c r="R23" s="122">
        <v>4</v>
      </c>
      <c r="S23" s="124">
        <f>SUM(J23:R23)</f>
        <v>38</v>
      </c>
      <c r="T23" s="123">
        <v>6</v>
      </c>
      <c r="U23" s="123">
        <v>3</v>
      </c>
      <c r="V23" s="123">
        <v>5</v>
      </c>
      <c r="W23" s="123">
        <v>4</v>
      </c>
      <c r="X23" s="123">
        <v>3</v>
      </c>
      <c r="Y23" s="123">
        <v>6</v>
      </c>
      <c r="Z23" s="123">
        <v>5</v>
      </c>
      <c r="AA23" s="123">
        <v>4</v>
      </c>
      <c r="AB23" s="123">
        <v>5</v>
      </c>
      <c r="AC23" s="124">
        <f>SUM(T23:AB23)</f>
        <v>41</v>
      </c>
      <c r="AD23" s="125">
        <f>S23+AC23</f>
        <v>79</v>
      </c>
      <c r="AE23" s="123">
        <f>AC23</f>
        <v>41</v>
      </c>
      <c r="AF23" s="123">
        <f>W23+X23+Y23+Z23+AA23+AB23</f>
        <v>27</v>
      </c>
      <c r="AG23" s="123">
        <f>Z23+AA23+AB23</f>
        <v>14</v>
      </c>
      <c r="AH23" s="123">
        <f>AB23</f>
        <v>5</v>
      </c>
    </row>
    <row r="24" spans="1:34" s="126" customFormat="1" ht="15.75">
      <c r="A24" s="196">
        <v>14</v>
      </c>
      <c r="B24" s="141" t="s">
        <v>140</v>
      </c>
      <c r="C24" s="142" t="s">
        <v>141</v>
      </c>
      <c r="D24" s="57">
        <v>0</v>
      </c>
      <c r="E24" s="142" t="s">
        <v>117</v>
      </c>
      <c r="F24" s="142" t="s">
        <v>471</v>
      </c>
      <c r="G24" s="198">
        <f>H24+I24</f>
        <v>156</v>
      </c>
      <c r="H24" s="142">
        <f>'D1R'!Z32</f>
        <v>82</v>
      </c>
      <c r="I24" s="142">
        <f>AD24</f>
        <v>74</v>
      </c>
      <c r="J24" s="122">
        <v>4</v>
      </c>
      <c r="K24" s="122">
        <v>3</v>
      </c>
      <c r="L24" s="122">
        <v>5</v>
      </c>
      <c r="M24" s="122">
        <v>4</v>
      </c>
      <c r="N24" s="122">
        <v>5</v>
      </c>
      <c r="O24" s="122">
        <v>3</v>
      </c>
      <c r="P24" s="122">
        <v>5</v>
      </c>
      <c r="Q24" s="122">
        <v>7</v>
      </c>
      <c r="R24" s="122">
        <v>4</v>
      </c>
      <c r="S24" s="124">
        <f>SUM(J24:R24)</f>
        <v>40</v>
      </c>
      <c r="T24" s="123">
        <v>5</v>
      </c>
      <c r="U24" s="123">
        <v>3</v>
      </c>
      <c r="V24" s="123">
        <v>4</v>
      </c>
      <c r="W24" s="123">
        <v>3</v>
      </c>
      <c r="X24" s="123">
        <v>3</v>
      </c>
      <c r="Y24" s="123">
        <v>5</v>
      </c>
      <c r="Z24" s="123">
        <v>4</v>
      </c>
      <c r="AA24" s="123">
        <v>3</v>
      </c>
      <c r="AB24" s="123">
        <v>4</v>
      </c>
      <c r="AC24" s="124">
        <f>SUM(T24:AB24)</f>
        <v>34</v>
      </c>
      <c r="AD24" s="125">
        <f>S24+AC24</f>
        <v>74</v>
      </c>
      <c r="AE24" s="123">
        <f>AC24</f>
        <v>34</v>
      </c>
      <c r="AF24" s="123">
        <f>W24+X24+Y24+Z24+AA24+AB24</f>
        <v>22</v>
      </c>
      <c r="AG24" s="123">
        <f>Z24+AA24+AB24</f>
        <v>11</v>
      </c>
      <c r="AH24" s="123">
        <f>AB24</f>
        <v>4</v>
      </c>
    </row>
    <row r="25" spans="1:34" s="126" customFormat="1" ht="15.75">
      <c r="A25" s="196">
        <v>15</v>
      </c>
      <c r="B25" s="142" t="s">
        <v>175</v>
      </c>
      <c r="C25" s="143" t="s">
        <v>123</v>
      </c>
      <c r="D25" s="57">
        <v>5.1</v>
      </c>
      <c r="E25" s="143" t="s">
        <v>117</v>
      </c>
      <c r="F25" s="143" t="s">
        <v>393</v>
      </c>
      <c r="G25" s="198">
        <f>H25+I25</f>
        <v>156</v>
      </c>
      <c r="H25" s="142">
        <f>'D1R'!Z29</f>
        <v>80</v>
      </c>
      <c r="I25" s="142">
        <f>AD25</f>
        <v>76</v>
      </c>
      <c r="J25" s="122">
        <v>4</v>
      </c>
      <c r="K25" s="122">
        <v>4</v>
      </c>
      <c r="L25" s="122">
        <v>4</v>
      </c>
      <c r="M25" s="122">
        <v>4</v>
      </c>
      <c r="N25" s="122">
        <v>4</v>
      </c>
      <c r="O25" s="122">
        <v>3</v>
      </c>
      <c r="P25" s="122">
        <v>6</v>
      </c>
      <c r="Q25" s="122">
        <v>4</v>
      </c>
      <c r="R25" s="122">
        <v>5</v>
      </c>
      <c r="S25" s="124">
        <f>SUM(J25:R25)</f>
        <v>38</v>
      </c>
      <c r="T25" s="123">
        <v>4</v>
      </c>
      <c r="U25" s="123">
        <v>3</v>
      </c>
      <c r="V25" s="123">
        <v>5</v>
      </c>
      <c r="W25" s="123">
        <v>3</v>
      </c>
      <c r="X25" s="123">
        <v>4</v>
      </c>
      <c r="Y25" s="123">
        <v>7</v>
      </c>
      <c r="Z25" s="123">
        <v>4</v>
      </c>
      <c r="AA25" s="123">
        <v>4</v>
      </c>
      <c r="AB25" s="123">
        <v>4</v>
      </c>
      <c r="AC25" s="124">
        <f>SUM(T25:AB25)</f>
        <v>38</v>
      </c>
      <c r="AD25" s="125">
        <f>S25+AC25</f>
        <v>76</v>
      </c>
      <c r="AE25" s="123">
        <f>AC25</f>
        <v>38</v>
      </c>
      <c r="AF25" s="123">
        <f>W25+X25+Y25+Z25+AA25+AB25</f>
        <v>26</v>
      </c>
      <c r="AG25" s="123">
        <f>Z25+AA25+AB25</f>
        <v>12</v>
      </c>
      <c r="AH25" s="123">
        <f>AB25</f>
        <v>4</v>
      </c>
    </row>
    <row r="26" spans="1:34" s="126" customFormat="1" ht="15.75">
      <c r="A26" s="196">
        <v>16</v>
      </c>
      <c r="B26" s="141" t="s">
        <v>164</v>
      </c>
      <c r="C26" s="142" t="s">
        <v>165</v>
      </c>
      <c r="D26" s="57">
        <v>1.8</v>
      </c>
      <c r="E26" s="142" t="s">
        <v>117</v>
      </c>
      <c r="F26" s="142" t="s">
        <v>437</v>
      </c>
      <c r="G26" s="198">
        <f>H26+I26</f>
        <v>156</v>
      </c>
      <c r="H26" s="142">
        <f>'D1R'!Z23</f>
        <v>78</v>
      </c>
      <c r="I26" s="142">
        <f>AD26</f>
        <v>78</v>
      </c>
      <c r="J26" s="122">
        <v>5</v>
      </c>
      <c r="K26" s="122">
        <v>3</v>
      </c>
      <c r="L26" s="122">
        <v>4</v>
      </c>
      <c r="M26" s="122">
        <v>4</v>
      </c>
      <c r="N26" s="122">
        <v>5</v>
      </c>
      <c r="O26" s="122">
        <v>3</v>
      </c>
      <c r="P26" s="122">
        <v>6</v>
      </c>
      <c r="Q26" s="122">
        <v>6</v>
      </c>
      <c r="R26" s="122">
        <v>4</v>
      </c>
      <c r="S26" s="124">
        <f>SUM(J26:R26)</f>
        <v>40</v>
      </c>
      <c r="T26" s="123">
        <v>6</v>
      </c>
      <c r="U26" s="123">
        <v>4</v>
      </c>
      <c r="V26" s="123">
        <v>5</v>
      </c>
      <c r="W26" s="123">
        <v>3</v>
      </c>
      <c r="X26" s="123">
        <v>4</v>
      </c>
      <c r="Y26" s="123">
        <v>5</v>
      </c>
      <c r="Z26" s="123">
        <v>3</v>
      </c>
      <c r="AA26" s="123">
        <v>4</v>
      </c>
      <c r="AB26" s="123">
        <v>4</v>
      </c>
      <c r="AC26" s="124">
        <f>SUM(T26:AB26)</f>
        <v>38</v>
      </c>
      <c r="AD26" s="125">
        <f>S26+AC26</f>
        <v>78</v>
      </c>
      <c r="AE26" s="123">
        <f>AC26</f>
        <v>38</v>
      </c>
      <c r="AF26" s="123">
        <f>W26+X26+Y26+Z26+AA26+AB26</f>
        <v>23</v>
      </c>
      <c r="AG26" s="123">
        <f>Z26+AA26+AB26</f>
        <v>11</v>
      </c>
      <c r="AH26" s="123">
        <f>AB26</f>
        <v>4</v>
      </c>
    </row>
    <row r="27" spans="1:34" s="126" customFormat="1" ht="15.75">
      <c r="A27" s="196">
        <v>17</v>
      </c>
      <c r="B27" s="141" t="s">
        <v>135</v>
      </c>
      <c r="C27" s="142" t="s">
        <v>119</v>
      </c>
      <c r="D27" s="144" t="s">
        <v>136</v>
      </c>
      <c r="E27" s="142" t="s">
        <v>117</v>
      </c>
      <c r="F27" s="142" t="s">
        <v>437</v>
      </c>
      <c r="G27" s="198">
        <f>H27+I27</f>
        <v>156</v>
      </c>
      <c r="H27" s="142">
        <f>'D1R'!Z24</f>
        <v>78</v>
      </c>
      <c r="I27" s="142">
        <f>AD27</f>
        <v>78</v>
      </c>
      <c r="J27" s="122">
        <v>5</v>
      </c>
      <c r="K27" s="122">
        <v>3</v>
      </c>
      <c r="L27" s="122">
        <v>4</v>
      </c>
      <c r="M27" s="122">
        <v>4</v>
      </c>
      <c r="N27" s="122">
        <v>5</v>
      </c>
      <c r="O27" s="122">
        <v>3</v>
      </c>
      <c r="P27" s="122">
        <v>5</v>
      </c>
      <c r="Q27" s="122">
        <v>5</v>
      </c>
      <c r="R27" s="122">
        <v>5</v>
      </c>
      <c r="S27" s="124">
        <f>SUM(J27:R27)</f>
        <v>39</v>
      </c>
      <c r="T27" s="123">
        <v>5</v>
      </c>
      <c r="U27" s="123">
        <v>3</v>
      </c>
      <c r="V27" s="123">
        <v>6</v>
      </c>
      <c r="W27" s="123">
        <v>3</v>
      </c>
      <c r="X27" s="123">
        <v>4</v>
      </c>
      <c r="Y27" s="123">
        <v>5</v>
      </c>
      <c r="Z27" s="123">
        <v>4</v>
      </c>
      <c r="AA27" s="123">
        <v>5</v>
      </c>
      <c r="AB27" s="123">
        <v>4</v>
      </c>
      <c r="AC27" s="124">
        <f>SUM(T27:AB27)</f>
        <v>39</v>
      </c>
      <c r="AD27" s="125">
        <f>S27+AC27</f>
        <v>78</v>
      </c>
      <c r="AE27" s="123">
        <f>AC27</f>
        <v>39</v>
      </c>
      <c r="AF27" s="123">
        <f>W27+X27+Y27+Z27+AA27+AB27</f>
        <v>25</v>
      </c>
      <c r="AG27" s="123">
        <f>Z27+AA27+AB27</f>
        <v>13</v>
      </c>
      <c r="AH27" s="123">
        <f>AB27</f>
        <v>4</v>
      </c>
    </row>
    <row r="28" spans="1:34" s="126" customFormat="1" ht="15.75">
      <c r="A28" s="196">
        <v>18</v>
      </c>
      <c r="B28" s="141" t="s">
        <v>157</v>
      </c>
      <c r="C28" s="152" t="s">
        <v>158</v>
      </c>
      <c r="D28" s="144" t="s">
        <v>159</v>
      </c>
      <c r="E28" s="142" t="s">
        <v>117</v>
      </c>
      <c r="F28" s="142" t="s">
        <v>469</v>
      </c>
      <c r="G28" s="198">
        <f>H28+I28</f>
        <v>157</v>
      </c>
      <c r="H28" s="142">
        <f>'D1R'!Z28</f>
        <v>80</v>
      </c>
      <c r="I28" s="142">
        <f>AD28</f>
        <v>77</v>
      </c>
      <c r="J28" s="122">
        <v>4</v>
      </c>
      <c r="K28" s="122">
        <v>5</v>
      </c>
      <c r="L28" s="122">
        <v>4</v>
      </c>
      <c r="M28" s="122">
        <v>5</v>
      </c>
      <c r="N28" s="122">
        <v>5</v>
      </c>
      <c r="O28" s="122">
        <v>3</v>
      </c>
      <c r="P28" s="122">
        <v>8</v>
      </c>
      <c r="Q28" s="122">
        <v>4</v>
      </c>
      <c r="R28" s="122">
        <v>4</v>
      </c>
      <c r="S28" s="124">
        <f>SUM(J28:R28)</f>
        <v>42</v>
      </c>
      <c r="T28" s="123">
        <v>4</v>
      </c>
      <c r="U28" s="123">
        <v>3</v>
      </c>
      <c r="V28" s="123">
        <v>4</v>
      </c>
      <c r="W28" s="123">
        <v>3</v>
      </c>
      <c r="X28" s="123">
        <v>4</v>
      </c>
      <c r="Y28" s="123">
        <v>5</v>
      </c>
      <c r="Z28" s="123">
        <v>4</v>
      </c>
      <c r="AA28" s="123">
        <v>4</v>
      </c>
      <c r="AB28" s="123">
        <v>4</v>
      </c>
      <c r="AC28" s="124">
        <f>SUM(T28:AB28)</f>
        <v>35</v>
      </c>
      <c r="AD28" s="125">
        <f>S28+AC28</f>
        <v>77</v>
      </c>
      <c r="AE28" s="123">
        <f>AC28</f>
        <v>35</v>
      </c>
      <c r="AF28" s="123">
        <f>W28+X28+Y28+Z28+AA28+AB28</f>
        <v>24</v>
      </c>
      <c r="AG28" s="123">
        <f>Z28+AA28+AB28</f>
        <v>12</v>
      </c>
      <c r="AH28" s="123">
        <f>AB28</f>
        <v>4</v>
      </c>
    </row>
    <row r="29" spans="1:34" s="126" customFormat="1" ht="15.75">
      <c r="A29" s="196">
        <v>19</v>
      </c>
      <c r="B29" s="142" t="s">
        <v>171</v>
      </c>
      <c r="C29" s="142" t="s">
        <v>172</v>
      </c>
      <c r="D29" s="57">
        <v>2.8</v>
      </c>
      <c r="E29" s="142" t="s">
        <v>117</v>
      </c>
      <c r="F29" s="142" t="s">
        <v>401</v>
      </c>
      <c r="G29" s="198">
        <f>H29+I29</f>
        <v>158</v>
      </c>
      <c r="H29" s="142">
        <f>'D1R'!Z30</f>
        <v>81</v>
      </c>
      <c r="I29" s="142">
        <f>AD29</f>
        <v>77</v>
      </c>
      <c r="J29" s="122">
        <v>5</v>
      </c>
      <c r="K29" s="122">
        <v>3</v>
      </c>
      <c r="L29" s="122">
        <v>4</v>
      </c>
      <c r="M29" s="122">
        <v>5</v>
      </c>
      <c r="N29" s="122">
        <v>5</v>
      </c>
      <c r="O29" s="122">
        <v>4</v>
      </c>
      <c r="P29" s="122">
        <v>5</v>
      </c>
      <c r="Q29" s="122">
        <v>4</v>
      </c>
      <c r="R29" s="122">
        <v>5</v>
      </c>
      <c r="S29" s="124">
        <f>SUM(J29:R29)</f>
        <v>40</v>
      </c>
      <c r="T29" s="123">
        <v>5</v>
      </c>
      <c r="U29" s="123">
        <v>3</v>
      </c>
      <c r="V29" s="123">
        <v>5</v>
      </c>
      <c r="W29" s="123">
        <v>3</v>
      </c>
      <c r="X29" s="123">
        <v>6</v>
      </c>
      <c r="Y29" s="123">
        <v>4</v>
      </c>
      <c r="Z29" s="123">
        <v>3</v>
      </c>
      <c r="AA29" s="123">
        <v>4</v>
      </c>
      <c r="AB29" s="123">
        <v>4</v>
      </c>
      <c r="AC29" s="124">
        <f>SUM(T29:AB29)</f>
        <v>37</v>
      </c>
      <c r="AD29" s="125">
        <f>S29+AC29</f>
        <v>77</v>
      </c>
      <c r="AE29" s="123">
        <f>AC29</f>
        <v>37</v>
      </c>
      <c r="AF29" s="123">
        <f>W29+X29+Y29+Z29+AA29+AB29</f>
        <v>24</v>
      </c>
      <c r="AG29" s="123">
        <f>Z29+AA29+AB29</f>
        <v>11</v>
      </c>
      <c r="AH29" s="123">
        <f>AB29</f>
        <v>4</v>
      </c>
    </row>
    <row r="30" spans="1:34" s="126" customFormat="1" ht="15.75">
      <c r="A30" s="196">
        <v>20</v>
      </c>
      <c r="B30" s="141" t="s">
        <v>142</v>
      </c>
      <c r="C30" s="142" t="s">
        <v>143</v>
      </c>
      <c r="D30" s="144">
        <v>0.5</v>
      </c>
      <c r="E30" s="143" t="s">
        <v>117</v>
      </c>
      <c r="F30" s="143" t="s">
        <v>473</v>
      </c>
      <c r="G30" s="198">
        <f>H30+I30</f>
        <v>159</v>
      </c>
      <c r="H30" s="142">
        <f>'D1R'!Z21</f>
        <v>76</v>
      </c>
      <c r="I30" s="142">
        <f>AD30</f>
        <v>83</v>
      </c>
      <c r="J30" s="122">
        <v>5</v>
      </c>
      <c r="K30" s="122">
        <v>3</v>
      </c>
      <c r="L30" s="122">
        <v>5</v>
      </c>
      <c r="M30" s="122">
        <v>5</v>
      </c>
      <c r="N30" s="122">
        <v>6</v>
      </c>
      <c r="O30" s="122">
        <v>3</v>
      </c>
      <c r="P30" s="122">
        <v>5</v>
      </c>
      <c r="Q30" s="122">
        <v>5</v>
      </c>
      <c r="R30" s="122">
        <v>5</v>
      </c>
      <c r="S30" s="124">
        <f>SUM(J30:R30)</f>
        <v>42</v>
      </c>
      <c r="T30" s="123">
        <v>5</v>
      </c>
      <c r="U30" s="123">
        <v>3</v>
      </c>
      <c r="V30" s="123">
        <v>5</v>
      </c>
      <c r="W30" s="123">
        <v>3</v>
      </c>
      <c r="X30" s="123">
        <v>5</v>
      </c>
      <c r="Y30" s="123">
        <v>7</v>
      </c>
      <c r="Z30" s="123">
        <v>4</v>
      </c>
      <c r="AA30" s="123">
        <v>5</v>
      </c>
      <c r="AB30" s="123">
        <v>4</v>
      </c>
      <c r="AC30" s="124">
        <f>SUM(T30:AB30)</f>
        <v>41</v>
      </c>
      <c r="AD30" s="125">
        <f>S30+AC30</f>
        <v>83</v>
      </c>
      <c r="AE30" s="123">
        <f>AC30</f>
        <v>41</v>
      </c>
      <c r="AF30" s="123">
        <f>W30+X30+Y30+Z30+AA30+AB30</f>
        <v>28</v>
      </c>
      <c r="AG30" s="123">
        <f>Z30+AA30+AB30</f>
        <v>13</v>
      </c>
      <c r="AH30" s="123">
        <f>AB30</f>
        <v>4</v>
      </c>
    </row>
    <row r="31" spans="1:34" s="126" customFormat="1" ht="15.75">
      <c r="A31" s="196">
        <v>21</v>
      </c>
      <c r="B31" s="141" t="s">
        <v>162</v>
      </c>
      <c r="C31" s="155" t="s">
        <v>163</v>
      </c>
      <c r="D31" s="57">
        <v>1.3</v>
      </c>
      <c r="E31" s="143" t="s">
        <v>117</v>
      </c>
      <c r="F31" s="143" t="s">
        <v>452</v>
      </c>
      <c r="G31" s="198">
        <f>H31+I31</f>
        <v>160</v>
      </c>
      <c r="H31" s="142">
        <f>'D1R'!Z31</f>
        <v>81</v>
      </c>
      <c r="I31" s="142">
        <f>AD31</f>
        <v>79</v>
      </c>
      <c r="J31" s="122">
        <v>4</v>
      </c>
      <c r="K31" s="122">
        <v>3</v>
      </c>
      <c r="L31" s="122">
        <v>5</v>
      </c>
      <c r="M31" s="122">
        <v>4</v>
      </c>
      <c r="N31" s="122">
        <v>5</v>
      </c>
      <c r="O31" s="122">
        <v>3</v>
      </c>
      <c r="P31" s="122">
        <v>5</v>
      </c>
      <c r="Q31" s="122">
        <v>6</v>
      </c>
      <c r="R31" s="122">
        <v>4</v>
      </c>
      <c r="S31" s="124">
        <f>SUM(J31:R31)</f>
        <v>39</v>
      </c>
      <c r="T31" s="123">
        <v>5</v>
      </c>
      <c r="U31" s="123">
        <v>3</v>
      </c>
      <c r="V31" s="123">
        <v>5</v>
      </c>
      <c r="W31" s="123">
        <v>4</v>
      </c>
      <c r="X31" s="123">
        <v>5</v>
      </c>
      <c r="Y31" s="123">
        <v>6</v>
      </c>
      <c r="Z31" s="123">
        <v>4</v>
      </c>
      <c r="AA31" s="123">
        <v>4</v>
      </c>
      <c r="AB31" s="123">
        <v>4</v>
      </c>
      <c r="AC31" s="124">
        <f>SUM(T31:AB31)</f>
        <v>40</v>
      </c>
      <c r="AD31" s="125">
        <f>S31+AC31</f>
        <v>79</v>
      </c>
      <c r="AE31" s="123">
        <f>AC31</f>
        <v>40</v>
      </c>
      <c r="AF31" s="123">
        <f>W31+X31+Y31+Z31+AA31+AB31</f>
        <v>27</v>
      </c>
      <c r="AG31" s="123">
        <f>Z31+AA31+AB31</f>
        <v>12</v>
      </c>
      <c r="AH31" s="123">
        <f>AB31</f>
        <v>4</v>
      </c>
    </row>
    <row r="32" spans="1:34" s="126" customFormat="1" ht="15.75">
      <c r="A32" s="196">
        <v>22</v>
      </c>
      <c r="B32" s="142" t="s">
        <v>176</v>
      </c>
      <c r="C32" s="142" t="s">
        <v>128</v>
      </c>
      <c r="D32" s="57">
        <v>5.2</v>
      </c>
      <c r="E32" s="142" t="s">
        <v>117</v>
      </c>
      <c r="F32" s="142" t="s">
        <v>394</v>
      </c>
      <c r="G32" s="198">
        <f>H32+I32</f>
        <v>162</v>
      </c>
      <c r="H32" s="142">
        <f>'D1R'!Z41</f>
        <v>85</v>
      </c>
      <c r="I32" s="142">
        <f>AD32</f>
        <v>77</v>
      </c>
      <c r="J32" s="122">
        <v>4</v>
      </c>
      <c r="K32" s="122">
        <v>4</v>
      </c>
      <c r="L32" s="122">
        <v>4</v>
      </c>
      <c r="M32" s="122">
        <v>3</v>
      </c>
      <c r="N32" s="122">
        <v>5</v>
      </c>
      <c r="O32" s="122">
        <v>3</v>
      </c>
      <c r="P32" s="122">
        <v>5</v>
      </c>
      <c r="Q32" s="122">
        <v>4</v>
      </c>
      <c r="R32" s="122">
        <v>4</v>
      </c>
      <c r="S32" s="124">
        <f>SUM(J32:R32)</f>
        <v>36</v>
      </c>
      <c r="T32" s="123">
        <v>5</v>
      </c>
      <c r="U32" s="123">
        <v>3</v>
      </c>
      <c r="V32" s="123">
        <v>6</v>
      </c>
      <c r="W32" s="123">
        <v>4</v>
      </c>
      <c r="X32" s="123">
        <v>4</v>
      </c>
      <c r="Y32" s="123">
        <v>5</v>
      </c>
      <c r="Z32" s="123">
        <v>5</v>
      </c>
      <c r="AA32" s="123">
        <v>5</v>
      </c>
      <c r="AB32" s="123">
        <v>4</v>
      </c>
      <c r="AC32" s="124">
        <f>SUM(T32:AB32)</f>
        <v>41</v>
      </c>
      <c r="AD32" s="125">
        <f>S32+AC32</f>
        <v>77</v>
      </c>
      <c r="AE32" s="123">
        <f>AC32</f>
        <v>41</v>
      </c>
      <c r="AF32" s="123">
        <f>W32+X32+Y32+Z32+AA32+AB32</f>
        <v>27</v>
      </c>
      <c r="AG32" s="123">
        <f>Z32+AA32+AB32</f>
        <v>14</v>
      </c>
      <c r="AH32" s="123">
        <f>AB32</f>
        <v>4</v>
      </c>
    </row>
    <row r="33" spans="1:34" s="126" customFormat="1" ht="15.75">
      <c r="A33" s="196">
        <v>23</v>
      </c>
      <c r="B33" s="141" t="s">
        <v>124</v>
      </c>
      <c r="C33" s="142" t="s">
        <v>125</v>
      </c>
      <c r="D33" s="57">
        <v>2.9</v>
      </c>
      <c r="E33" s="142" t="s">
        <v>117</v>
      </c>
      <c r="F33" s="142" t="s">
        <v>482</v>
      </c>
      <c r="G33" s="198">
        <f>H33+I33</f>
        <v>162</v>
      </c>
      <c r="H33" s="142">
        <f>'D1R'!Z36</f>
        <v>82</v>
      </c>
      <c r="I33" s="142">
        <f>AD33</f>
        <v>80</v>
      </c>
      <c r="J33" s="122">
        <v>4</v>
      </c>
      <c r="K33" s="122">
        <v>3</v>
      </c>
      <c r="L33" s="122">
        <v>6</v>
      </c>
      <c r="M33" s="122">
        <v>4</v>
      </c>
      <c r="N33" s="122">
        <v>4</v>
      </c>
      <c r="O33" s="122">
        <v>3</v>
      </c>
      <c r="P33" s="122">
        <v>6</v>
      </c>
      <c r="Q33" s="122">
        <v>4</v>
      </c>
      <c r="R33" s="122">
        <v>6</v>
      </c>
      <c r="S33" s="124">
        <f>SUM(J33:R33)</f>
        <v>40</v>
      </c>
      <c r="T33" s="123">
        <v>5</v>
      </c>
      <c r="U33" s="123">
        <v>5</v>
      </c>
      <c r="V33" s="123">
        <v>5</v>
      </c>
      <c r="W33" s="123">
        <v>3</v>
      </c>
      <c r="X33" s="123">
        <v>4</v>
      </c>
      <c r="Y33" s="123">
        <v>5</v>
      </c>
      <c r="Z33" s="123">
        <v>4</v>
      </c>
      <c r="AA33" s="123">
        <v>4</v>
      </c>
      <c r="AB33" s="123">
        <v>5</v>
      </c>
      <c r="AC33" s="124">
        <f>SUM(T33:AB33)</f>
        <v>40</v>
      </c>
      <c r="AD33" s="125">
        <f>S33+AC33</f>
        <v>80</v>
      </c>
      <c r="AE33" s="123">
        <f>AC33</f>
        <v>40</v>
      </c>
      <c r="AF33" s="123">
        <f>W33+X33+Y33+Z33+AA33+AB33</f>
        <v>25</v>
      </c>
      <c r="AG33" s="123">
        <f>Z33+AA33+AB33</f>
        <v>13</v>
      </c>
      <c r="AH33" s="123">
        <f>AB33</f>
        <v>5</v>
      </c>
    </row>
    <row r="34" spans="1:36" s="126" customFormat="1" ht="15.75">
      <c r="A34" s="123">
        <v>24</v>
      </c>
      <c r="B34" s="141" t="s">
        <v>146</v>
      </c>
      <c r="C34" s="147" t="s">
        <v>132</v>
      </c>
      <c r="D34" s="57">
        <v>1.1</v>
      </c>
      <c r="E34" s="142" t="s">
        <v>117</v>
      </c>
      <c r="F34" s="142" t="s">
        <v>457</v>
      </c>
      <c r="G34" s="198">
        <f>H34+I34</f>
        <v>163</v>
      </c>
      <c r="H34" s="142">
        <f>'D1R'!Z35</f>
        <v>82</v>
      </c>
      <c r="I34" s="142">
        <f>AD34</f>
        <v>81</v>
      </c>
      <c r="J34" s="122">
        <v>4</v>
      </c>
      <c r="K34" s="122">
        <v>5</v>
      </c>
      <c r="L34" s="122">
        <v>6</v>
      </c>
      <c r="M34" s="122">
        <v>4</v>
      </c>
      <c r="N34" s="122">
        <v>5</v>
      </c>
      <c r="O34" s="122">
        <v>2</v>
      </c>
      <c r="P34" s="122">
        <v>5</v>
      </c>
      <c r="Q34" s="122">
        <v>4</v>
      </c>
      <c r="R34" s="122">
        <v>4</v>
      </c>
      <c r="S34" s="124">
        <f>SUM(J34:R34)</f>
        <v>39</v>
      </c>
      <c r="T34" s="123">
        <v>6</v>
      </c>
      <c r="U34" s="123">
        <v>3</v>
      </c>
      <c r="V34" s="123">
        <v>6</v>
      </c>
      <c r="W34" s="123">
        <v>3</v>
      </c>
      <c r="X34" s="123">
        <v>4</v>
      </c>
      <c r="Y34" s="123">
        <v>7</v>
      </c>
      <c r="Z34" s="123">
        <v>5</v>
      </c>
      <c r="AA34" s="123">
        <v>4</v>
      </c>
      <c r="AB34" s="123">
        <v>4</v>
      </c>
      <c r="AC34" s="124">
        <f>SUM(T34:AB34)</f>
        <v>42</v>
      </c>
      <c r="AD34" s="125">
        <f>S34+AC34</f>
        <v>81</v>
      </c>
      <c r="AE34" s="123">
        <f>AC34</f>
        <v>42</v>
      </c>
      <c r="AF34" s="123">
        <f>W34+X34+Y34+Z34+AA34+AB34</f>
        <v>27</v>
      </c>
      <c r="AG34" s="123">
        <f>Z34+AA34+AB34</f>
        <v>13</v>
      </c>
      <c r="AH34" s="123">
        <f>AB34</f>
        <v>4</v>
      </c>
      <c r="AI34" s="269" t="s">
        <v>493</v>
      </c>
      <c r="AJ34" s="270"/>
    </row>
    <row r="35" spans="1:34" s="126" customFormat="1" ht="15.75">
      <c r="A35" s="123">
        <v>25</v>
      </c>
      <c r="B35" s="141" t="s">
        <v>133</v>
      </c>
      <c r="C35" s="142" t="s">
        <v>134</v>
      </c>
      <c r="D35" s="57">
        <v>3.8</v>
      </c>
      <c r="E35" s="142" t="s">
        <v>117</v>
      </c>
      <c r="F35" s="142" t="s">
        <v>472</v>
      </c>
      <c r="G35" s="198">
        <f>H35+I35</f>
        <v>164</v>
      </c>
      <c r="H35" s="142">
        <f>'D1R'!Z40</f>
        <v>84</v>
      </c>
      <c r="I35" s="142">
        <f>AD35</f>
        <v>80</v>
      </c>
      <c r="J35" s="122">
        <v>3</v>
      </c>
      <c r="K35" s="122">
        <v>2</v>
      </c>
      <c r="L35" s="122">
        <v>5</v>
      </c>
      <c r="M35" s="122">
        <v>5</v>
      </c>
      <c r="N35" s="122">
        <v>6</v>
      </c>
      <c r="O35" s="122">
        <v>3</v>
      </c>
      <c r="P35" s="122">
        <v>6</v>
      </c>
      <c r="Q35" s="122">
        <v>5</v>
      </c>
      <c r="R35" s="122">
        <v>4</v>
      </c>
      <c r="S35" s="124">
        <f>SUM(J35:R35)</f>
        <v>39</v>
      </c>
      <c r="T35" s="123">
        <v>5</v>
      </c>
      <c r="U35" s="123">
        <v>3</v>
      </c>
      <c r="V35" s="123">
        <v>5</v>
      </c>
      <c r="W35" s="123">
        <v>4</v>
      </c>
      <c r="X35" s="123">
        <v>6</v>
      </c>
      <c r="Y35" s="123">
        <v>5</v>
      </c>
      <c r="Z35" s="123">
        <v>5</v>
      </c>
      <c r="AA35" s="123">
        <v>4</v>
      </c>
      <c r="AB35" s="123">
        <v>4</v>
      </c>
      <c r="AC35" s="124">
        <f>SUM(T35:AB35)</f>
        <v>41</v>
      </c>
      <c r="AD35" s="125">
        <f>S35+AC35</f>
        <v>80</v>
      </c>
      <c r="AE35" s="123">
        <f>AC35</f>
        <v>41</v>
      </c>
      <c r="AF35" s="123">
        <f>W35+X35+Y35+Z35+AA35+AB35</f>
        <v>28</v>
      </c>
      <c r="AG35" s="123">
        <f>Z35+AA35+AB35</f>
        <v>13</v>
      </c>
      <c r="AH35" s="123">
        <f>AB35</f>
        <v>4</v>
      </c>
    </row>
    <row r="36" spans="1:34" s="126" customFormat="1" ht="15.75">
      <c r="A36" s="123">
        <v>26</v>
      </c>
      <c r="B36" s="141" t="s">
        <v>131</v>
      </c>
      <c r="C36" s="142" t="s">
        <v>132</v>
      </c>
      <c r="D36" s="57">
        <v>3.4</v>
      </c>
      <c r="E36" s="143" t="s">
        <v>117</v>
      </c>
      <c r="F36" s="143" t="s">
        <v>472</v>
      </c>
      <c r="G36" s="198">
        <f>H36+I36</f>
        <v>164</v>
      </c>
      <c r="H36" s="142">
        <f>'D1R'!Z39</f>
        <v>84</v>
      </c>
      <c r="I36" s="142">
        <f>AD36</f>
        <v>80</v>
      </c>
      <c r="J36" s="122">
        <v>3</v>
      </c>
      <c r="K36" s="122">
        <v>3</v>
      </c>
      <c r="L36" s="122">
        <v>5</v>
      </c>
      <c r="M36" s="122">
        <v>5</v>
      </c>
      <c r="N36" s="122">
        <v>5</v>
      </c>
      <c r="O36" s="122">
        <v>2</v>
      </c>
      <c r="P36" s="122">
        <v>5</v>
      </c>
      <c r="Q36" s="122">
        <v>4</v>
      </c>
      <c r="R36" s="122">
        <v>5</v>
      </c>
      <c r="S36" s="124">
        <f>SUM(J36:R36)</f>
        <v>37</v>
      </c>
      <c r="T36" s="123">
        <v>5</v>
      </c>
      <c r="U36" s="123">
        <v>3</v>
      </c>
      <c r="V36" s="123">
        <v>5</v>
      </c>
      <c r="W36" s="123">
        <v>5</v>
      </c>
      <c r="X36" s="123">
        <v>6</v>
      </c>
      <c r="Y36" s="123">
        <v>5</v>
      </c>
      <c r="Z36" s="123">
        <v>4</v>
      </c>
      <c r="AA36" s="123">
        <v>5</v>
      </c>
      <c r="AB36" s="123">
        <v>5</v>
      </c>
      <c r="AC36" s="124">
        <f>SUM(T36:AB36)</f>
        <v>43</v>
      </c>
      <c r="AD36" s="125">
        <f>S36+AC36</f>
        <v>80</v>
      </c>
      <c r="AE36" s="123">
        <f>AC36</f>
        <v>43</v>
      </c>
      <c r="AF36" s="123">
        <f>W36+X36+Y36+Z36+AA36+AB36</f>
        <v>30</v>
      </c>
      <c r="AG36" s="123">
        <f>Z36+AA36+AB36</f>
        <v>14</v>
      </c>
      <c r="AH36" s="123">
        <f>AB36</f>
        <v>5</v>
      </c>
    </row>
    <row r="37" spans="1:34" s="126" customFormat="1" ht="15.75">
      <c r="A37" s="123">
        <v>27</v>
      </c>
      <c r="B37" s="141" t="s">
        <v>127</v>
      </c>
      <c r="C37" s="142" t="s">
        <v>128</v>
      </c>
      <c r="D37" s="57">
        <v>5.1</v>
      </c>
      <c r="E37" s="142" t="s">
        <v>117</v>
      </c>
      <c r="F37" s="142" t="s">
        <v>490</v>
      </c>
      <c r="G37" s="198">
        <f>H37+I37</f>
        <v>165</v>
      </c>
      <c r="H37" s="142">
        <f>'D1R'!Z33</f>
        <v>82</v>
      </c>
      <c r="I37" s="142">
        <f>AD37</f>
        <v>83</v>
      </c>
      <c r="J37" s="122">
        <v>5</v>
      </c>
      <c r="K37" s="122">
        <v>3</v>
      </c>
      <c r="L37" s="122">
        <v>4</v>
      </c>
      <c r="M37" s="122">
        <v>4</v>
      </c>
      <c r="N37" s="122">
        <v>5</v>
      </c>
      <c r="O37" s="122">
        <v>2</v>
      </c>
      <c r="P37" s="122">
        <v>4</v>
      </c>
      <c r="Q37" s="122">
        <v>6</v>
      </c>
      <c r="R37" s="122">
        <v>4</v>
      </c>
      <c r="S37" s="124">
        <f>SUM(J37:R37)</f>
        <v>37</v>
      </c>
      <c r="T37" s="123">
        <v>6</v>
      </c>
      <c r="U37" s="123">
        <v>5</v>
      </c>
      <c r="V37" s="123">
        <v>5</v>
      </c>
      <c r="W37" s="123">
        <v>5</v>
      </c>
      <c r="X37" s="123">
        <v>4</v>
      </c>
      <c r="Y37" s="123">
        <v>5</v>
      </c>
      <c r="Z37" s="123">
        <v>8</v>
      </c>
      <c r="AA37" s="123">
        <v>4</v>
      </c>
      <c r="AB37" s="123">
        <v>4</v>
      </c>
      <c r="AC37" s="124">
        <f>SUM(T37:AB37)</f>
        <v>46</v>
      </c>
      <c r="AD37" s="125">
        <f>S37+AC37</f>
        <v>83</v>
      </c>
      <c r="AE37" s="123">
        <f>AC37</f>
        <v>46</v>
      </c>
      <c r="AF37" s="123">
        <f>W37+X37+Y37+Z37+AA37+AB37</f>
        <v>30</v>
      </c>
      <c r="AG37" s="123">
        <f>Z37+AA37+AB37</f>
        <v>16</v>
      </c>
      <c r="AH37" s="123">
        <f>AB37</f>
        <v>4</v>
      </c>
    </row>
    <row r="38" spans="1:34" s="126" customFormat="1" ht="15.75">
      <c r="A38" s="123">
        <v>28</v>
      </c>
      <c r="B38" s="141" t="s">
        <v>160</v>
      </c>
      <c r="C38" s="153" t="s">
        <v>121</v>
      </c>
      <c r="D38" s="57">
        <v>0</v>
      </c>
      <c r="E38" s="142" t="s">
        <v>117</v>
      </c>
      <c r="F38" s="142" t="s">
        <v>439</v>
      </c>
      <c r="G38" s="198">
        <f>H38+I38</f>
        <v>167</v>
      </c>
      <c r="H38" s="142">
        <f>'D1R'!Z42</f>
        <v>86</v>
      </c>
      <c r="I38" s="142">
        <f>AD38</f>
        <v>81</v>
      </c>
      <c r="J38" s="122">
        <v>4</v>
      </c>
      <c r="K38" s="122">
        <v>4</v>
      </c>
      <c r="L38" s="122">
        <v>5</v>
      </c>
      <c r="M38" s="122">
        <v>4</v>
      </c>
      <c r="N38" s="122">
        <v>4</v>
      </c>
      <c r="O38" s="122">
        <v>4</v>
      </c>
      <c r="P38" s="122">
        <v>5</v>
      </c>
      <c r="Q38" s="122">
        <v>4</v>
      </c>
      <c r="R38" s="122">
        <v>4</v>
      </c>
      <c r="S38" s="124">
        <f>SUM(J38:R38)</f>
        <v>38</v>
      </c>
      <c r="T38" s="123">
        <v>5</v>
      </c>
      <c r="U38" s="123">
        <v>3</v>
      </c>
      <c r="V38" s="123">
        <v>5</v>
      </c>
      <c r="W38" s="123">
        <v>5</v>
      </c>
      <c r="X38" s="123">
        <v>5</v>
      </c>
      <c r="Y38" s="123">
        <v>6</v>
      </c>
      <c r="Z38" s="123">
        <v>5</v>
      </c>
      <c r="AA38" s="123">
        <v>5</v>
      </c>
      <c r="AB38" s="123">
        <v>4</v>
      </c>
      <c r="AC38" s="124">
        <f>SUM(T38:AB38)</f>
        <v>43</v>
      </c>
      <c r="AD38" s="125">
        <f>S38+AC38</f>
        <v>81</v>
      </c>
      <c r="AE38" s="123">
        <f>AC38</f>
        <v>43</v>
      </c>
      <c r="AF38" s="123">
        <f>W38+X38+Y38+Z38+AA38+AB38</f>
        <v>30</v>
      </c>
      <c r="AG38" s="123">
        <f>Z38+AA38+AB38</f>
        <v>14</v>
      </c>
      <c r="AH38" s="123">
        <f>AB38</f>
        <v>4</v>
      </c>
    </row>
    <row r="39" spans="1:34" s="126" customFormat="1" ht="15.75">
      <c r="A39" s="123">
        <v>29</v>
      </c>
      <c r="B39" s="141" t="s">
        <v>167</v>
      </c>
      <c r="C39" s="142" t="s">
        <v>128</v>
      </c>
      <c r="D39" s="57">
        <v>3.7</v>
      </c>
      <c r="E39" s="142" t="s">
        <v>117</v>
      </c>
      <c r="F39" s="142" t="s">
        <v>440</v>
      </c>
      <c r="G39" s="198">
        <f>H39+I39</f>
        <v>167</v>
      </c>
      <c r="H39" s="142">
        <f>'D1R'!Z38</f>
        <v>83</v>
      </c>
      <c r="I39" s="142">
        <f>AD39</f>
        <v>84</v>
      </c>
      <c r="J39" s="122">
        <v>4</v>
      </c>
      <c r="K39" s="122">
        <v>3</v>
      </c>
      <c r="L39" s="122">
        <v>5</v>
      </c>
      <c r="M39" s="122">
        <v>4</v>
      </c>
      <c r="N39" s="122">
        <v>4</v>
      </c>
      <c r="O39" s="122">
        <v>3</v>
      </c>
      <c r="P39" s="122">
        <v>7</v>
      </c>
      <c r="Q39" s="122">
        <v>4</v>
      </c>
      <c r="R39" s="122">
        <v>4</v>
      </c>
      <c r="S39" s="124">
        <f>SUM(J39:R39)</f>
        <v>38</v>
      </c>
      <c r="T39" s="123">
        <v>6</v>
      </c>
      <c r="U39" s="123">
        <v>3</v>
      </c>
      <c r="V39" s="123">
        <v>7</v>
      </c>
      <c r="W39" s="123">
        <v>3</v>
      </c>
      <c r="X39" s="123">
        <v>6</v>
      </c>
      <c r="Y39" s="123">
        <v>9</v>
      </c>
      <c r="Z39" s="123">
        <v>4</v>
      </c>
      <c r="AA39" s="123">
        <v>4</v>
      </c>
      <c r="AB39" s="123">
        <v>4</v>
      </c>
      <c r="AC39" s="124">
        <f>SUM(T39:AB39)</f>
        <v>46</v>
      </c>
      <c r="AD39" s="125">
        <f>S39+AC39</f>
        <v>84</v>
      </c>
      <c r="AE39" s="123">
        <f>AC39</f>
        <v>46</v>
      </c>
      <c r="AF39" s="123">
        <f>W39+X39+Y39+Z39+AA39+AB39</f>
        <v>30</v>
      </c>
      <c r="AG39" s="123">
        <f>Z39+AA39+AB39</f>
        <v>12</v>
      </c>
      <c r="AH39" s="123">
        <f>AB39</f>
        <v>4</v>
      </c>
    </row>
    <row r="40" spans="1:34" s="126" customFormat="1" ht="15.75">
      <c r="A40" s="123">
        <v>30</v>
      </c>
      <c r="B40" s="141" t="s">
        <v>120</v>
      </c>
      <c r="C40" s="142" t="s">
        <v>121</v>
      </c>
      <c r="D40" s="57">
        <v>13</v>
      </c>
      <c r="E40" s="142" t="s">
        <v>117</v>
      </c>
      <c r="F40" s="142" t="s">
        <v>488</v>
      </c>
      <c r="G40" s="198">
        <f>H40+I40</f>
        <v>167</v>
      </c>
      <c r="H40" s="142">
        <f>'D1R'!Z22</f>
        <v>77</v>
      </c>
      <c r="I40" s="142">
        <f>AD40</f>
        <v>90</v>
      </c>
      <c r="J40" s="122">
        <v>4</v>
      </c>
      <c r="K40" s="122">
        <v>3</v>
      </c>
      <c r="L40" s="122">
        <v>5</v>
      </c>
      <c r="M40" s="122">
        <v>4</v>
      </c>
      <c r="N40" s="122">
        <v>7</v>
      </c>
      <c r="O40" s="122">
        <v>4</v>
      </c>
      <c r="P40" s="122">
        <v>5</v>
      </c>
      <c r="Q40" s="122">
        <v>4</v>
      </c>
      <c r="R40" s="122">
        <v>5</v>
      </c>
      <c r="S40" s="124">
        <f>SUM(J40:R40)</f>
        <v>41</v>
      </c>
      <c r="T40" s="123">
        <v>5</v>
      </c>
      <c r="U40" s="123">
        <v>5</v>
      </c>
      <c r="V40" s="123">
        <v>6</v>
      </c>
      <c r="W40" s="123">
        <v>5</v>
      </c>
      <c r="X40" s="123">
        <v>7</v>
      </c>
      <c r="Y40" s="123">
        <v>6</v>
      </c>
      <c r="Z40" s="123">
        <v>4</v>
      </c>
      <c r="AA40" s="123">
        <v>5</v>
      </c>
      <c r="AB40" s="123">
        <v>6</v>
      </c>
      <c r="AC40" s="124">
        <f>SUM(T40:AB40)</f>
        <v>49</v>
      </c>
      <c r="AD40" s="125">
        <f>S40+AC40</f>
        <v>90</v>
      </c>
      <c r="AE40" s="123">
        <f>AC40</f>
        <v>49</v>
      </c>
      <c r="AF40" s="123">
        <f>W40+X40+Y40+Z40+AA40+AB40</f>
        <v>33</v>
      </c>
      <c r="AG40" s="123">
        <f>Z40+AA40+AB40</f>
        <v>15</v>
      </c>
      <c r="AH40" s="123">
        <f>AB40</f>
        <v>6</v>
      </c>
    </row>
    <row r="41" spans="1:34" s="126" customFormat="1" ht="15.75">
      <c r="A41" s="123">
        <v>31</v>
      </c>
      <c r="B41" s="141" t="s">
        <v>149</v>
      </c>
      <c r="C41" s="149" t="s">
        <v>150</v>
      </c>
      <c r="D41" s="57">
        <v>4.9</v>
      </c>
      <c r="E41" s="142" t="s">
        <v>117</v>
      </c>
      <c r="F41" s="142" t="s">
        <v>466</v>
      </c>
      <c r="G41" s="198">
        <f>H41+I41</f>
        <v>168</v>
      </c>
      <c r="H41" s="142">
        <f>'D1R'!Z37</f>
        <v>83</v>
      </c>
      <c r="I41" s="142">
        <f>AD41</f>
        <v>85</v>
      </c>
      <c r="J41" s="122">
        <v>6</v>
      </c>
      <c r="K41" s="122">
        <v>4</v>
      </c>
      <c r="L41" s="122">
        <v>5</v>
      </c>
      <c r="M41" s="122">
        <v>4</v>
      </c>
      <c r="N41" s="122">
        <v>6</v>
      </c>
      <c r="O41" s="122">
        <v>4</v>
      </c>
      <c r="P41" s="122">
        <v>5</v>
      </c>
      <c r="Q41" s="122">
        <v>5</v>
      </c>
      <c r="R41" s="122">
        <v>4</v>
      </c>
      <c r="S41" s="124">
        <f>SUM(J41:R41)</f>
        <v>43</v>
      </c>
      <c r="T41" s="123">
        <v>5</v>
      </c>
      <c r="U41" s="123">
        <v>4</v>
      </c>
      <c r="V41" s="123">
        <v>4</v>
      </c>
      <c r="W41" s="123">
        <v>3</v>
      </c>
      <c r="X41" s="123">
        <v>5</v>
      </c>
      <c r="Y41" s="123">
        <v>6</v>
      </c>
      <c r="Z41" s="123">
        <v>5</v>
      </c>
      <c r="AA41" s="123">
        <v>6</v>
      </c>
      <c r="AB41" s="123">
        <v>4</v>
      </c>
      <c r="AC41" s="124">
        <f>SUM(T41:AB41)</f>
        <v>42</v>
      </c>
      <c r="AD41" s="125">
        <f>S41+AC41</f>
        <v>85</v>
      </c>
      <c r="AE41" s="123">
        <f>AC41</f>
        <v>42</v>
      </c>
      <c r="AF41" s="123">
        <f>W41+X41+Y41+Z41+AA41+AB41</f>
        <v>29</v>
      </c>
      <c r="AG41" s="123">
        <f>Z41+AA41+AB41</f>
        <v>15</v>
      </c>
      <c r="AH41" s="123">
        <f>AB41</f>
        <v>4</v>
      </c>
    </row>
    <row r="42" spans="1:34" s="126" customFormat="1" ht="15.75">
      <c r="A42" s="123">
        <v>32</v>
      </c>
      <c r="B42" s="141" t="s">
        <v>168</v>
      </c>
      <c r="C42" s="142" t="s">
        <v>169</v>
      </c>
      <c r="D42" s="57">
        <v>4.7</v>
      </c>
      <c r="E42" s="142" t="s">
        <v>117</v>
      </c>
      <c r="F42" s="142" t="s">
        <v>441</v>
      </c>
      <c r="G42" s="198">
        <f>H42+I42</f>
        <v>174</v>
      </c>
      <c r="H42" s="142">
        <f>'D1R'!Z43</f>
        <v>89</v>
      </c>
      <c r="I42" s="142">
        <f>AD42</f>
        <v>85</v>
      </c>
      <c r="J42" s="122">
        <v>4</v>
      </c>
      <c r="K42" s="122">
        <v>4</v>
      </c>
      <c r="L42" s="122">
        <v>4</v>
      </c>
      <c r="M42" s="122">
        <v>5</v>
      </c>
      <c r="N42" s="122">
        <v>5</v>
      </c>
      <c r="O42" s="122">
        <v>4</v>
      </c>
      <c r="P42" s="122">
        <v>6</v>
      </c>
      <c r="Q42" s="122">
        <v>4</v>
      </c>
      <c r="R42" s="122">
        <v>5</v>
      </c>
      <c r="S42" s="124">
        <f>SUM(J42:R42)</f>
        <v>41</v>
      </c>
      <c r="T42" s="123">
        <v>6</v>
      </c>
      <c r="U42" s="123">
        <v>4</v>
      </c>
      <c r="V42" s="123">
        <v>5</v>
      </c>
      <c r="W42" s="123">
        <v>5</v>
      </c>
      <c r="X42" s="123">
        <v>4</v>
      </c>
      <c r="Y42" s="123">
        <v>7</v>
      </c>
      <c r="Z42" s="123">
        <v>4</v>
      </c>
      <c r="AA42" s="123">
        <v>4</v>
      </c>
      <c r="AB42" s="123">
        <v>5</v>
      </c>
      <c r="AC42" s="124">
        <f>SUM(T42:AB42)</f>
        <v>44</v>
      </c>
      <c r="AD42" s="125">
        <f>S42+AC42</f>
        <v>85</v>
      </c>
      <c r="AE42" s="123">
        <f>AC42</f>
        <v>44</v>
      </c>
      <c r="AF42" s="123">
        <f>W42+X42+Y42+Z42+AA42+AB42</f>
        <v>29</v>
      </c>
      <c r="AG42" s="123">
        <f>Z42+AA42+AB42</f>
        <v>13</v>
      </c>
      <c r="AH42" s="123">
        <f>AB42</f>
        <v>5</v>
      </c>
    </row>
    <row r="43" spans="1:34" s="126" customFormat="1" ht="15.75">
      <c r="A43" s="123">
        <v>33</v>
      </c>
      <c r="B43" s="141" t="s">
        <v>166</v>
      </c>
      <c r="C43" s="142" t="s">
        <v>121</v>
      </c>
      <c r="D43" s="57">
        <v>3</v>
      </c>
      <c r="E43" s="142" t="s">
        <v>117</v>
      </c>
      <c r="F43" s="142" t="s">
        <v>435</v>
      </c>
      <c r="G43" s="198">
        <f>H43+I43</f>
        <v>180</v>
      </c>
      <c r="H43" s="142">
        <f>'D1R'!Z44</f>
        <v>90</v>
      </c>
      <c r="I43" s="142">
        <f>AD43</f>
        <v>90</v>
      </c>
      <c r="J43" s="122">
        <v>4</v>
      </c>
      <c r="K43" s="122">
        <v>4</v>
      </c>
      <c r="L43" s="122">
        <v>5</v>
      </c>
      <c r="M43" s="122">
        <v>5</v>
      </c>
      <c r="N43" s="122">
        <v>5</v>
      </c>
      <c r="O43" s="122">
        <v>5</v>
      </c>
      <c r="P43" s="122">
        <v>7</v>
      </c>
      <c r="Q43" s="122">
        <v>4</v>
      </c>
      <c r="R43" s="122">
        <v>4</v>
      </c>
      <c r="S43" s="124">
        <f>SUM(J43:R43)</f>
        <v>43</v>
      </c>
      <c r="T43" s="123">
        <v>6</v>
      </c>
      <c r="U43" s="123">
        <v>4</v>
      </c>
      <c r="V43" s="123">
        <v>8</v>
      </c>
      <c r="W43" s="123">
        <v>3</v>
      </c>
      <c r="X43" s="123">
        <v>5</v>
      </c>
      <c r="Y43" s="123">
        <v>6</v>
      </c>
      <c r="Z43" s="123">
        <v>5</v>
      </c>
      <c r="AA43" s="123">
        <v>4</v>
      </c>
      <c r="AB43" s="123">
        <v>6</v>
      </c>
      <c r="AC43" s="124">
        <f>SUM(T43:AB43)</f>
        <v>47</v>
      </c>
      <c r="AD43" s="125">
        <f>S43+AC43</f>
        <v>90</v>
      </c>
      <c r="AE43" s="123">
        <f>AC43</f>
        <v>47</v>
      </c>
      <c r="AF43" s="123">
        <f>W43+X43+Y43+Z43+AA43+AB43</f>
        <v>29</v>
      </c>
      <c r="AG43" s="123">
        <f>Z43+AA43+AB43</f>
        <v>15</v>
      </c>
      <c r="AH43" s="123">
        <f>AB43</f>
        <v>6</v>
      </c>
    </row>
    <row r="44" spans="1:34" s="126" customFormat="1" ht="15.75">
      <c r="A44" s="123">
        <v>34</v>
      </c>
      <c r="B44" s="141" t="s">
        <v>115</v>
      </c>
      <c r="C44" s="142" t="s">
        <v>116</v>
      </c>
      <c r="D44" s="142">
        <v>7.5</v>
      </c>
      <c r="E44" s="142" t="s">
        <v>117</v>
      </c>
      <c r="F44" s="142" t="s">
        <v>489</v>
      </c>
      <c r="G44" s="198">
        <f>H44+I44</f>
        <v>193</v>
      </c>
      <c r="H44" s="142">
        <f>'D1R'!Z47</f>
        <v>99</v>
      </c>
      <c r="I44" s="142">
        <f>AD44</f>
        <v>94</v>
      </c>
      <c r="J44" s="122">
        <v>4</v>
      </c>
      <c r="K44" s="122">
        <v>5</v>
      </c>
      <c r="L44" s="122">
        <v>7</v>
      </c>
      <c r="M44" s="122">
        <v>6</v>
      </c>
      <c r="N44" s="122">
        <v>6</v>
      </c>
      <c r="O44" s="122">
        <v>2</v>
      </c>
      <c r="P44" s="122">
        <v>6</v>
      </c>
      <c r="Q44" s="122">
        <v>5</v>
      </c>
      <c r="R44" s="122">
        <v>5</v>
      </c>
      <c r="S44" s="124">
        <f>SUM(J44:R44)</f>
        <v>46</v>
      </c>
      <c r="T44" s="123">
        <v>5</v>
      </c>
      <c r="U44" s="123">
        <v>4</v>
      </c>
      <c r="V44" s="123">
        <v>7</v>
      </c>
      <c r="W44" s="123">
        <v>4</v>
      </c>
      <c r="X44" s="123">
        <v>7</v>
      </c>
      <c r="Y44" s="123">
        <v>5</v>
      </c>
      <c r="Z44" s="123">
        <v>5</v>
      </c>
      <c r="AA44" s="123">
        <v>5</v>
      </c>
      <c r="AB44" s="123">
        <v>6</v>
      </c>
      <c r="AC44" s="124">
        <f>SUM(T44:AB44)</f>
        <v>48</v>
      </c>
      <c r="AD44" s="125">
        <f>S44+AC44</f>
        <v>94</v>
      </c>
      <c r="AE44" s="123">
        <f>AC44</f>
        <v>48</v>
      </c>
      <c r="AF44" s="123">
        <f>W44+X44+Y44+Z44+AA44+AB44</f>
        <v>32</v>
      </c>
      <c r="AG44" s="123">
        <f>Z44+AA44+AB44</f>
        <v>16</v>
      </c>
      <c r="AH44" s="123">
        <f>AB44</f>
        <v>6</v>
      </c>
    </row>
    <row r="45" spans="1:34" s="126" customFormat="1" ht="15.75">
      <c r="A45" s="123">
        <v>35</v>
      </c>
      <c r="B45" s="142" t="s">
        <v>177</v>
      </c>
      <c r="C45" s="142" t="s">
        <v>178</v>
      </c>
      <c r="D45" s="57">
        <v>13.3</v>
      </c>
      <c r="E45" s="142" t="s">
        <v>117</v>
      </c>
      <c r="F45" s="142" t="s">
        <v>436</v>
      </c>
      <c r="G45" s="198">
        <f>H45+I45</f>
        <v>195</v>
      </c>
      <c r="H45" s="142">
        <f>'D1R'!Z48</f>
        <v>103</v>
      </c>
      <c r="I45" s="142">
        <f>AD45</f>
        <v>92</v>
      </c>
      <c r="J45" s="122">
        <v>4</v>
      </c>
      <c r="K45" s="122">
        <v>4</v>
      </c>
      <c r="L45" s="122">
        <v>5</v>
      </c>
      <c r="M45" s="122">
        <v>5</v>
      </c>
      <c r="N45" s="122">
        <v>6</v>
      </c>
      <c r="O45" s="122">
        <v>4</v>
      </c>
      <c r="P45" s="122">
        <v>6</v>
      </c>
      <c r="Q45" s="122">
        <v>4</v>
      </c>
      <c r="R45" s="122">
        <v>6</v>
      </c>
      <c r="S45" s="124">
        <f>SUM(J45:R45)</f>
        <v>44</v>
      </c>
      <c r="T45" s="123">
        <v>6</v>
      </c>
      <c r="U45" s="123">
        <v>4</v>
      </c>
      <c r="V45" s="123">
        <v>6</v>
      </c>
      <c r="W45" s="123">
        <v>4</v>
      </c>
      <c r="X45" s="123">
        <v>5</v>
      </c>
      <c r="Y45" s="123">
        <v>6</v>
      </c>
      <c r="Z45" s="123">
        <v>8</v>
      </c>
      <c r="AA45" s="123">
        <v>5</v>
      </c>
      <c r="AB45" s="123">
        <v>4</v>
      </c>
      <c r="AC45" s="124">
        <f>SUM(T45:AB45)</f>
        <v>48</v>
      </c>
      <c r="AD45" s="125">
        <f>S45+AC45</f>
        <v>92</v>
      </c>
      <c r="AE45" s="123">
        <f>AC45</f>
        <v>48</v>
      </c>
      <c r="AF45" s="123">
        <f>W45+X45+Y45+Z45+AA45+AB45</f>
        <v>32</v>
      </c>
      <c r="AG45" s="123">
        <f>Z45+AA45+AB45</f>
        <v>17</v>
      </c>
      <c r="AH45" s="123">
        <f>AB45</f>
        <v>4</v>
      </c>
    </row>
    <row r="46" spans="1:34" s="126" customFormat="1" ht="15.75">
      <c r="A46" s="123">
        <v>36</v>
      </c>
      <c r="B46" s="142" t="s">
        <v>179</v>
      </c>
      <c r="C46" s="142" t="s">
        <v>121</v>
      </c>
      <c r="D46" s="57">
        <v>15</v>
      </c>
      <c r="E46" s="142" t="s">
        <v>117</v>
      </c>
      <c r="F46" s="142" t="s">
        <v>395</v>
      </c>
      <c r="G46" s="198">
        <f>H46+I46</f>
        <v>195</v>
      </c>
      <c r="H46" s="142">
        <f>'D1R'!Z46</f>
        <v>98</v>
      </c>
      <c r="I46" s="142">
        <f>AD46</f>
        <v>97</v>
      </c>
      <c r="J46" s="122">
        <v>5</v>
      </c>
      <c r="K46" s="122">
        <v>4</v>
      </c>
      <c r="L46" s="122">
        <v>7</v>
      </c>
      <c r="M46" s="122">
        <v>6</v>
      </c>
      <c r="N46" s="122">
        <v>8</v>
      </c>
      <c r="O46" s="122">
        <v>5</v>
      </c>
      <c r="P46" s="122">
        <v>6</v>
      </c>
      <c r="Q46" s="122">
        <v>7</v>
      </c>
      <c r="R46" s="122">
        <v>5</v>
      </c>
      <c r="S46" s="124">
        <f>SUM(J46:R46)</f>
        <v>53</v>
      </c>
      <c r="T46" s="123">
        <v>6</v>
      </c>
      <c r="U46" s="123">
        <v>4</v>
      </c>
      <c r="V46" s="123">
        <v>5</v>
      </c>
      <c r="W46" s="123">
        <v>3</v>
      </c>
      <c r="X46" s="123">
        <v>6</v>
      </c>
      <c r="Y46" s="123">
        <v>6</v>
      </c>
      <c r="Z46" s="123">
        <v>4</v>
      </c>
      <c r="AA46" s="123">
        <v>5</v>
      </c>
      <c r="AB46" s="123">
        <v>5</v>
      </c>
      <c r="AC46" s="124">
        <f>SUM(T46:AB46)</f>
        <v>44</v>
      </c>
      <c r="AD46" s="125">
        <f>S46+AC46</f>
        <v>97</v>
      </c>
      <c r="AE46" s="123">
        <f>AC46</f>
        <v>44</v>
      </c>
      <c r="AF46" s="123">
        <f>W46+X46+Y46+Z46+AA46+AB46</f>
        <v>29</v>
      </c>
      <c r="AG46" s="123">
        <f>Z46+AA46+AB46</f>
        <v>14</v>
      </c>
      <c r="AH46" s="123">
        <f>AB46</f>
        <v>5</v>
      </c>
    </row>
    <row r="47" spans="1:34" s="126" customFormat="1" ht="15.75">
      <c r="A47" s="123">
        <v>37</v>
      </c>
      <c r="B47" s="141" t="s">
        <v>118</v>
      </c>
      <c r="C47" s="142" t="s">
        <v>119</v>
      </c>
      <c r="D47" s="142">
        <v>10.7</v>
      </c>
      <c r="E47" s="142" t="s">
        <v>117</v>
      </c>
      <c r="F47" s="142" t="s">
        <v>491</v>
      </c>
      <c r="G47" s="198">
        <f>H47+I47</f>
        <v>201</v>
      </c>
      <c r="H47" s="142">
        <f>'D1R'!Z45</f>
        <v>98</v>
      </c>
      <c r="I47" s="142">
        <f>AD47</f>
        <v>103</v>
      </c>
      <c r="J47" s="122">
        <v>5</v>
      </c>
      <c r="K47" s="122">
        <v>4</v>
      </c>
      <c r="L47" s="122">
        <v>5</v>
      </c>
      <c r="M47" s="122">
        <v>5</v>
      </c>
      <c r="N47" s="122">
        <v>6</v>
      </c>
      <c r="O47" s="122">
        <v>6</v>
      </c>
      <c r="P47" s="122">
        <v>7</v>
      </c>
      <c r="Q47" s="122">
        <v>5</v>
      </c>
      <c r="R47" s="122">
        <v>6</v>
      </c>
      <c r="S47" s="124">
        <f>SUM(J47:R47)</f>
        <v>49</v>
      </c>
      <c r="T47" s="123">
        <v>6</v>
      </c>
      <c r="U47" s="123">
        <v>4</v>
      </c>
      <c r="V47" s="123">
        <v>6</v>
      </c>
      <c r="W47" s="123">
        <v>5</v>
      </c>
      <c r="X47" s="123">
        <v>9</v>
      </c>
      <c r="Y47" s="123">
        <v>7</v>
      </c>
      <c r="Z47" s="123">
        <v>8</v>
      </c>
      <c r="AA47" s="123">
        <v>4</v>
      </c>
      <c r="AB47" s="123">
        <v>5</v>
      </c>
      <c r="AC47" s="124">
        <f>SUM(T47:AB47)</f>
        <v>54</v>
      </c>
      <c r="AD47" s="125">
        <f>S47+AC47</f>
        <v>103</v>
      </c>
      <c r="AE47" s="123">
        <f>AC47</f>
        <v>54</v>
      </c>
      <c r="AF47" s="123">
        <f>W47+X47+Y47+Z47+AA47+AB47</f>
        <v>38</v>
      </c>
      <c r="AG47" s="123">
        <f>Z47+AA47+AB47</f>
        <v>17</v>
      </c>
      <c r="AH47" s="123">
        <f>AB47</f>
        <v>5</v>
      </c>
    </row>
    <row r="48" spans="1:34" s="126" customFormat="1" ht="15.75">
      <c r="A48" s="123">
        <v>38</v>
      </c>
      <c r="B48" s="142" t="s">
        <v>173</v>
      </c>
      <c r="C48" s="142" t="s">
        <v>123</v>
      </c>
      <c r="D48" s="57">
        <v>3.3</v>
      </c>
      <c r="E48" s="142" t="s">
        <v>117</v>
      </c>
      <c r="F48" s="142"/>
      <c r="G48" s="198">
        <f>H48+I48</f>
        <v>82</v>
      </c>
      <c r="H48" s="142">
        <f>'D1R'!Z34</f>
        <v>82</v>
      </c>
      <c r="I48" s="142">
        <f>AD48</f>
        <v>0</v>
      </c>
      <c r="J48" s="122" t="s">
        <v>492</v>
      </c>
      <c r="K48" s="122"/>
      <c r="L48" s="122"/>
      <c r="M48" s="122"/>
      <c r="N48" s="122"/>
      <c r="O48" s="122"/>
      <c r="P48" s="122"/>
      <c r="Q48" s="122"/>
      <c r="R48" s="122"/>
      <c r="S48" s="124">
        <f>SUM(J48:R48)</f>
        <v>0</v>
      </c>
      <c r="T48" s="123"/>
      <c r="U48" s="123"/>
      <c r="V48" s="123"/>
      <c r="W48" s="123"/>
      <c r="X48" s="123"/>
      <c r="Y48" s="123"/>
      <c r="Z48" s="123"/>
      <c r="AA48" s="123"/>
      <c r="AB48" s="123"/>
      <c r="AC48" s="124">
        <f>SUM(T48:AB48)</f>
        <v>0</v>
      </c>
      <c r="AD48" s="125">
        <f>S48+AC48</f>
        <v>0</v>
      </c>
      <c r="AE48" s="123">
        <f>AC48</f>
        <v>0</v>
      </c>
      <c r="AF48" s="123">
        <f>W48+X48+Y48+Z48+AA48+AB48</f>
        <v>0</v>
      </c>
      <c r="AG48" s="123">
        <f>Z48+AA48+AB48</f>
        <v>0</v>
      </c>
      <c r="AH48" s="123">
        <f>AB48</f>
        <v>0</v>
      </c>
    </row>
    <row r="49" spans="1:34" s="126" customFormat="1" ht="15.75">
      <c r="A49" s="123">
        <v>39</v>
      </c>
      <c r="B49" s="142" t="s">
        <v>174</v>
      </c>
      <c r="C49" s="142" t="s">
        <v>128</v>
      </c>
      <c r="D49" s="57">
        <v>10.1</v>
      </c>
      <c r="E49" s="142" t="s">
        <v>117</v>
      </c>
      <c r="F49" s="142"/>
      <c r="G49" s="198">
        <f>H49+I49</f>
        <v>0</v>
      </c>
      <c r="H49" s="142">
        <f>'D1R'!Z49</f>
        <v>0</v>
      </c>
      <c r="I49" s="142">
        <f>AD49</f>
        <v>0</v>
      </c>
      <c r="J49" s="122" t="s">
        <v>281</v>
      </c>
      <c r="K49" s="122"/>
      <c r="L49" s="122"/>
      <c r="M49" s="122"/>
      <c r="N49" s="122"/>
      <c r="O49" s="122"/>
      <c r="P49" s="122"/>
      <c r="Q49" s="122"/>
      <c r="R49" s="122"/>
      <c r="S49" s="124">
        <f>SUM(J49:R49)</f>
        <v>0</v>
      </c>
      <c r="T49" s="123"/>
      <c r="U49" s="123"/>
      <c r="V49" s="123"/>
      <c r="W49" s="123"/>
      <c r="X49" s="123"/>
      <c r="Y49" s="123"/>
      <c r="Z49" s="123"/>
      <c r="AA49" s="123"/>
      <c r="AB49" s="123"/>
      <c r="AC49" s="124">
        <f>SUM(T49:AB49)</f>
        <v>0</v>
      </c>
      <c r="AD49" s="125">
        <f>S49+AC49</f>
        <v>0</v>
      </c>
      <c r="AE49" s="123">
        <f>AC49</f>
        <v>0</v>
      </c>
      <c r="AF49" s="123">
        <f>W49+X49+Y49+Z49+AA49+AB49</f>
        <v>0</v>
      </c>
      <c r="AG49" s="123">
        <f>Z49+AA49+AB49</f>
        <v>0</v>
      </c>
      <c r="AH49" s="123">
        <f>AB49</f>
        <v>0</v>
      </c>
    </row>
    <row r="50" spans="1:34" ht="15.75">
      <c r="A50" s="12"/>
      <c r="B50" s="10"/>
      <c r="C50" s="59"/>
      <c r="D50" s="10"/>
      <c r="E50" s="117"/>
      <c r="F50" s="117"/>
      <c r="G50" s="199"/>
      <c r="H50" s="117"/>
      <c r="I50" s="117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35"/>
      <c r="AE50" s="23"/>
      <c r="AF50" s="23"/>
      <c r="AG50" s="23"/>
      <c r="AH50" s="23"/>
    </row>
    <row r="51" spans="1:34" ht="15">
      <c r="A51" s="6" t="s">
        <v>30</v>
      </c>
      <c r="B51" s="5"/>
      <c r="C51" s="60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35"/>
      <c r="AE51" s="23"/>
      <c r="AF51" s="23"/>
      <c r="AG51" s="23"/>
      <c r="AH51" s="23"/>
    </row>
    <row r="52" spans="1:34" ht="15">
      <c r="A52" s="6"/>
      <c r="B52" s="5"/>
      <c r="C52" s="60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35"/>
      <c r="AE52" s="23"/>
      <c r="AF52" s="23"/>
      <c r="AG52" s="23"/>
      <c r="AH52" s="23"/>
    </row>
    <row r="53" spans="1:34" s="126" customFormat="1" ht="15.75">
      <c r="A53" s="196">
        <v>1</v>
      </c>
      <c r="B53" s="141" t="s">
        <v>231</v>
      </c>
      <c r="C53" s="142" t="s">
        <v>232</v>
      </c>
      <c r="D53" s="57">
        <v>3.3</v>
      </c>
      <c r="E53" s="142" t="s">
        <v>202</v>
      </c>
      <c r="F53" s="142" t="s">
        <v>463</v>
      </c>
      <c r="G53" s="198">
        <f>H53+I53</f>
        <v>144</v>
      </c>
      <c r="H53" s="142">
        <f>'D1R'!Z53</f>
        <v>68</v>
      </c>
      <c r="I53" s="142">
        <f>AD53</f>
        <v>76</v>
      </c>
      <c r="J53" s="122">
        <v>5</v>
      </c>
      <c r="K53" s="122">
        <v>3</v>
      </c>
      <c r="L53" s="122">
        <v>6</v>
      </c>
      <c r="M53" s="122">
        <v>5</v>
      </c>
      <c r="N53" s="122">
        <v>4</v>
      </c>
      <c r="O53" s="122">
        <v>3</v>
      </c>
      <c r="P53" s="122">
        <v>5</v>
      </c>
      <c r="Q53" s="122">
        <v>3</v>
      </c>
      <c r="R53" s="122">
        <v>3</v>
      </c>
      <c r="S53" s="124">
        <f>SUM(J53:R53)</f>
        <v>37</v>
      </c>
      <c r="T53" s="122">
        <v>5</v>
      </c>
      <c r="U53" s="122">
        <v>4</v>
      </c>
      <c r="V53" s="122">
        <v>4</v>
      </c>
      <c r="W53" s="122">
        <v>4</v>
      </c>
      <c r="X53" s="122">
        <v>4</v>
      </c>
      <c r="Y53" s="122">
        <v>6</v>
      </c>
      <c r="Z53" s="122">
        <v>4</v>
      </c>
      <c r="AA53" s="122">
        <v>4</v>
      </c>
      <c r="AB53" s="122">
        <v>4</v>
      </c>
      <c r="AC53" s="124">
        <f>SUM(T53:AB53)</f>
        <v>39</v>
      </c>
      <c r="AD53" s="125">
        <f>S53+AC53</f>
        <v>76</v>
      </c>
      <c r="AE53" s="123">
        <f>AC53</f>
        <v>39</v>
      </c>
      <c r="AF53" s="123">
        <f>W53+X53+Y53+Z53+AA53+AB53</f>
        <v>26</v>
      </c>
      <c r="AG53" s="123">
        <f>Z53+AA53+AB53</f>
        <v>12</v>
      </c>
      <c r="AH53" s="123">
        <f>AB53</f>
        <v>4</v>
      </c>
    </row>
    <row r="54" spans="1:34" s="126" customFormat="1" ht="15.75">
      <c r="A54" s="196">
        <v>2</v>
      </c>
      <c r="B54" s="141" t="s">
        <v>233</v>
      </c>
      <c r="C54" s="142" t="s">
        <v>121</v>
      </c>
      <c r="D54" s="57">
        <v>6</v>
      </c>
      <c r="E54" s="142" t="s">
        <v>202</v>
      </c>
      <c r="F54" s="142" t="s">
        <v>404</v>
      </c>
      <c r="G54" s="198">
        <f>H54+I54</f>
        <v>152</v>
      </c>
      <c r="H54" s="142">
        <f>'D1R'!Z54</f>
        <v>74</v>
      </c>
      <c r="I54" s="142">
        <f>AD54</f>
        <v>78</v>
      </c>
      <c r="J54" s="122">
        <v>4</v>
      </c>
      <c r="K54" s="122">
        <v>3</v>
      </c>
      <c r="L54" s="122">
        <v>4</v>
      </c>
      <c r="M54" s="122">
        <v>5</v>
      </c>
      <c r="N54" s="122">
        <v>5</v>
      </c>
      <c r="O54" s="122">
        <v>3</v>
      </c>
      <c r="P54" s="122">
        <v>5</v>
      </c>
      <c r="Q54" s="122">
        <v>4</v>
      </c>
      <c r="R54" s="122">
        <v>5</v>
      </c>
      <c r="S54" s="124">
        <f>SUM(J54:R54)</f>
        <v>38</v>
      </c>
      <c r="T54" s="122">
        <v>6</v>
      </c>
      <c r="U54" s="122">
        <v>4</v>
      </c>
      <c r="V54" s="122">
        <v>4</v>
      </c>
      <c r="W54" s="122">
        <v>3</v>
      </c>
      <c r="X54" s="122">
        <v>4</v>
      </c>
      <c r="Y54" s="122">
        <v>5</v>
      </c>
      <c r="Z54" s="122">
        <v>5</v>
      </c>
      <c r="AA54" s="122">
        <v>4</v>
      </c>
      <c r="AB54" s="122">
        <v>5</v>
      </c>
      <c r="AC54" s="124">
        <f>SUM(T54:AB54)</f>
        <v>40</v>
      </c>
      <c r="AD54" s="125">
        <f>S54+AC54</f>
        <v>78</v>
      </c>
      <c r="AE54" s="123">
        <f>AC54</f>
        <v>40</v>
      </c>
      <c r="AF54" s="123">
        <f>W54+X54+Y54+Z54+AA54+AB54</f>
        <v>26</v>
      </c>
      <c r="AG54" s="123">
        <f>Z54+AA54+AB54</f>
        <v>14</v>
      </c>
      <c r="AH54" s="123">
        <f>AB54</f>
        <v>5</v>
      </c>
    </row>
    <row r="55" spans="1:34" s="126" customFormat="1" ht="15.75">
      <c r="A55" s="196">
        <v>3</v>
      </c>
      <c r="B55" s="141" t="s">
        <v>229</v>
      </c>
      <c r="C55" s="142" t="s">
        <v>141</v>
      </c>
      <c r="D55" s="57">
        <v>0</v>
      </c>
      <c r="E55" s="142" t="s">
        <v>202</v>
      </c>
      <c r="F55" s="142" t="s">
        <v>455</v>
      </c>
      <c r="G55" s="198">
        <f>H55+I55</f>
        <v>153</v>
      </c>
      <c r="H55" s="142">
        <f>'D1R'!Z55</f>
        <v>74</v>
      </c>
      <c r="I55" s="142">
        <f>AD55</f>
        <v>79</v>
      </c>
      <c r="J55" s="122">
        <v>4</v>
      </c>
      <c r="K55" s="122">
        <v>4</v>
      </c>
      <c r="L55" s="122">
        <v>4</v>
      </c>
      <c r="M55" s="122">
        <v>5</v>
      </c>
      <c r="N55" s="122">
        <v>5</v>
      </c>
      <c r="O55" s="122">
        <v>2</v>
      </c>
      <c r="P55" s="122">
        <v>6</v>
      </c>
      <c r="Q55" s="122">
        <v>4</v>
      </c>
      <c r="R55" s="122">
        <v>4</v>
      </c>
      <c r="S55" s="124">
        <f>SUM(J55:R55)</f>
        <v>38</v>
      </c>
      <c r="T55" s="122">
        <v>5</v>
      </c>
      <c r="U55" s="122">
        <v>3</v>
      </c>
      <c r="V55" s="122">
        <v>4</v>
      </c>
      <c r="W55" s="122">
        <v>4</v>
      </c>
      <c r="X55" s="122">
        <v>6</v>
      </c>
      <c r="Y55" s="122">
        <v>4</v>
      </c>
      <c r="Z55" s="122">
        <v>5</v>
      </c>
      <c r="AA55" s="122">
        <v>4</v>
      </c>
      <c r="AB55" s="122">
        <v>6</v>
      </c>
      <c r="AC55" s="124">
        <f>SUM(T55:AB55)</f>
        <v>41</v>
      </c>
      <c r="AD55" s="125">
        <f>S55+AC55</f>
        <v>79</v>
      </c>
      <c r="AE55" s="123">
        <f>AC55</f>
        <v>41</v>
      </c>
      <c r="AF55" s="123">
        <f>W55+X55+Y55+Z55+AA55+AB55</f>
        <v>29</v>
      </c>
      <c r="AG55" s="123">
        <f>Z55+AA55+AB55</f>
        <v>15</v>
      </c>
      <c r="AH55" s="123">
        <f>AB55</f>
        <v>6</v>
      </c>
    </row>
    <row r="56" spans="1:34" s="126" customFormat="1" ht="15.75">
      <c r="A56" s="196">
        <v>4</v>
      </c>
      <c r="B56" s="141" t="s">
        <v>223</v>
      </c>
      <c r="C56" s="142" t="s">
        <v>141</v>
      </c>
      <c r="D56" s="57">
        <v>0</v>
      </c>
      <c r="E56" s="142" t="s">
        <v>202</v>
      </c>
      <c r="F56" s="142" t="s">
        <v>462</v>
      </c>
      <c r="G56" s="198">
        <f>H56+I56</f>
        <v>154</v>
      </c>
      <c r="H56" s="142">
        <f>'D1R'!Z62</f>
        <v>81</v>
      </c>
      <c r="I56" s="142">
        <f>AD56</f>
        <v>73</v>
      </c>
      <c r="J56" s="122">
        <v>4</v>
      </c>
      <c r="K56" s="122">
        <v>4</v>
      </c>
      <c r="L56" s="122">
        <v>5</v>
      </c>
      <c r="M56" s="122">
        <v>4</v>
      </c>
      <c r="N56" s="122">
        <v>5</v>
      </c>
      <c r="O56" s="122">
        <v>3</v>
      </c>
      <c r="P56" s="122">
        <v>4</v>
      </c>
      <c r="Q56" s="122">
        <v>5</v>
      </c>
      <c r="R56" s="122">
        <v>4</v>
      </c>
      <c r="S56" s="124">
        <f>SUM(J56:R56)</f>
        <v>38</v>
      </c>
      <c r="T56" s="122">
        <v>5</v>
      </c>
      <c r="U56" s="122">
        <v>2</v>
      </c>
      <c r="V56" s="122">
        <v>4</v>
      </c>
      <c r="W56" s="122">
        <v>3</v>
      </c>
      <c r="X56" s="122">
        <v>5</v>
      </c>
      <c r="Y56" s="122">
        <v>4</v>
      </c>
      <c r="Z56" s="122">
        <v>4</v>
      </c>
      <c r="AA56" s="122">
        <v>4</v>
      </c>
      <c r="AB56" s="122">
        <v>4</v>
      </c>
      <c r="AC56" s="124">
        <f>SUM(T56:AB56)</f>
        <v>35</v>
      </c>
      <c r="AD56" s="125">
        <f>S56+AC56</f>
        <v>73</v>
      </c>
      <c r="AE56" s="123">
        <f>AC56</f>
        <v>35</v>
      </c>
      <c r="AF56" s="123">
        <f>W56+X56+Y56+Z56+AA56+AB56</f>
        <v>24</v>
      </c>
      <c r="AG56" s="123">
        <f>Z56+AA56+AB56</f>
        <v>12</v>
      </c>
      <c r="AH56" s="123">
        <f>AB56</f>
        <v>4</v>
      </c>
    </row>
    <row r="57" spans="1:34" s="126" customFormat="1" ht="15.75">
      <c r="A57" s="196">
        <v>5</v>
      </c>
      <c r="B57" s="141" t="s">
        <v>219</v>
      </c>
      <c r="C57" s="142" t="s">
        <v>220</v>
      </c>
      <c r="D57" s="57">
        <v>6</v>
      </c>
      <c r="E57" s="142" t="s">
        <v>202</v>
      </c>
      <c r="F57" s="142" t="s">
        <v>467</v>
      </c>
      <c r="G57" s="198">
        <f>H57+I57</f>
        <v>158</v>
      </c>
      <c r="H57" s="142">
        <f>'D1R'!Z64</f>
        <v>82</v>
      </c>
      <c r="I57" s="142">
        <f>AD57</f>
        <v>76</v>
      </c>
      <c r="J57" s="122">
        <v>5</v>
      </c>
      <c r="K57" s="122">
        <v>4</v>
      </c>
      <c r="L57" s="122">
        <v>4</v>
      </c>
      <c r="M57" s="122">
        <v>3</v>
      </c>
      <c r="N57" s="122">
        <v>5</v>
      </c>
      <c r="O57" s="122">
        <v>3</v>
      </c>
      <c r="P57" s="122">
        <v>5</v>
      </c>
      <c r="Q57" s="122">
        <v>4</v>
      </c>
      <c r="R57" s="122">
        <v>5</v>
      </c>
      <c r="S57" s="124">
        <f>SUM(J57:R57)</f>
        <v>38</v>
      </c>
      <c r="T57" s="122">
        <v>5</v>
      </c>
      <c r="U57" s="122">
        <v>3</v>
      </c>
      <c r="V57" s="122">
        <v>5</v>
      </c>
      <c r="W57" s="122">
        <v>3</v>
      </c>
      <c r="X57" s="122">
        <v>5</v>
      </c>
      <c r="Y57" s="122">
        <v>6</v>
      </c>
      <c r="Z57" s="122">
        <v>4</v>
      </c>
      <c r="AA57" s="122">
        <v>4</v>
      </c>
      <c r="AB57" s="122">
        <v>3</v>
      </c>
      <c r="AC57" s="124">
        <f>SUM(T57:AB57)</f>
        <v>38</v>
      </c>
      <c r="AD57" s="125">
        <f>S57+AC57</f>
        <v>76</v>
      </c>
      <c r="AE57" s="123">
        <f>AC57</f>
        <v>38</v>
      </c>
      <c r="AF57" s="123">
        <f>W57+X57+Y57+Z57+AA57+AB57</f>
        <v>25</v>
      </c>
      <c r="AG57" s="123">
        <f>Z57+AA57+AB57</f>
        <v>11</v>
      </c>
      <c r="AH57" s="123">
        <f>AB57</f>
        <v>3</v>
      </c>
    </row>
    <row r="58" spans="1:34" s="126" customFormat="1" ht="15.75">
      <c r="A58" s="196">
        <v>6</v>
      </c>
      <c r="B58" s="141" t="s">
        <v>226</v>
      </c>
      <c r="C58" s="142" t="s">
        <v>121</v>
      </c>
      <c r="D58" s="57">
        <v>5</v>
      </c>
      <c r="E58" s="142" t="s">
        <v>202</v>
      </c>
      <c r="F58" s="142" t="s">
        <v>420</v>
      </c>
      <c r="G58" s="198">
        <f>H58+I58</f>
        <v>158</v>
      </c>
      <c r="H58" s="142">
        <f>'D1R'!Z60</f>
        <v>79</v>
      </c>
      <c r="I58" s="142">
        <f>AD58</f>
        <v>79</v>
      </c>
      <c r="J58" s="122">
        <v>4</v>
      </c>
      <c r="K58" s="122">
        <v>4</v>
      </c>
      <c r="L58" s="122">
        <v>5</v>
      </c>
      <c r="M58" s="122">
        <v>4</v>
      </c>
      <c r="N58" s="122">
        <v>5</v>
      </c>
      <c r="O58" s="122">
        <v>3</v>
      </c>
      <c r="P58" s="122">
        <v>5</v>
      </c>
      <c r="Q58" s="122">
        <v>5</v>
      </c>
      <c r="R58" s="122">
        <v>6</v>
      </c>
      <c r="S58" s="124">
        <f>SUM(J58:R58)</f>
        <v>41</v>
      </c>
      <c r="T58" s="122">
        <v>5</v>
      </c>
      <c r="U58" s="122">
        <v>4</v>
      </c>
      <c r="V58" s="122">
        <v>4</v>
      </c>
      <c r="W58" s="122">
        <v>4</v>
      </c>
      <c r="X58" s="122">
        <v>4</v>
      </c>
      <c r="Y58" s="122">
        <v>5</v>
      </c>
      <c r="Z58" s="122">
        <v>4</v>
      </c>
      <c r="AA58" s="122">
        <v>4</v>
      </c>
      <c r="AB58" s="122">
        <v>4</v>
      </c>
      <c r="AC58" s="124">
        <f>SUM(T58:AB58)</f>
        <v>38</v>
      </c>
      <c r="AD58" s="125">
        <f>S58+AC58</f>
        <v>79</v>
      </c>
      <c r="AE58" s="123">
        <f>AC58</f>
        <v>38</v>
      </c>
      <c r="AF58" s="123">
        <f>W58+X58+Y58+Z58+AA58+AB58</f>
        <v>25</v>
      </c>
      <c r="AG58" s="123">
        <f>Z58+AA58+AB58</f>
        <v>12</v>
      </c>
      <c r="AH58" s="123">
        <f>AB58</f>
        <v>4</v>
      </c>
    </row>
    <row r="59" spans="1:34" s="126" customFormat="1" ht="15.75">
      <c r="A59" s="196">
        <v>7</v>
      </c>
      <c r="B59" s="141" t="s">
        <v>221</v>
      </c>
      <c r="C59" s="142" t="s">
        <v>222</v>
      </c>
      <c r="D59" s="57">
        <v>6</v>
      </c>
      <c r="E59" s="142" t="s">
        <v>202</v>
      </c>
      <c r="F59" s="142" t="s">
        <v>476</v>
      </c>
      <c r="G59" s="198">
        <f>H59+I59</f>
        <v>159</v>
      </c>
      <c r="H59" s="142">
        <f>'D1R'!Z65</f>
        <v>83</v>
      </c>
      <c r="I59" s="142">
        <f>AD59</f>
        <v>76</v>
      </c>
      <c r="J59" s="122">
        <v>4</v>
      </c>
      <c r="K59" s="122">
        <v>3</v>
      </c>
      <c r="L59" s="122">
        <v>5</v>
      </c>
      <c r="M59" s="122">
        <v>4</v>
      </c>
      <c r="N59" s="122">
        <v>5</v>
      </c>
      <c r="O59" s="122">
        <v>5</v>
      </c>
      <c r="P59" s="122">
        <v>5</v>
      </c>
      <c r="Q59" s="122">
        <v>4</v>
      </c>
      <c r="R59" s="122">
        <v>4</v>
      </c>
      <c r="S59" s="124">
        <f>SUM(J59:R59)</f>
        <v>39</v>
      </c>
      <c r="T59" s="122">
        <v>5</v>
      </c>
      <c r="U59" s="122">
        <v>3</v>
      </c>
      <c r="V59" s="122">
        <v>5</v>
      </c>
      <c r="W59" s="122">
        <v>3</v>
      </c>
      <c r="X59" s="122">
        <v>4</v>
      </c>
      <c r="Y59" s="122">
        <v>4</v>
      </c>
      <c r="Z59" s="122">
        <v>4</v>
      </c>
      <c r="AA59" s="122">
        <v>5</v>
      </c>
      <c r="AB59" s="122">
        <v>4</v>
      </c>
      <c r="AC59" s="124">
        <f>SUM(T59:AB59)</f>
        <v>37</v>
      </c>
      <c r="AD59" s="125">
        <f>S59+AC59</f>
        <v>76</v>
      </c>
      <c r="AE59" s="123">
        <f>AC59</f>
        <v>37</v>
      </c>
      <c r="AF59" s="123">
        <f>W59+X59+Y59+Z59+AA59+AB59</f>
        <v>24</v>
      </c>
      <c r="AG59" s="123">
        <f>Z59+AA59+AB59</f>
        <v>13</v>
      </c>
      <c r="AH59" s="123">
        <f>AB59</f>
        <v>4</v>
      </c>
    </row>
    <row r="60" spans="1:34" s="126" customFormat="1" ht="15.75">
      <c r="A60" s="196">
        <v>8</v>
      </c>
      <c r="B60" s="141" t="s">
        <v>227</v>
      </c>
      <c r="C60" s="156" t="s">
        <v>228</v>
      </c>
      <c r="D60" s="57">
        <v>5</v>
      </c>
      <c r="E60" s="142" t="s">
        <v>202</v>
      </c>
      <c r="F60" s="142" t="s">
        <v>460</v>
      </c>
      <c r="G60" s="198">
        <f>H60+I60</f>
        <v>159</v>
      </c>
      <c r="H60" s="142">
        <f>'D1R'!Z59</f>
        <v>79</v>
      </c>
      <c r="I60" s="142">
        <f>AD60</f>
        <v>80</v>
      </c>
      <c r="J60" s="122">
        <v>3</v>
      </c>
      <c r="K60" s="122">
        <v>4</v>
      </c>
      <c r="L60" s="122">
        <v>5</v>
      </c>
      <c r="M60" s="122">
        <v>3</v>
      </c>
      <c r="N60" s="122">
        <v>6</v>
      </c>
      <c r="O60" s="122">
        <v>3</v>
      </c>
      <c r="P60" s="122">
        <v>5</v>
      </c>
      <c r="Q60" s="122">
        <v>5</v>
      </c>
      <c r="R60" s="122">
        <v>5</v>
      </c>
      <c r="S60" s="124">
        <f>SUM(J60:R60)</f>
        <v>39</v>
      </c>
      <c r="T60" s="122">
        <v>5</v>
      </c>
      <c r="U60" s="122">
        <v>4</v>
      </c>
      <c r="V60" s="122">
        <v>5</v>
      </c>
      <c r="W60" s="122">
        <v>3</v>
      </c>
      <c r="X60" s="122">
        <v>5</v>
      </c>
      <c r="Y60" s="122">
        <v>5</v>
      </c>
      <c r="Z60" s="122">
        <v>4</v>
      </c>
      <c r="AA60" s="122">
        <v>6</v>
      </c>
      <c r="AB60" s="122">
        <v>4</v>
      </c>
      <c r="AC60" s="124">
        <f>SUM(T60:AB60)</f>
        <v>41</v>
      </c>
      <c r="AD60" s="125">
        <f>S60+AC60</f>
        <v>80</v>
      </c>
      <c r="AE60" s="123">
        <f>AC60</f>
        <v>41</v>
      </c>
      <c r="AF60" s="123">
        <f>W60+X60+Y60+Z60+AA60+AB60</f>
        <v>27</v>
      </c>
      <c r="AG60" s="123">
        <f>Z60+AA60+AB60</f>
        <v>14</v>
      </c>
      <c r="AH60" s="123">
        <f>AB60</f>
        <v>4</v>
      </c>
    </row>
    <row r="61" spans="1:34" s="126" customFormat="1" ht="15.75">
      <c r="A61" s="196">
        <v>9</v>
      </c>
      <c r="B61" s="141" t="s">
        <v>230</v>
      </c>
      <c r="C61" s="142" t="s">
        <v>128</v>
      </c>
      <c r="D61" s="57">
        <v>3.1</v>
      </c>
      <c r="E61" s="142" t="s">
        <v>202</v>
      </c>
      <c r="F61" s="142" t="s">
        <v>453</v>
      </c>
      <c r="G61" s="198">
        <f>H61+I61</f>
        <v>159</v>
      </c>
      <c r="H61" s="142">
        <f>'D1R'!Z57</f>
        <v>77</v>
      </c>
      <c r="I61" s="142">
        <f>AD61</f>
        <v>82</v>
      </c>
      <c r="J61" s="122">
        <v>5</v>
      </c>
      <c r="K61" s="122">
        <v>6</v>
      </c>
      <c r="L61" s="122">
        <v>4</v>
      </c>
      <c r="M61" s="122">
        <v>4</v>
      </c>
      <c r="N61" s="122">
        <v>5</v>
      </c>
      <c r="O61" s="122">
        <v>3</v>
      </c>
      <c r="P61" s="122">
        <v>6</v>
      </c>
      <c r="Q61" s="122">
        <v>3</v>
      </c>
      <c r="R61" s="122">
        <v>5</v>
      </c>
      <c r="S61" s="124">
        <f>SUM(J61:R61)</f>
        <v>41</v>
      </c>
      <c r="T61" s="122">
        <v>6</v>
      </c>
      <c r="U61" s="122">
        <v>3</v>
      </c>
      <c r="V61" s="122">
        <v>5</v>
      </c>
      <c r="W61" s="122">
        <v>2</v>
      </c>
      <c r="X61" s="122">
        <v>4</v>
      </c>
      <c r="Y61" s="122">
        <v>6</v>
      </c>
      <c r="Z61" s="122">
        <v>4</v>
      </c>
      <c r="AA61" s="122">
        <v>6</v>
      </c>
      <c r="AB61" s="122">
        <v>5</v>
      </c>
      <c r="AC61" s="124">
        <f>SUM(T61:AB61)</f>
        <v>41</v>
      </c>
      <c r="AD61" s="125">
        <f>S61+AC61</f>
        <v>82</v>
      </c>
      <c r="AE61" s="123">
        <f>AC61</f>
        <v>41</v>
      </c>
      <c r="AF61" s="123">
        <f>W61+X61+Y61+Z61+AA61+AB61</f>
        <v>27</v>
      </c>
      <c r="AG61" s="123">
        <f>Z61+AA61+AB61</f>
        <v>15</v>
      </c>
      <c r="AH61" s="123">
        <f>AB61</f>
        <v>5</v>
      </c>
    </row>
    <row r="62" spans="1:34" s="126" customFormat="1" ht="15.75">
      <c r="A62" s="196">
        <v>10</v>
      </c>
      <c r="B62" s="141" t="s">
        <v>224</v>
      </c>
      <c r="C62" s="142" t="s">
        <v>225</v>
      </c>
      <c r="D62" s="57">
        <v>4.2</v>
      </c>
      <c r="E62" s="143" t="s">
        <v>202</v>
      </c>
      <c r="F62" s="143" t="s">
        <v>461</v>
      </c>
      <c r="G62" s="198">
        <f>H62+I62</f>
        <v>160</v>
      </c>
      <c r="H62" s="142">
        <f>'D1R'!Z61</f>
        <v>80</v>
      </c>
      <c r="I62" s="142">
        <f>AD62</f>
        <v>80</v>
      </c>
      <c r="J62" s="122">
        <v>3</v>
      </c>
      <c r="K62" s="122">
        <v>4</v>
      </c>
      <c r="L62" s="122">
        <v>5</v>
      </c>
      <c r="M62" s="122">
        <v>5</v>
      </c>
      <c r="N62" s="122">
        <v>5</v>
      </c>
      <c r="O62" s="122">
        <v>2</v>
      </c>
      <c r="P62" s="122">
        <v>5</v>
      </c>
      <c r="Q62" s="122">
        <v>4</v>
      </c>
      <c r="R62" s="122">
        <v>4</v>
      </c>
      <c r="S62" s="124">
        <f>SUM(J62:R62)</f>
        <v>37</v>
      </c>
      <c r="T62" s="122">
        <v>4</v>
      </c>
      <c r="U62" s="122">
        <v>4</v>
      </c>
      <c r="V62" s="122">
        <v>7</v>
      </c>
      <c r="W62" s="122">
        <v>3</v>
      </c>
      <c r="X62" s="122">
        <v>6</v>
      </c>
      <c r="Y62" s="122">
        <v>6</v>
      </c>
      <c r="Z62" s="122">
        <v>4</v>
      </c>
      <c r="AA62" s="122">
        <v>4</v>
      </c>
      <c r="AB62" s="122">
        <v>5</v>
      </c>
      <c r="AC62" s="124">
        <f>SUM(T62:AB62)</f>
        <v>43</v>
      </c>
      <c r="AD62" s="125">
        <f>S62+AC62</f>
        <v>80</v>
      </c>
      <c r="AE62" s="123">
        <f>AC62</f>
        <v>43</v>
      </c>
      <c r="AF62" s="123">
        <f>W62+X62+Y62+Z62+AA62+AB62</f>
        <v>28</v>
      </c>
      <c r="AG62" s="123">
        <f>Z62+AA62+AB62</f>
        <v>13</v>
      </c>
      <c r="AH62" s="123">
        <f>AB62</f>
        <v>5</v>
      </c>
    </row>
    <row r="63" spans="1:34" s="126" customFormat="1" ht="15.75">
      <c r="A63" s="196">
        <v>11</v>
      </c>
      <c r="B63" s="141" t="s">
        <v>206</v>
      </c>
      <c r="C63" s="142" t="s">
        <v>207</v>
      </c>
      <c r="D63" s="57">
        <v>6.6</v>
      </c>
      <c r="E63" s="142" t="s">
        <v>202</v>
      </c>
      <c r="F63" s="142" t="s">
        <v>479</v>
      </c>
      <c r="G63" s="198">
        <f>H63+I63</f>
        <v>160</v>
      </c>
      <c r="H63" s="142">
        <f>'D1R'!Z58</f>
        <v>78</v>
      </c>
      <c r="I63" s="142">
        <f>AD63</f>
        <v>82</v>
      </c>
      <c r="J63" s="122">
        <v>4</v>
      </c>
      <c r="K63" s="122">
        <v>3</v>
      </c>
      <c r="L63" s="122">
        <v>4</v>
      </c>
      <c r="M63" s="122">
        <v>4</v>
      </c>
      <c r="N63" s="122">
        <v>5</v>
      </c>
      <c r="O63" s="122">
        <v>2</v>
      </c>
      <c r="P63" s="122">
        <v>6</v>
      </c>
      <c r="Q63" s="122">
        <v>3</v>
      </c>
      <c r="R63" s="122">
        <v>5</v>
      </c>
      <c r="S63" s="124">
        <f>SUM(J63:R63)</f>
        <v>36</v>
      </c>
      <c r="T63" s="122">
        <v>5</v>
      </c>
      <c r="U63" s="122">
        <v>4</v>
      </c>
      <c r="V63" s="122">
        <v>6</v>
      </c>
      <c r="W63" s="122">
        <v>4</v>
      </c>
      <c r="X63" s="122">
        <v>5</v>
      </c>
      <c r="Y63" s="122">
        <v>6</v>
      </c>
      <c r="Z63" s="122">
        <v>4</v>
      </c>
      <c r="AA63" s="122">
        <v>7</v>
      </c>
      <c r="AB63" s="122">
        <v>5</v>
      </c>
      <c r="AC63" s="124">
        <f>SUM(T63:AB63)</f>
        <v>46</v>
      </c>
      <c r="AD63" s="125">
        <f>S63+AC63</f>
        <v>82</v>
      </c>
      <c r="AE63" s="123">
        <f>AC63</f>
        <v>46</v>
      </c>
      <c r="AF63" s="123">
        <f>W63+X63+Y63+Z63+AA63+AB63</f>
        <v>31</v>
      </c>
      <c r="AG63" s="123">
        <f>Z63+AA63+AB63</f>
        <v>16</v>
      </c>
      <c r="AH63" s="123">
        <f>AB63</f>
        <v>5</v>
      </c>
    </row>
    <row r="64" spans="1:34" s="126" customFormat="1" ht="15.75">
      <c r="A64" s="196">
        <v>12</v>
      </c>
      <c r="B64" s="141" t="s">
        <v>218</v>
      </c>
      <c r="C64" s="142" t="s">
        <v>134</v>
      </c>
      <c r="D64" s="57">
        <v>3.5</v>
      </c>
      <c r="E64" s="142" t="s">
        <v>202</v>
      </c>
      <c r="F64" s="142" t="s">
        <v>468</v>
      </c>
      <c r="G64" s="198">
        <f>H64+I64</f>
        <v>163</v>
      </c>
      <c r="H64" s="142">
        <f>'D1R'!Z71</f>
        <v>85</v>
      </c>
      <c r="I64" s="142">
        <f>AD64</f>
        <v>78</v>
      </c>
      <c r="J64" s="122">
        <v>4</v>
      </c>
      <c r="K64" s="122">
        <v>5</v>
      </c>
      <c r="L64" s="122">
        <v>4</v>
      </c>
      <c r="M64" s="122">
        <v>4</v>
      </c>
      <c r="N64" s="122">
        <v>5</v>
      </c>
      <c r="O64" s="122">
        <v>3</v>
      </c>
      <c r="P64" s="122">
        <v>6</v>
      </c>
      <c r="Q64" s="122">
        <v>4</v>
      </c>
      <c r="R64" s="122">
        <v>4</v>
      </c>
      <c r="S64" s="124">
        <f>SUM(J64:R64)</f>
        <v>39</v>
      </c>
      <c r="T64" s="122">
        <v>4</v>
      </c>
      <c r="U64" s="122">
        <v>3</v>
      </c>
      <c r="V64" s="122">
        <v>6</v>
      </c>
      <c r="W64" s="122">
        <v>4</v>
      </c>
      <c r="X64" s="122">
        <v>4</v>
      </c>
      <c r="Y64" s="122">
        <v>5</v>
      </c>
      <c r="Z64" s="122">
        <v>4</v>
      </c>
      <c r="AA64" s="122">
        <v>4</v>
      </c>
      <c r="AB64" s="122">
        <v>5</v>
      </c>
      <c r="AC64" s="124">
        <f>SUM(T64:AB64)</f>
        <v>39</v>
      </c>
      <c r="AD64" s="125">
        <f>S64+AC64</f>
        <v>78</v>
      </c>
      <c r="AE64" s="123">
        <f>AC64</f>
        <v>39</v>
      </c>
      <c r="AF64" s="123">
        <f>W64+X64+Y64+Z64+AA64+AB64</f>
        <v>26</v>
      </c>
      <c r="AG64" s="123">
        <f>Z64+AA64+AB64</f>
        <v>13</v>
      </c>
      <c r="AH64" s="123">
        <f>AB64</f>
        <v>5</v>
      </c>
    </row>
    <row r="65" spans="1:34" s="126" customFormat="1" ht="15.75">
      <c r="A65" s="196">
        <v>13</v>
      </c>
      <c r="B65" s="141" t="s">
        <v>239</v>
      </c>
      <c r="C65" s="142" t="s">
        <v>169</v>
      </c>
      <c r="D65" s="57">
        <v>6.1</v>
      </c>
      <c r="E65" s="142" t="s">
        <v>202</v>
      </c>
      <c r="F65" s="142" t="s">
        <v>445</v>
      </c>
      <c r="G65" s="198">
        <f>H65+I65</f>
        <v>163</v>
      </c>
      <c r="H65" s="142">
        <f>'D1R'!Z69</f>
        <v>84</v>
      </c>
      <c r="I65" s="142">
        <f>AD65</f>
        <v>79</v>
      </c>
      <c r="J65" s="122">
        <v>5</v>
      </c>
      <c r="K65" s="122">
        <v>3</v>
      </c>
      <c r="L65" s="122">
        <v>5</v>
      </c>
      <c r="M65" s="122">
        <v>5</v>
      </c>
      <c r="N65" s="122">
        <v>5</v>
      </c>
      <c r="O65" s="122">
        <v>3</v>
      </c>
      <c r="P65" s="122">
        <v>5</v>
      </c>
      <c r="Q65" s="122">
        <v>4</v>
      </c>
      <c r="R65" s="122">
        <v>4</v>
      </c>
      <c r="S65" s="124">
        <f>SUM(J65:R65)</f>
        <v>39</v>
      </c>
      <c r="T65" s="122">
        <v>5</v>
      </c>
      <c r="U65" s="122">
        <v>4</v>
      </c>
      <c r="V65" s="122">
        <v>6</v>
      </c>
      <c r="W65" s="122">
        <v>4</v>
      </c>
      <c r="X65" s="122">
        <v>5</v>
      </c>
      <c r="Y65" s="122">
        <v>5</v>
      </c>
      <c r="Z65" s="122">
        <v>3</v>
      </c>
      <c r="AA65" s="122">
        <v>4</v>
      </c>
      <c r="AB65" s="122">
        <v>4</v>
      </c>
      <c r="AC65" s="124">
        <f>SUM(T65:AB65)</f>
        <v>40</v>
      </c>
      <c r="AD65" s="125">
        <f>S65+AC65</f>
        <v>79</v>
      </c>
      <c r="AE65" s="123">
        <f>AC65</f>
        <v>40</v>
      </c>
      <c r="AF65" s="123">
        <f>W65+X65+Y65+Z65+AA65+AB65</f>
        <v>25</v>
      </c>
      <c r="AG65" s="123">
        <f>Z65+AA65+AB65</f>
        <v>11</v>
      </c>
      <c r="AH65" s="123">
        <f>AB65</f>
        <v>4</v>
      </c>
    </row>
    <row r="66" spans="1:34" s="126" customFormat="1" ht="15.75">
      <c r="A66" s="196">
        <v>14</v>
      </c>
      <c r="B66" s="141" t="s">
        <v>243</v>
      </c>
      <c r="C66" s="142" t="s">
        <v>121</v>
      </c>
      <c r="D66" s="57">
        <v>7</v>
      </c>
      <c r="E66" s="142" t="s">
        <v>202</v>
      </c>
      <c r="F66" s="142" t="s">
        <v>397</v>
      </c>
      <c r="G66" s="198">
        <f>H66+I66</f>
        <v>163</v>
      </c>
      <c r="H66" s="142">
        <f>'D1R'!Z56</f>
        <v>77</v>
      </c>
      <c r="I66" s="142">
        <f>AD66</f>
        <v>86</v>
      </c>
      <c r="J66" s="122">
        <v>4</v>
      </c>
      <c r="K66" s="122">
        <v>4</v>
      </c>
      <c r="L66" s="122">
        <v>6</v>
      </c>
      <c r="M66" s="122">
        <v>5</v>
      </c>
      <c r="N66" s="122">
        <v>5</v>
      </c>
      <c r="O66" s="122">
        <v>4</v>
      </c>
      <c r="P66" s="122">
        <v>6</v>
      </c>
      <c r="Q66" s="122">
        <v>4</v>
      </c>
      <c r="R66" s="122">
        <v>8</v>
      </c>
      <c r="S66" s="124">
        <f>SUM(J66:R66)</f>
        <v>46</v>
      </c>
      <c r="T66" s="122">
        <v>5</v>
      </c>
      <c r="U66" s="122">
        <v>3</v>
      </c>
      <c r="V66" s="122">
        <v>3</v>
      </c>
      <c r="W66" s="122">
        <v>5</v>
      </c>
      <c r="X66" s="122">
        <v>5</v>
      </c>
      <c r="Y66" s="122">
        <v>5</v>
      </c>
      <c r="Z66" s="122">
        <v>5</v>
      </c>
      <c r="AA66" s="122">
        <v>4</v>
      </c>
      <c r="AB66" s="122">
        <v>5</v>
      </c>
      <c r="AC66" s="124">
        <f>SUM(T66:AB66)</f>
        <v>40</v>
      </c>
      <c r="AD66" s="125">
        <f>S66+AC66</f>
        <v>86</v>
      </c>
      <c r="AE66" s="123">
        <f>AC66</f>
        <v>40</v>
      </c>
      <c r="AF66" s="123">
        <f>W66+X66+Y66+Z66+AA66+AB66</f>
        <v>29</v>
      </c>
      <c r="AG66" s="123">
        <f>Z66+AA66+AB66</f>
        <v>14</v>
      </c>
      <c r="AH66" s="123">
        <f>AB66</f>
        <v>5</v>
      </c>
    </row>
    <row r="67" spans="1:34" s="126" customFormat="1" ht="15.75">
      <c r="A67" s="196">
        <v>15</v>
      </c>
      <c r="B67" s="141" t="s">
        <v>235</v>
      </c>
      <c r="C67" s="142" t="s">
        <v>123</v>
      </c>
      <c r="D67" s="57">
        <v>4.1</v>
      </c>
      <c r="E67" s="142" t="s">
        <v>202</v>
      </c>
      <c r="F67" s="142" t="s">
        <v>454</v>
      </c>
      <c r="G67" s="198">
        <f>H67+I67</f>
        <v>165</v>
      </c>
      <c r="H67" s="142">
        <f>'D1R'!Z66</f>
        <v>83</v>
      </c>
      <c r="I67" s="142">
        <f>AD67</f>
        <v>82</v>
      </c>
      <c r="J67" s="122">
        <v>5</v>
      </c>
      <c r="K67" s="122">
        <v>4</v>
      </c>
      <c r="L67" s="122">
        <v>4</v>
      </c>
      <c r="M67" s="122">
        <v>4</v>
      </c>
      <c r="N67" s="122">
        <v>6</v>
      </c>
      <c r="O67" s="122">
        <v>3</v>
      </c>
      <c r="P67" s="122">
        <v>5</v>
      </c>
      <c r="Q67" s="122">
        <v>6</v>
      </c>
      <c r="R67" s="122">
        <v>5</v>
      </c>
      <c r="S67" s="124">
        <f>SUM(J67:R67)</f>
        <v>42</v>
      </c>
      <c r="T67" s="122">
        <v>4</v>
      </c>
      <c r="U67" s="122">
        <v>3</v>
      </c>
      <c r="V67" s="122">
        <v>4</v>
      </c>
      <c r="W67" s="122">
        <v>4</v>
      </c>
      <c r="X67" s="122">
        <v>4</v>
      </c>
      <c r="Y67" s="122">
        <v>6</v>
      </c>
      <c r="Z67" s="122">
        <v>4</v>
      </c>
      <c r="AA67" s="122">
        <v>6</v>
      </c>
      <c r="AB67" s="122">
        <v>5</v>
      </c>
      <c r="AC67" s="124">
        <f>SUM(T67:AB67)</f>
        <v>40</v>
      </c>
      <c r="AD67" s="125">
        <f>S67+AC67</f>
        <v>82</v>
      </c>
      <c r="AE67" s="123">
        <f>AC67</f>
        <v>40</v>
      </c>
      <c r="AF67" s="123">
        <f>W67+X67+Y67+Z67+AA67+AB67</f>
        <v>29</v>
      </c>
      <c r="AG67" s="123">
        <f>Z67+AA67+AB67</f>
        <v>15</v>
      </c>
      <c r="AH67" s="123">
        <f>AB67</f>
        <v>5</v>
      </c>
    </row>
    <row r="68" spans="1:34" s="126" customFormat="1" ht="15.75">
      <c r="A68" s="196">
        <v>16</v>
      </c>
      <c r="B68" s="141" t="s">
        <v>208</v>
      </c>
      <c r="C68" s="142" t="s">
        <v>209</v>
      </c>
      <c r="D68" s="57">
        <v>8.1</v>
      </c>
      <c r="E68" s="142" t="s">
        <v>202</v>
      </c>
      <c r="F68" s="142" t="s">
        <v>431</v>
      </c>
      <c r="G68" s="198">
        <f>H68+I68</f>
        <v>168</v>
      </c>
      <c r="H68" s="142">
        <f>'D1R'!Z72</f>
        <v>85</v>
      </c>
      <c r="I68" s="142">
        <f>AD68</f>
        <v>83</v>
      </c>
      <c r="J68" s="122">
        <v>5</v>
      </c>
      <c r="K68" s="122">
        <v>3</v>
      </c>
      <c r="L68" s="122">
        <v>4</v>
      </c>
      <c r="M68" s="122">
        <v>4</v>
      </c>
      <c r="N68" s="122">
        <v>5</v>
      </c>
      <c r="O68" s="122">
        <v>4</v>
      </c>
      <c r="P68" s="122">
        <v>5</v>
      </c>
      <c r="Q68" s="122">
        <v>5</v>
      </c>
      <c r="R68" s="122">
        <v>5</v>
      </c>
      <c r="S68" s="124">
        <f>SUM(J68:R68)</f>
        <v>40</v>
      </c>
      <c r="T68" s="122">
        <v>7</v>
      </c>
      <c r="U68" s="122">
        <v>5</v>
      </c>
      <c r="V68" s="122">
        <v>5</v>
      </c>
      <c r="W68" s="122">
        <v>3</v>
      </c>
      <c r="X68" s="122">
        <v>5</v>
      </c>
      <c r="Y68" s="122">
        <v>5</v>
      </c>
      <c r="Z68" s="122">
        <v>4</v>
      </c>
      <c r="AA68" s="122">
        <v>4</v>
      </c>
      <c r="AB68" s="122">
        <v>5</v>
      </c>
      <c r="AC68" s="124">
        <f>SUM(T68:AB68)</f>
        <v>43</v>
      </c>
      <c r="AD68" s="125">
        <f>S68+AC68</f>
        <v>83</v>
      </c>
      <c r="AE68" s="123">
        <f>AC68</f>
        <v>43</v>
      </c>
      <c r="AF68" s="123">
        <f>W68+X68+Y68+Z68+AA68+AB68</f>
        <v>26</v>
      </c>
      <c r="AG68" s="123">
        <f>Z68+AA68+AB68</f>
        <v>13</v>
      </c>
      <c r="AH68" s="123">
        <f>AB68</f>
        <v>5</v>
      </c>
    </row>
    <row r="69" spans="1:34" s="126" customFormat="1" ht="15.75">
      <c r="A69" s="196">
        <v>17</v>
      </c>
      <c r="B69" s="141" t="s">
        <v>215</v>
      </c>
      <c r="C69" s="142" t="s">
        <v>121</v>
      </c>
      <c r="D69" s="57">
        <v>10</v>
      </c>
      <c r="E69" s="142" t="s">
        <v>202</v>
      </c>
      <c r="F69" s="142" t="s">
        <v>478</v>
      </c>
      <c r="G69" s="198">
        <f>H69+I69</f>
        <v>169</v>
      </c>
      <c r="H69" s="142">
        <f>'D1R'!Z70</f>
        <v>85</v>
      </c>
      <c r="I69" s="142">
        <f>AD69</f>
        <v>84</v>
      </c>
      <c r="J69" s="122">
        <v>5</v>
      </c>
      <c r="K69" s="122">
        <v>4</v>
      </c>
      <c r="L69" s="122">
        <v>6</v>
      </c>
      <c r="M69" s="122">
        <v>6</v>
      </c>
      <c r="N69" s="122">
        <v>6</v>
      </c>
      <c r="O69" s="122">
        <v>3</v>
      </c>
      <c r="P69" s="122">
        <v>5</v>
      </c>
      <c r="Q69" s="122">
        <v>4</v>
      </c>
      <c r="R69" s="122">
        <v>6</v>
      </c>
      <c r="S69" s="124">
        <f>SUM(J69:R69)</f>
        <v>45</v>
      </c>
      <c r="T69" s="122">
        <v>4</v>
      </c>
      <c r="U69" s="122">
        <v>3</v>
      </c>
      <c r="V69" s="122">
        <v>5</v>
      </c>
      <c r="W69" s="122">
        <v>4</v>
      </c>
      <c r="X69" s="122">
        <v>5</v>
      </c>
      <c r="Y69" s="122">
        <v>5</v>
      </c>
      <c r="Z69" s="122">
        <v>6</v>
      </c>
      <c r="AA69" s="122">
        <v>3</v>
      </c>
      <c r="AB69" s="122">
        <v>4</v>
      </c>
      <c r="AC69" s="124">
        <f>SUM(T69:AB69)</f>
        <v>39</v>
      </c>
      <c r="AD69" s="125">
        <f>S69+AC69</f>
        <v>84</v>
      </c>
      <c r="AE69" s="123">
        <f>AC69</f>
        <v>39</v>
      </c>
      <c r="AF69" s="123">
        <f>W69+X69+Y69+Z69+AA69+AB69</f>
        <v>27</v>
      </c>
      <c r="AG69" s="123">
        <f>Z69+AA69+AB69</f>
        <v>13</v>
      </c>
      <c r="AH69" s="123">
        <f>AB69</f>
        <v>4</v>
      </c>
    </row>
    <row r="70" spans="1:34" s="126" customFormat="1" ht="15.75">
      <c r="A70" s="196">
        <v>18</v>
      </c>
      <c r="B70" s="141" t="s">
        <v>213</v>
      </c>
      <c r="C70" s="142" t="s">
        <v>119</v>
      </c>
      <c r="D70" s="57">
        <v>7.7</v>
      </c>
      <c r="E70" s="142" t="s">
        <v>202</v>
      </c>
      <c r="F70" s="142" t="s">
        <v>475</v>
      </c>
      <c r="G70" s="198">
        <f>H70+I70</f>
        <v>170</v>
      </c>
      <c r="H70" s="142">
        <f>'D1R'!Z67</f>
        <v>84</v>
      </c>
      <c r="I70" s="142">
        <f>AD70</f>
        <v>86</v>
      </c>
      <c r="J70" s="122">
        <v>4</v>
      </c>
      <c r="K70" s="122">
        <v>4</v>
      </c>
      <c r="L70" s="122">
        <v>5</v>
      </c>
      <c r="M70" s="122">
        <v>6</v>
      </c>
      <c r="N70" s="122">
        <v>5</v>
      </c>
      <c r="O70" s="122">
        <v>3</v>
      </c>
      <c r="P70" s="122">
        <v>5</v>
      </c>
      <c r="Q70" s="122">
        <v>5</v>
      </c>
      <c r="R70" s="122">
        <v>5</v>
      </c>
      <c r="S70" s="124">
        <f>SUM(J70:R70)</f>
        <v>42</v>
      </c>
      <c r="T70" s="122">
        <v>6</v>
      </c>
      <c r="U70" s="122">
        <v>3</v>
      </c>
      <c r="V70" s="122">
        <v>4</v>
      </c>
      <c r="W70" s="122">
        <v>3</v>
      </c>
      <c r="X70" s="122">
        <v>5</v>
      </c>
      <c r="Y70" s="122">
        <v>6</v>
      </c>
      <c r="Z70" s="122">
        <v>5</v>
      </c>
      <c r="AA70" s="122">
        <v>5</v>
      </c>
      <c r="AB70" s="122">
        <v>7</v>
      </c>
      <c r="AC70" s="124">
        <f>SUM(T70:AB70)</f>
        <v>44</v>
      </c>
      <c r="AD70" s="125">
        <f>S70+AC70</f>
        <v>86</v>
      </c>
      <c r="AE70" s="123">
        <f>AC70</f>
        <v>44</v>
      </c>
      <c r="AF70" s="123">
        <f>W70+X70+Y70+Z70+AA70+AB70</f>
        <v>31</v>
      </c>
      <c r="AG70" s="123">
        <f>Z70+AA70+AB70</f>
        <v>17</v>
      </c>
      <c r="AH70" s="123">
        <f>AB70</f>
        <v>7</v>
      </c>
    </row>
    <row r="71" spans="1:34" s="126" customFormat="1" ht="15.75">
      <c r="A71" s="196">
        <v>19</v>
      </c>
      <c r="B71" s="141" t="s">
        <v>234</v>
      </c>
      <c r="C71" s="142" t="s">
        <v>121</v>
      </c>
      <c r="D71" s="57">
        <v>2</v>
      </c>
      <c r="E71" s="142" t="s">
        <v>202</v>
      </c>
      <c r="F71" s="142" t="s">
        <v>447</v>
      </c>
      <c r="G71" s="198">
        <f>H71+I71</f>
        <v>171</v>
      </c>
      <c r="H71" s="142">
        <f>'D1R'!Z80</f>
        <v>92</v>
      </c>
      <c r="I71" s="142">
        <f>AD71</f>
        <v>79</v>
      </c>
      <c r="J71" s="122">
        <v>5</v>
      </c>
      <c r="K71" s="122">
        <v>3</v>
      </c>
      <c r="L71" s="122">
        <v>5</v>
      </c>
      <c r="M71" s="122">
        <v>4</v>
      </c>
      <c r="N71" s="122">
        <v>6</v>
      </c>
      <c r="O71" s="122">
        <v>3</v>
      </c>
      <c r="P71" s="122">
        <v>5</v>
      </c>
      <c r="Q71" s="122">
        <v>5</v>
      </c>
      <c r="R71" s="122">
        <v>4</v>
      </c>
      <c r="S71" s="124">
        <f>SUM(J71:R71)</f>
        <v>40</v>
      </c>
      <c r="T71" s="122">
        <v>5</v>
      </c>
      <c r="U71" s="122">
        <v>3</v>
      </c>
      <c r="V71" s="122">
        <v>5</v>
      </c>
      <c r="W71" s="122">
        <v>4</v>
      </c>
      <c r="X71" s="122">
        <v>4</v>
      </c>
      <c r="Y71" s="122">
        <v>5</v>
      </c>
      <c r="Z71" s="122">
        <v>5</v>
      </c>
      <c r="AA71" s="122">
        <v>3</v>
      </c>
      <c r="AB71" s="122">
        <v>5</v>
      </c>
      <c r="AC71" s="124">
        <f>SUM(T71:AB71)</f>
        <v>39</v>
      </c>
      <c r="AD71" s="125">
        <f>S71+AC71</f>
        <v>79</v>
      </c>
      <c r="AE71" s="123">
        <f>AC71</f>
        <v>39</v>
      </c>
      <c r="AF71" s="123">
        <f>W71+X71+Y71+Z71+AA71+AB71</f>
        <v>26</v>
      </c>
      <c r="AG71" s="123">
        <f>Z71+AA71+AB71</f>
        <v>13</v>
      </c>
      <c r="AH71" s="123">
        <f>AB71</f>
        <v>5</v>
      </c>
    </row>
    <row r="72" spans="1:34" s="126" customFormat="1" ht="15.75">
      <c r="A72" s="196">
        <v>20</v>
      </c>
      <c r="B72" s="141" t="s">
        <v>241</v>
      </c>
      <c r="C72" s="142" t="s">
        <v>150</v>
      </c>
      <c r="D72" s="57">
        <v>8.5</v>
      </c>
      <c r="E72" s="142" t="s">
        <v>202</v>
      </c>
      <c r="F72" s="142" t="s">
        <v>444</v>
      </c>
      <c r="G72" s="198">
        <f>H72+I72</f>
        <v>172</v>
      </c>
      <c r="H72" s="142">
        <f>'D1R'!Z76</f>
        <v>90</v>
      </c>
      <c r="I72" s="142">
        <f>AD72</f>
        <v>82</v>
      </c>
      <c r="J72" s="122">
        <v>5</v>
      </c>
      <c r="K72" s="122">
        <v>3</v>
      </c>
      <c r="L72" s="122">
        <v>5</v>
      </c>
      <c r="M72" s="122">
        <v>5</v>
      </c>
      <c r="N72" s="122">
        <v>6</v>
      </c>
      <c r="O72" s="122">
        <v>3</v>
      </c>
      <c r="P72" s="122">
        <v>6</v>
      </c>
      <c r="Q72" s="122">
        <v>4</v>
      </c>
      <c r="R72" s="122">
        <v>4</v>
      </c>
      <c r="S72" s="124">
        <f>SUM(J72:R72)</f>
        <v>41</v>
      </c>
      <c r="T72" s="122">
        <v>5</v>
      </c>
      <c r="U72" s="122">
        <v>3</v>
      </c>
      <c r="V72" s="122">
        <v>6</v>
      </c>
      <c r="W72" s="122">
        <v>3</v>
      </c>
      <c r="X72" s="122">
        <v>4</v>
      </c>
      <c r="Y72" s="122">
        <v>5</v>
      </c>
      <c r="Z72" s="122">
        <v>4</v>
      </c>
      <c r="AA72" s="122">
        <v>5</v>
      </c>
      <c r="AB72" s="122">
        <v>6</v>
      </c>
      <c r="AC72" s="124">
        <f>SUM(T72:AB72)</f>
        <v>41</v>
      </c>
      <c r="AD72" s="125">
        <f>S72+AC72</f>
        <v>82</v>
      </c>
      <c r="AE72" s="123">
        <f>AC72</f>
        <v>41</v>
      </c>
      <c r="AF72" s="123">
        <f>W72+X72+Y72+Z72+AA72+AB72</f>
        <v>27</v>
      </c>
      <c r="AG72" s="123">
        <f>Z72+AA72+AB72</f>
        <v>15</v>
      </c>
      <c r="AH72" s="123">
        <f>AB72</f>
        <v>6</v>
      </c>
    </row>
    <row r="73" spans="1:34" s="126" customFormat="1" ht="15.75">
      <c r="A73" s="196">
        <v>21</v>
      </c>
      <c r="B73" s="141" t="s">
        <v>242</v>
      </c>
      <c r="C73" s="142" t="s">
        <v>121</v>
      </c>
      <c r="D73" s="57">
        <v>10</v>
      </c>
      <c r="E73" s="142" t="s">
        <v>202</v>
      </c>
      <c r="F73" s="142" t="s">
        <v>446</v>
      </c>
      <c r="G73" s="198">
        <f>H73+I73</f>
        <v>173</v>
      </c>
      <c r="H73" s="142">
        <f>'D1R'!Z68</f>
        <v>84</v>
      </c>
      <c r="I73" s="142">
        <f>AD73</f>
        <v>89</v>
      </c>
      <c r="J73" s="122">
        <v>4</v>
      </c>
      <c r="K73" s="122">
        <v>4</v>
      </c>
      <c r="L73" s="122">
        <v>7</v>
      </c>
      <c r="M73" s="122">
        <v>5</v>
      </c>
      <c r="N73" s="122">
        <v>7</v>
      </c>
      <c r="O73" s="122">
        <v>4</v>
      </c>
      <c r="P73" s="122">
        <v>7</v>
      </c>
      <c r="Q73" s="122">
        <v>6</v>
      </c>
      <c r="R73" s="122">
        <v>5</v>
      </c>
      <c r="S73" s="124">
        <f>SUM(J73:R73)</f>
        <v>49</v>
      </c>
      <c r="T73" s="122">
        <v>6</v>
      </c>
      <c r="U73" s="122">
        <v>2</v>
      </c>
      <c r="V73" s="122">
        <v>5</v>
      </c>
      <c r="W73" s="122">
        <v>3</v>
      </c>
      <c r="X73" s="122">
        <v>5</v>
      </c>
      <c r="Y73" s="122">
        <v>5</v>
      </c>
      <c r="Z73" s="122">
        <v>5</v>
      </c>
      <c r="AA73" s="122">
        <v>4</v>
      </c>
      <c r="AB73" s="122">
        <v>5</v>
      </c>
      <c r="AC73" s="124">
        <f>SUM(T73:AB73)</f>
        <v>40</v>
      </c>
      <c r="AD73" s="125">
        <f>S73+AC73</f>
        <v>89</v>
      </c>
      <c r="AE73" s="123">
        <f>AC73</f>
        <v>40</v>
      </c>
      <c r="AF73" s="123">
        <f>W73+X73+Y73+Z73+AA73+AB73</f>
        <v>27</v>
      </c>
      <c r="AG73" s="123">
        <f>Z73+AA73+AB73</f>
        <v>14</v>
      </c>
      <c r="AH73" s="123">
        <f>AB73</f>
        <v>5</v>
      </c>
    </row>
    <row r="74" spans="1:36" s="126" customFormat="1" ht="15.75">
      <c r="A74" s="122">
        <v>22</v>
      </c>
      <c r="B74" s="141" t="s">
        <v>236</v>
      </c>
      <c r="C74" s="142" t="s">
        <v>237</v>
      </c>
      <c r="D74" s="57">
        <v>5.9</v>
      </c>
      <c r="E74" s="142" t="s">
        <v>202</v>
      </c>
      <c r="F74" s="142" t="s">
        <v>448</v>
      </c>
      <c r="G74" s="198">
        <f>H74+I74</f>
        <v>175</v>
      </c>
      <c r="H74" s="142">
        <f>'D1R'!Z73</f>
        <v>87</v>
      </c>
      <c r="I74" s="142">
        <f>AD74</f>
        <v>88</v>
      </c>
      <c r="J74" s="122">
        <v>5</v>
      </c>
      <c r="K74" s="122">
        <v>3</v>
      </c>
      <c r="L74" s="122">
        <v>5</v>
      </c>
      <c r="M74" s="122">
        <v>7</v>
      </c>
      <c r="N74" s="122">
        <v>5</v>
      </c>
      <c r="O74" s="122">
        <v>3</v>
      </c>
      <c r="P74" s="122">
        <v>7</v>
      </c>
      <c r="Q74" s="122">
        <v>4</v>
      </c>
      <c r="R74" s="122">
        <v>4</v>
      </c>
      <c r="S74" s="124">
        <f>SUM(J74:R74)</f>
        <v>43</v>
      </c>
      <c r="T74" s="122">
        <v>5</v>
      </c>
      <c r="U74" s="122">
        <v>4</v>
      </c>
      <c r="V74" s="122">
        <v>6</v>
      </c>
      <c r="W74" s="122">
        <v>3</v>
      </c>
      <c r="X74" s="122">
        <v>6</v>
      </c>
      <c r="Y74" s="122">
        <v>7</v>
      </c>
      <c r="Z74" s="122">
        <v>4</v>
      </c>
      <c r="AA74" s="122">
        <v>5</v>
      </c>
      <c r="AB74" s="122">
        <v>5</v>
      </c>
      <c r="AC74" s="124">
        <f>SUM(T74:AB74)</f>
        <v>45</v>
      </c>
      <c r="AD74" s="125">
        <f>S74+AC74</f>
        <v>88</v>
      </c>
      <c r="AE74" s="123">
        <f>AC74</f>
        <v>45</v>
      </c>
      <c r="AF74" s="123">
        <f>W74+X74+Y74+Z74+AA74+AB74</f>
        <v>30</v>
      </c>
      <c r="AG74" s="123">
        <f>Z74+AA74+AB74</f>
        <v>14</v>
      </c>
      <c r="AH74" s="123">
        <f>AB74</f>
        <v>5</v>
      </c>
      <c r="AI74" s="269" t="s">
        <v>493</v>
      </c>
      <c r="AJ74" s="270"/>
    </row>
    <row r="75" spans="1:34" s="126" customFormat="1" ht="15.75">
      <c r="A75" s="122">
        <v>23</v>
      </c>
      <c r="B75" s="141" t="s">
        <v>244</v>
      </c>
      <c r="C75" s="142" t="s">
        <v>245</v>
      </c>
      <c r="D75" s="57">
        <v>8.3</v>
      </c>
      <c r="E75" s="143" t="s">
        <v>202</v>
      </c>
      <c r="F75" s="143" t="s">
        <v>398</v>
      </c>
      <c r="G75" s="198">
        <f>H75+I75</f>
        <v>176</v>
      </c>
      <c r="H75" s="142">
        <f>'D1R'!Z74</f>
        <v>88</v>
      </c>
      <c r="I75" s="142">
        <f>AD75</f>
        <v>88</v>
      </c>
      <c r="J75" s="122">
        <v>5</v>
      </c>
      <c r="K75" s="122">
        <v>3</v>
      </c>
      <c r="L75" s="122">
        <v>5</v>
      </c>
      <c r="M75" s="122">
        <v>5</v>
      </c>
      <c r="N75" s="122">
        <v>5</v>
      </c>
      <c r="O75" s="122">
        <v>4</v>
      </c>
      <c r="P75" s="122">
        <v>6</v>
      </c>
      <c r="Q75" s="122">
        <v>4</v>
      </c>
      <c r="R75" s="122">
        <v>8</v>
      </c>
      <c r="S75" s="124">
        <f>SUM(J75:R75)</f>
        <v>45</v>
      </c>
      <c r="T75" s="122">
        <v>6</v>
      </c>
      <c r="U75" s="122">
        <v>4</v>
      </c>
      <c r="V75" s="122">
        <v>5</v>
      </c>
      <c r="W75" s="122">
        <v>3</v>
      </c>
      <c r="X75" s="122">
        <v>5</v>
      </c>
      <c r="Y75" s="122">
        <v>5</v>
      </c>
      <c r="Z75" s="122">
        <v>5</v>
      </c>
      <c r="AA75" s="122">
        <v>5</v>
      </c>
      <c r="AB75" s="122">
        <v>5</v>
      </c>
      <c r="AC75" s="124">
        <f>SUM(T75:AB75)</f>
        <v>43</v>
      </c>
      <c r="AD75" s="125">
        <f>S75+AC75</f>
        <v>88</v>
      </c>
      <c r="AE75" s="123">
        <f>AC75</f>
        <v>43</v>
      </c>
      <c r="AF75" s="123">
        <f>W75+X75+Y75+Z75+AA75+AB75</f>
        <v>28</v>
      </c>
      <c r="AG75" s="123">
        <f>Z75+AA75+AB75</f>
        <v>15</v>
      </c>
      <c r="AH75" s="123">
        <f>AB75</f>
        <v>5</v>
      </c>
    </row>
    <row r="76" spans="1:34" s="126" customFormat="1" ht="15.75">
      <c r="A76" s="122">
        <v>24</v>
      </c>
      <c r="B76" s="141" t="s">
        <v>240</v>
      </c>
      <c r="C76" s="142" t="s">
        <v>128</v>
      </c>
      <c r="D76" s="57">
        <v>7.8</v>
      </c>
      <c r="E76" s="142" t="s">
        <v>202</v>
      </c>
      <c r="F76" s="142" t="s">
        <v>449</v>
      </c>
      <c r="G76" s="198">
        <f>H76+I76</f>
        <v>177</v>
      </c>
      <c r="H76" s="142">
        <f>'D1R'!Z82</f>
        <v>94</v>
      </c>
      <c r="I76" s="142">
        <f>AD76</f>
        <v>83</v>
      </c>
      <c r="J76" s="122">
        <v>5</v>
      </c>
      <c r="K76" s="122">
        <v>3</v>
      </c>
      <c r="L76" s="122">
        <v>6</v>
      </c>
      <c r="M76" s="122">
        <v>5</v>
      </c>
      <c r="N76" s="122">
        <v>6</v>
      </c>
      <c r="O76" s="122">
        <v>3</v>
      </c>
      <c r="P76" s="122">
        <v>5</v>
      </c>
      <c r="Q76" s="122">
        <v>4</v>
      </c>
      <c r="R76" s="122">
        <v>6</v>
      </c>
      <c r="S76" s="124">
        <f>SUM(J76:R76)</f>
        <v>43</v>
      </c>
      <c r="T76" s="122">
        <v>6</v>
      </c>
      <c r="U76" s="122">
        <v>4</v>
      </c>
      <c r="V76" s="122">
        <v>4</v>
      </c>
      <c r="W76" s="122">
        <v>4</v>
      </c>
      <c r="X76" s="122">
        <v>4</v>
      </c>
      <c r="Y76" s="122">
        <v>4</v>
      </c>
      <c r="Z76" s="122">
        <v>4</v>
      </c>
      <c r="AA76" s="122">
        <v>5</v>
      </c>
      <c r="AB76" s="122">
        <v>5</v>
      </c>
      <c r="AC76" s="124">
        <f>SUM(T76:AB76)</f>
        <v>40</v>
      </c>
      <c r="AD76" s="125">
        <f>S76+AC76</f>
        <v>83</v>
      </c>
      <c r="AE76" s="123">
        <f>AC76</f>
        <v>40</v>
      </c>
      <c r="AF76" s="123">
        <f>W76+X76+Y76+Z76+AA76+AB76</f>
        <v>26</v>
      </c>
      <c r="AG76" s="123">
        <f>Z76+AA76+AB76</f>
        <v>14</v>
      </c>
      <c r="AH76" s="123">
        <f>AB76</f>
        <v>5</v>
      </c>
    </row>
    <row r="77" spans="1:34" s="126" customFormat="1" ht="15.75">
      <c r="A77" s="122">
        <v>25</v>
      </c>
      <c r="B77" s="141" t="s">
        <v>210</v>
      </c>
      <c r="C77" s="142" t="s">
        <v>121</v>
      </c>
      <c r="D77" s="57">
        <v>9</v>
      </c>
      <c r="E77" s="142" t="s">
        <v>202</v>
      </c>
      <c r="F77" s="142" t="s">
        <v>486</v>
      </c>
      <c r="G77" s="198">
        <f>H77+I77</f>
        <v>178</v>
      </c>
      <c r="H77" s="142">
        <f>'D1R'!Z77</f>
        <v>90</v>
      </c>
      <c r="I77" s="142">
        <f>AD77</f>
        <v>88</v>
      </c>
      <c r="J77" s="122">
        <v>5</v>
      </c>
      <c r="K77" s="122">
        <v>4</v>
      </c>
      <c r="L77" s="122">
        <v>4</v>
      </c>
      <c r="M77" s="122">
        <v>5</v>
      </c>
      <c r="N77" s="122">
        <v>5</v>
      </c>
      <c r="O77" s="122">
        <v>2</v>
      </c>
      <c r="P77" s="122">
        <v>7</v>
      </c>
      <c r="Q77" s="122">
        <v>5</v>
      </c>
      <c r="R77" s="122">
        <v>5</v>
      </c>
      <c r="S77" s="124">
        <f>SUM(J77:R77)</f>
        <v>42</v>
      </c>
      <c r="T77" s="122">
        <v>5</v>
      </c>
      <c r="U77" s="122">
        <v>3</v>
      </c>
      <c r="V77" s="122">
        <v>7</v>
      </c>
      <c r="W77" s="122">
        <v>4</v>
      </c>
      <c r="X77" s="122">
        <v>5</v>
      </c>
      <c r="Y77" s="122">
        <v>7</v>
      </c>
      <c r="Z77" s="122">
        <v>6</v>
      </c>
      <c r="AA77" s="122">
        <v>4</v>
      </c>
      <c r="AB77" s="122">
        <v>5</v>
      </c>
      <c r="AC77" s="124">
        <f>SUM(T77:AB77)</f>
        <v>46</v>
      </c>
      <c r="AD77" s="125">
        <f>S77+AC77</f>
        <v>88</v>
      </c>
      <c r="AE77" s="123">
        <f>AC77</f>
        <v>46</v>
      </c>
      <c r="AF77" s="123">
        <f>W77+X77+Y77+Z77+AA77+AB77</f>
        <v>31</v>
      </c>
      <c r="AG77" s="123">
        <f>Z77+AA77+AB77</f>
        <v>15</v>
      </c>
      <c r="AH77" s="123">
        <f>AB77</f>
        <v>5</v>
      </c>
    </row>
    <row r="78" spans="1:34" s="126" customFormat="1" ht="15.75">
      <c r="A78" s="122">
        <v>26</v>
      </c>
      <c r="B78" s="141" t="s">
        <v>238</v>
      </c>
      <c r="C78" s="142" t="s">
        <v>121</v>
      </c>
      <c r="D78" s="57">
        <v>6</v>
      </c>
      <c r="E78" s="142" t="s">
        <v>202</v>
      </c>
      <c r="F78" s="142" t="s">
        <v>450</v>
      </c>
      <c r="G78" s="198">
        <f>H78+I78</f>
        <v>180</v>
      </c>
      <c r="H78" s="142">
        <f>'D1R'!Z83</f>
        <v>94</v>
      </c>
      <c r="I78" s="142">
        <f>AD78</f>
        <v>86</v>
      </c>
      <c r="J78" s="122">
        <v>6</v>
      </c>
      <c r="K78" s="122">
        <v>3</v>
      </c>
      <c r="L78" s="122">
        <v>6</v>
      </c>
      <c r="M78" s="122">
        <v>4</v>
      </c>
      <c r="N78" s="122">
        <v>6</v>
      </c>
      <c r="O78" s="122">
        <v>4</v>
      </c>
      <c r="P78" s="122">
        <v>8</v>
      </c>
      <c r="Q78" s="122">
        <v>5</v>
      </c>
      <c r="R78" s="122">
        <v>3</v>
      </c>
      <c r="S78" s="124">
        <f>SUM(J78:R78)</f>
        <v>45</v>
      </c>
      <c r="T78" s="122">
        <v>5</v>
      </c>
      <c r="U78" s="122">
        <v>3</v>
      </c>
      <c r="V78" s="122">
        <v>6</v>
      </c>
      <c r="W78" s="122">
        <v>3</v>
      </c>
      <c r="X78" s="122">
        <v>4</v>
      </c>
      <c r="Y78" s="122">
        <v>5</v>
      </c>
      <c r="Z78" s="122">
        <v>5</v>
      </c>
      <c r="AA78" s="122">
        <v>5</v>
      </c>
      <c r="AB78" s="122">
        <v>5</v>
      </c>
      <c r="AC78" s="124">
        <f>SUM(T78:AB78)</f>
        <v>41</v>
      </c>
      <c r="AD78" s="125">
        <f>S78+AC78</f>
        <v>86</v>
      </c>
      <c r="AE78" s="123">
        <f>AC78</f>
        <v>41</v>
      </c>
      <c r="AF78" s="123">
        <f>W78+X78+Y78+Z78+AA78+AB78</f>
        <v>27</v>
      </c>
      <c r="AG78" s="123">
        <f>Z78+AA78+AB78</f>
        <v>15</v>
      </c>
      <c r="AH78" s="123">
        <f>AB78</f>
        <v>5</v>
      </c>
    </row>
    <row r="79" spans="1:34" s="126" customFormat="1" ht="15.75">
      <c r="A79" s="122">
        <v>27</v>
      </c>
      <c r="B79" s="141" t="s">
        <v>212</v>
      </c>
      <c r="C79" s="142" t="s">
        <v>121</v>
      </c>
      <c r="D79" s="57">
        <v>6</v>
      </c>
      <c r="E79" s="142" t="s">
        <v>202</v>
      </c>
      <c r="F79" s="142" t="s">
        <v>477</v>
      </c>
      <c r="G79" s="198">
        <f>H79+I79</f>
        <v>181</v>
      </c>
      <c r="H79" s="142">
        <f>'D1R'!Z63</f>
        <v>82</v>
      </c>
      <c r="I79" s="142">
        <f>AD79</f>
        <v>99</v>
      </c>
      <c r="J79" s="122">
        <v>5</v>
      </c>
      <c r="K79" s="122">
        <v>4</v>
      </c>
      <c r="L79" s="122">
        <v>5</v>
      </c>
      <c r="M79" s="122">
        <v>4</v>
      </c>
      <c r="N79" s="122">
        <v>6</v>
      </c>
      <c r="O79" s="122">
        <v>4</v>
      </c>
      <c r="P79" s="122">
        <v>7</v>
      </c>
      <c r="Q79" s="122">
        <v>6</v>
      </c>
      <c r="R79" s="122">
        <v>7</v>
      </c>
      <c r="S79" s="124">
        <f>SUM(J79:R79)</f>
        <v>48</v>
      </c>
      <c r="T79" s="122">
        <v>5</v>
      </c>
      <c r="U79" s="122">
        <v>4</v>
      </c>
      <c r="V79" s="122">
        <v>6</v>
      </c>
      <c r="W79" s="122">
        <v>4</v>
      </c>
      <c r="X79" s="122">
        <v>6</v>
      </c>
      <c r="Y79" s="122">
        <v>9</v>
      </c>
      <c r="Z79" s="122">
        <v>5</v>
      </c>
      <c r="AA79" s="122">
        <v>7</v>
      </c>
      <c r="AB79" s="122">
        <v>5</v>
      </c>
      <c r="AC79" s="124">
        <f>SUM(T79:AB79)</f>
        <v>51</v>
      </c>
      <c r="AD79" s="125">
        <f>S79+AC79</f>
        <v>99</v>
      </c>
      <c r="AE79" s="123">
        <f>AC79</f>
        <v>51</v>
      </c>
      <c r="AF79" s="123">
        <f>W79+X79+Y79+Z79+AA79+AB79</f>
        <v>36</v>
      </c>
      <c r="AG79" s="123">
        <f>Z79+AA79+AB79</f>
        <v>17</v>
      </c>
      <c r="AH79" s="123">
        <f>AB79</f>
        <v>5</v>
      </c>
    </row>
    <row r="80" spans="1:34" s="126" customFormat="1" ht="15.75">
      <c r="A80" s="122">
        <v>28</v>
      </c>
      <c r="B80" s="141" t="s">
        <v>203</v>
      </c>
      <c r="C80" s="142" t="s">
        <v>204</v>
      </c>
      <c r="D80" s="57">
        <v>10.5</v>
      </c>
      <c r="E80" s="142" t="s">
        <v>202</v>
      </c>
      <c r="F80" s="142" t="s">
        <v>483</v>
      </c>
      <c r="G80" s="198">
        <f>H80+I80</f>
        <v>182</v>
      </c>
      <c r="H80" s="142">
        <f>'D1R'!Z79</f>
        <v>91</v>
      </c>
      <c r="I80" s="142">
        <f>AD80</f>
        <v>91</v>
      </c>
      <c r="J80" s="122">
        <v>5</v>
      </c>
      <c r="K80" s="122">
        <v>4</v>
      </c>
      <c r="L80" s="122">
        <v>6</v>
      </c>
      <c r="M80" s="122">
        <v>4</v>
      </c>
      <c r="N80" s="122">
        <v>5</v>
      </c>
      <c r="O80" s="122">
        <v>3</v>
      </c>
      <c r="P80" s="122">
        <v>7</v>
      </c>
      <c r="Q80" s="122">
        <v>6</v>
      </c>
      <c r="R80" s="122">
        <v>4</v>
      </c>
      <c r="S80" s="124">
        <f>SUM(J80:R80)</f>
        <v>44</v>
      </c>
      <c r="T80" s="122">
        <v>5</v>
      </c>
      <c r="U80" s="122">
        <v>4</v>
      </c>
      <c r="V80" s="122">
        <v>5</v>
      </c>
      <c r="W80" s="122">
        <v>4</v>
      </c>
      <c r="X80" s="122">
        <v>6</v>
      </c>
      <c r="Y80" s="122">
        <v>7</v>
      </c>
      <c r="Z80" s="122">
        <v>5</v>
      </c>
      <c r="AA80" s="122">
        <v>5</v>
      </c>
      <c r="AB80" s="122">
        <v>6</v>
      </c>
      <c r="AC80" s="124">
        <f>SUM(T80:AB80)</f>
        <v>47</v>
      </c>
      <c r="AD80" s="125">
        <f>S80+AC80</f>
        <v>91</v>
      </c>
      <c r="AE80" s="123">
        <f>AC80</f>
        <v>47</v>
      </c>
      <c r="AF80" s="123">
        <f>W80+X80+Y80+Z80+AA80+AB80</f>
        <v>33</v>
      </c>
      <c r="AG80" s="123">
        <f>Z80+AA80+AB80</f>
        <v>16</v>
      </c>
      <c r="AH80" s="123">
        <f>AB80</f>
        <v>6</v>
      </c>
    </row>
    <row r="81" spans="1:34" s="126" customFormat="1" ht="15.75">
      <c r="A81" s="122">
        <v>29</v>
      </c>
      <c r="B81" s="141" t="s">
        <v>246</v>
      </c>
      <c r="C81" s="142" t="s">
        <v>128</v>
      </c>
      <c r="D81" s="57">
        <v>9.6</v>
      </c>
      <c r="E81" s="142" t="s">
        <v>202</v>
      </c>
      <c r="F81" s="142" t="s">
        <v>396</v>
      </c>
      <c r="G81" s="198">
        <f>H81+I81</f>
        <v>182</v>
      </c>
      <c r="H81" s="142">
        <f>'D1R'!Z75</f>
        <v>90</v>
      </c>
      <c r="I81" s="142">
        <f>AD81</f>
        <v>92</v>
      </c>
      <c r="J81" s="122">
        <v>5</v>
      </c>
      <c r="K81" s="122">
        <v>3</v>
      </c>
      <c r="L81" s="122">
        <v>6</v>
      </c>
      <c r="M81" s="122">
        <v>6</v>
      </c>
      <c r="N81" s="122">
        <v>8</v>
      </c>
      <c r="O81" s="122">
        <v>4</v>
      </c>
      <c r="P81" s="122">
        <v>6</v>
      </c>
      <c r="Q81" s="122">
        <v>5</v>
      </c>
      <c r="R81" s="122">
        <v>5</v>
      </c>
      <c r="S81" s="124">
        <f>SUM(J81:R81)</f>
        <v>48</v>
      </c>
      <c r="T81" s="122">
        <v>4</v>
      </c>
      <c r="U81" s="122">
        <v>4</v>
      </c>
      <c r="V81" s="122">
        <v>6</v>
      </c>
      <c r="W81" s="122">
        <v>3</v>
      </c>
      <c r="X81" s="122">
        <v>4</v>
      </c>
      <c r="Y81" s="122">
        <v>7</v>
      </c>
      <c r="Z81" s="122">
        <v>5</v>
      </c>
      <c r="AA81" s="122">
        <v>5</v>
      </c>
      <c r="AB81" s="122">
        <v>6</v>
      </c>
      <c r="AC81" s="124">
        <f>SUM(T81:AB81)</f>
        <v>44</v>
      </c>
      <c r="AD81" s="125">
        <f>S81+AC81</f>
        <v>92</v>
      </c>
      <c r="AE81" s="123">
        <f>AC81</f>
        <v>44</v>
      </c>
      <c r="AF81" s="123">
        <f>W81+X81+Y81+Z81+AA81+AB81</f>
        <v>30</v>
      </c>
      <c r="AG81" s="123">
        <f>Z81+AA81+AB81</f>
        <v>16</v>
      </c>
      <c r="AH81" s="123">
        <f>AB81</f>
        <v>6</v>
      </c>
    </row>
    <row r="82" spans="1:34" s="126" customFormat="1" ht="15.75">
      <c r="A82" s="122">
        <v>30</v>
      </c>
      <c r="B82" s="141" t="s">
        <v>200</v>
      </c>
      <c r="C82" s="142" t="s">
        <v>201</v>
      </c>
      <c r="D82" s="57">
        <v>10</v>
      </c>
      <c r="E82" s="142" t="s">
        <v>202</v>
      </c>
      <c r="F82" s="142" t="s">
        <v>484</v>
      </c>
      <c r="G82" s="198">
        <f>H82+I82</f>
        <v>184</v>
      </c>
      <c r="H82" s="142">
        <f>'D1R'!Z81</f>
        <v>94</v>
      </c>
      <c r="I82" s="142">
        <f>AD82</f>
        <v>90</v>
      </c>
      <c r="J82" s="122">
        <v>6</v>
      </c>
      <c r="K82" s="122">
        <v>4</v>
      </c>
      <c r="L82" s="122">
        <v>6</v>
      </c>
      <c r="M82" s="122">
        <v>4</v>
      </c>
      <c r="N82" s="122">
        <v>6</v>
      </c>
      <c r="O82" s="122">
        <v>4</v>
      </c>
      <c r="P82" s="122">
        <v>7</v>
      </c>
      <c r="Q82" s="122">
        <v>5</v>
      </c>
      <c r="R82" s="122">
        <v>4</v>
      </c>
      <c r="S82" s="124">
        <f>SUM(J82:R82)</f>
        <v>46</v>
      </c>
      <c r="T82" s="122">
        <v>7</v>
      </c>
      <c r="U82" s="122">
        <v>3</v>
      </c>
      <c r="V82" s="122">
        <v>5</v>
      </c>
      <c r="W82" s="122">
        <v>4</v>
      </c>
      <c r="X82" s="122">
        <v>6</v>
      </c>
      <c r="Y82" s="122">
        <v>5</v>
      </c>
      <c r="Z82" s="122">
        <v>4</v>
      </c>
      <c r="AA82" s="122">
        <v>4</v>
      </c>
      <c r="AB82" s="122">
        <v>6</v>
      </c>
      <c r="AC82" s="124">
        <f>SUM(T82:AB82)</f>
        <v>44</v>
      </c>
      <c r="AD82" s="125">
        <f>S82+AC82</f>
        <v>90</v>
      </c>
      <c r="AE82" s="123">
        <f>AC82</f>
        <v>44</v>
      </c>
      <c r="AF82" s="123">
        <f>W82+X82+Y82+Z82+AA82+AB82</f>
        <v>29</v>
      </c>
      <c r="AG82" s="123">
        <f>Z82+AA82+AB82</f>
        <v>14</v>
      </c>
      <c r="AH82" s="123">
        <f>AB82</f>
        <v>6</v>
      </c>
    </row>
    <row r="83" spans="1:34" s="126" customFormat="1" ht="15.75">
      <c r="A83" s="122">
        <v>31</v>
      </c>
      <c r="B83" s="141" t="s">
        <v>211</v>
      </c>
      <c r="C83" s="142" t="s">
        <v>128</v>
      </c>
      <c r="D83" s="57">
        <v>15.6</v>
      </c>
      <c r="E83" s="142" t="s">
        <v>202</v>
      </c>
      <c r="F83" s="142" t="s">
        <v>485</v>
      </c>
      <c r="G83" s="198">
        <f>H83+I83</f>
        <v>185</v>
      </c>
      <c r="H83" s="142">
        <f>'D1R'!Z78</f>
        <v>91</v>
      </c>
      <c r="I83" s="142">
        <f>AD83</f>
        <v>94</v>
      </c>
      <c r="J83" s="122">
        <v>6</v>
      </c>
      <c r="K83" s="122">
        <v>4</v>
      </c>
      <c r="L83" s="122">
        <v>5</v>
      </c>
      <c r="M83" s="122">
        <v>6</v>
      </c>
      <c r="N83" s="122">
        <v>6</v>
      </c>
      <c r="O83" s="122">
        <v>4</v>
      </c>
      <c r="P83" s="122">
        <v>7</v>
      </c>
      <c r="Q83" s="122">
        <v>6</v>
      </c>
      <c r="R83" s="122">
        <v>6</v>
      </c>
      <c r="S83" s="124">
        <f>SUM(J83:R83)</f>
        <v>50</v>
      </c>
      <c r="T83" s="122">
        <v>5</v>
      </c>
      <c r="U83" s="122">
        <v>3</v>
      </c>
      <c r="V83" s="122">
        <v>7</v>
      </c>
      <c r="W83" s="122">
        <v>4</v>
      </c>
      <c r="X83" s="122">
        <v>5</v>
      </c>
      <c r="Y83" s="122">
        <v>7</v>
      </c>
      <c r="Z83" s="122">
        <v>3</v>
      </c>
      <c r="AA83" s="122">
        <v>4</v>
      </c>
      <c r="AB83" s="122">
        <v>6</v>
      </c>
      <c r="AC83" s="124">
        <f>SUM(T83:AB83)</f>
        <v>44</v>
      </c>
      <c r="AD83" s="125">
        <f>S83+AC83</f>
        <v>94</v>
      </c>
      <c r="AE83" s="123">
        <f>AC83</f>
        <v>44</v>
      </c>
      <c r="AF83" s="123">
        <f>W83+X83+Y83+Z83+AA83+AB83</f>
        <v>29</v>
      </c>
      <c r="AG83" s="123">
        <f>Z83+AA83+AB83</f>
        <v>13</v>
      </c>
      <c r="AH83" s="123">
        <f>AB83</f>
        <v>6</v>
      </c>
    </row>
    <row r="84" spans="1:34" s="126" customFormat="1" ht="15.75">
      <c r="A84" s="122">
        <v>32</v>
      </c>
      <c r="B84" s="141" t="s">
        <v>205</v>
      </c>
      <c r="C84" s="142" t="s">
        <v>128</v>
      </c>
      <c r="D84" s="57">
        <v>11.2</v>
      </c>
      <c r="E84" s="142" t="s">
        <v>202</v>
      </c>
      <c r="F84" s="142" t="s">
        <v>487</v>
      </c>
      <c r="G84" s="198">
        <f>H84+I84</f>
        <v>194</v>
      </c>
      <c r="H84" s="142">
        <f>'D1R'!Z84</f>
        <v>100</v>
      </c>
      <c r="I84" s="142">
        <f>AD84</f>
        <v>94</v>
      </c>
      <c r="J84" s="122">
        <v>6</v>
      </c>
      <c r="K84" s="122">
        <v>3</v>
      </c>
      <c r="L84" s="122">
        <v>6</v>
      </c>
      <c r="M84" s="122">
        <v>4</v>
      </c>
      <c r="N84" s="122">
        <v>6</v>
      </c>
      <c r="O84" s="122">
        <v>4</v>
      </c>
      <c r="P84" s="122">
        <v>6</v>
      </c>
      <c r="Q84" s="122">
        <v>5</v>
      </c>
      <c r="R84" s="122">
        <v>4</v>
      </c>
      <c r="S84" s="124">
        <f>SUM(J84:R84)</f>
        <v>44</v>
      </c>
      <c r="T84" s="122">
        <v>7</v>
      </c>
      <c r="U84" s="122">
        <v>4</v>
      </c>
      <c r="V84" s="122">
        <v>5</v>
      </c>
      <c r="W84" s="122">
        <v>4</v>
      </c>
      <c r="X84" s="122">
        <v>6</v>
      </c>
      <c r="Y84" s="122">
        <v>7</v>
      </c>
      <c r="Z84" s="122">
        <v>5</v>
      </c>
      <c r="AA84" s="122">
        <v>6</v>
      </c>
      <c r="AB84" s="122">
        <v>6</v>
      </c>
      <c r="AC84" s="124">
        <f>SUM(T84:AB84)</f>
        <v>50</v>
      </c>
      <c r="AD84" s="125">
        <f>S84+AC84</f>
        <v>94</v>
      </c>
      <c r="AE84" s="123">
        <f>AC84</f>
        <v>50</v>
      </c>
      <c r="AF84" s="123">
        <f>W84+X84+Y84+Z84+AA84+AB84</f>
        <v>34</v>
      </c>
      <c r="AG84" s="123">
        <f>Z84+AA84+AB84</f>
        <v>17</v>
      </c>
      <c r="AH84" s="123">
        <f>AB84</f>
        <v>6</v>
      </c>
    </row>
    <row r="85" spans="1:34" s="126" customFormat="1" ht="15.75">
      <c r="A85" s="122">
        <v>33</v>
      </c>
      <c r="B85" s="141" t="s">
        <v>214</v>
      </c>
      <c r="C85" s="142" t="s">
        <v>128</v>
      </c>
      <c r="D85" s="57">
        <v>8.4</v>
      </c>
      <c r="E85" s="142" t="s">
        <v>202</v>
      </c>
      <c r="F85" s="142"/>
      <c r="G85" s="198">
        <f>H85+I85</f>
        <v>0</v>
      </c>
      <c r="H85" s="142">
        <f>'D1R'!Z85</f>
        <v>0</v>
      </c>
      <c r="I85" s="142">
        <f>AD85</f>
        <v>0</v>
      </c>
      <c r="J85" s="122" t="s">
        <v>300</v>
      </c>
      <c r="K85" s="122"/>
      <c r="L85" s="122"/>
      <c r="M85" s="122"/>
      <c r="N85" s="122"/>
      <c r="O85" s="122"/>
      <c r="P85" s="122"/>
      <c r="Q85" s="122"/>
      <c r="R85" s="122"/>
      <c r="S85" s="124">
        <f>SUM(J85:R85)</f>
        <v>0</v>
      </c>
      <c r="T85" s="122"/>
      <c r="U85" s="122"/>
      <c r="V85" s="122"/>
      <c r="W85" s="122"/>
      <c r="X85" s="122"/>
      <c r="Y85" s="122"/>
      <c r="Z85" s="122"/>
      <c r="AA85" s="122"/>
      <c r="AB85" s="122"/>
      <c r="AC85" s="124">
        <f>SUM(T85:AB85)</f>
        <v>0</v>
      </c>
      <c r="AD85" s="125">
        <f>S85+AC85</f>
        <v>0</v>
      </c>
      <c r="AE85" s="123">
        <f>AC85</f>
        <v>0</v>
      </c>
      <c r="AF85" s="123">
        <f>W85+X85+Y85+Z85+AA85+AB85</f>
        <v>0</v>
      </c>
      <c r="AG85" s="123">
        <f>Z85+AA85+AB85</f>
        <v>0</v>
      </c>
      <c r="AH85" s="123">
        <f>AB85</f>
        <v>0</v>
      </c>
    </row>
    <row r="86" spans="1:34" s="126" customFormat="1" ht="15.75">
      <c r="A86" s="122">
        <v>34</v>
      </c>
      <c r="B86" s="141" t="s">
        <v>216</v>
      </c>
      <c r="C86" s="143" t="s">
        <v>217</v>
      </c>
      <c r="D86" s="57">
        <v>1.9</v>
      </c>
      <c r="E86" s="143" t="s">
        <v>202</v>
      </c>
      <c r="F86" s="143"/>
      <c r="G86" s="198">
        <f>H86+I86</f>
        <v>0</v>
      </c>
      <c r="H86" s="142">
        <f>'D1R'!Z86</f>
        <v>0</v>
      </c>
      <c r="I86" s="142">
        <f>AD86</f>
        <v>0</v>
      </c>
      <c r="J86" s="122" t="s">
        <v>281</v>
      </c>
      <c r="K86" s="122"/>
      <c r="L86" s="122"/>
      <c r="M86" s="122"/>
      <c r="N86" s="122"/>
      <c r="O86" s="122"/>
      <c r="P86" s="122"/>
      <c r="Q86" s="122"/>
      <c r="R86" s="122"/>
      <c r="S86" s="124">
        <f>SUM(J86:R86)</f>
        <v>0</v>
      </c>
      <c r="T86" s="122"/>
      <c r="U86" s="122"/>
      <c r="V86" s="122"/>
      <c r="W86" s="122"/>
      <c r="X86" s="122"/>
      <c r="Y86" s="122"/>
      <c r="Z86" s="122"/>
      <c r="AA86" s="122"/>
      <c r="AB86" s="122"/>
      <c r="AC86" s="124">
        <f>SUM(T86:AB86)</f>
        <v>0</v>
      </c>
      <c r="AD86" s="125">
        <f>S86+AC86</f>
        <v>0</v>
      </c>
      <c r="AE86" s="123">
        <f>AC86</f>
        <v>0</v>
      </c>
      <c r="AF86" s="123">
        <f>W86+X86+Y86+Z86+AA86+AB86</f>
        <v>0</v>
      </c>
      <c r="AG86" s="123">
        <f>Z86+AA86+AB86</f>
        <v>0</v>
      </c>
      <c r="AH86" s="123">
        <f>AB86</f>
        <v>0</v>
      </c>
    </row>
    <row r="87" spans="1:34" s="126" customFormat="1" ht="15.75">
      <c r="A87" s="122">
        <v>35</v>
      </c>
      <c r="B87" s="141" t="s">
        <v>247</v>
      </c>
      <c r="C87" s="142" t="s">
        <v>248</v>
      </c>
      <c r="D87" s="57">
        <v>12.3</v>
      </c>
      <c r="E87" s="142" t="s">
        <v>202</v>
      </c>
      <c r="F87" s="142"/>
      <c r="G87" s="198">
        <f>H87+I87</f>
        <v>0</v>
      </c>
      <c r="H87" s="142">
        <f>'D1R'!Z87</f>
        <v>0</v>
      </c>
      <c r="I87" s="142">
        <f>AD87</f>
        <v>0</v>
      </c>
      <c r="J87" s="122" t="s">
        <v>281</v>
      </c>
      <c r="K87" s="122"/>
      <c r="L87" s="122"/>
      <c r="M87" s="122"/>
      <c r="N87" s="122"/>
      <c r="O87" s="122"/>
      <c r="P87" s="122"/>
      <c r="Q87" s="122"/>
      <c r="R87" s="122"/>
      <c r="S87" s="124">
        <f>SUM(J87:R87)</f>
        <v>0</v>
      </c>
      <c r="T87" s="122"/>
      <c r="U87" s="122"/>
      <c r="V87" s="122"/>
      <c r="W87" s="122"/>
      <c r="X87" s="122"/>
      <c r="Y87" s="122"/>
      <c r="Z87" s="122"/>
      <c r="AA87" s="122"/>
      <c r="AB87" s="122"/>
      <c r="AC87" s="124">
        <f>SUM(T87:AB87)</f>
        <v>0</v>
      </c>
      <c r="AD87" s="125">
        <f>S87+AC87</f>
        <v>0</v>
      </c>
      <c r="AE87" s="123">
        <f>AC87</f>
        <v>0</v>
      </c>
      <c r="AF87" s="123">
        <f>W87+X87+Y87+Z87+AA87+AB87</f>
        <v>0</v>
      </c>
      <c r="AG87" s="123">
        <f>Z87+AA87+AB87</f>
        <v>0</v>
      </c>
      <c r="AH87" s="123">
        <f>AB87</f>
        <v>0</v>
      </c>
    </row>
    <row r="88" spans="1:34" ht="12.75">
      <c r="A88" s="2"/>
      <c r="B88" s="7"/>
      <c r="C88" s="61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35"/>
      <c r="AE88" s="23"/>
      <c r="AF88" s="23"/>
      <c r="AG88" s="23"/>
      <c r="AH88" s="23"/>
    </row>
    <row r="89" spans="1:34" ht="15">
      <c r="A89" s="4" t="s">
        <v>31</v>
      </c>
      <c r="B89" s="7"/>
      <c r="C89" s="61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35"/>
      <c r="AE89" s="23"/>
      <c r="AF89" s="23"/>
      <c r="AG89" s="23"/>
      <c r="AH89" s="23"/>
    </row>
    <row r="90" spans="1:34" ht="15">
      <c r="A90" s="4"/>
      <c r="B90" s="7"/>
      <c r="C90" s="61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35"/>
      <c r="AE90" s="23"/>
      <c r="AF90" s="23"/>
      <c r="AG90" s="23"/>
      <c r="AH90" s="23"/>
    </row>
    <row r="91" spans="1:34" s="126" customFormat="1" ht="15.75">
      <c r="A91" s="196">
        <v>1</v>
      </c>
      <c r="B91" s="141" t="s">
        <v>190</v>
      </c>
      <c r="C91" s="154" t="s">
        <v>141</v>
      </c>
      <c r="D91" s="144" t="s">
        <v>189</v>
      </c>
      <c r="E91" s="142" t="s">
        <v>180</v>
      </c>
      <c r="F91" s="142" t="s">
        <v>416</v>
      </c>
      <c r="G91" s="198">
        <f>H91+I91</f>
        <v>139</v>
      </c>
      <c r="H91" s="142">
        <f>'D1R'!Z91</f>
        <v>70</v>
      </c>
      <c r="I91" s="142">
        <f>AD91</f>
        <v>69</v>
      </c>
      <c r="J91" s="122">
        <v>4</v>
      </c>
      <c r="K91" s="122">
        <v>3</v>
      </c>
      <c r="L91" s="122">
        <v>5</v>
      </c>
      <c r="M91" s="122">
        <v>3</v>
      </c>
      <c r="N91" s="122">
        <v>4</v>
      </c>
      <c r="O91" s="122">
        <v>3</v>
      </c>
      <c r="P91" s="122">
        <v>4</v>
      </c>
      <c r="Q91" s="122">
        <v>4</v>
      </c>
      <c r="R91" s="122">
        <v>4</v>
      </c>
      <c r="S91" s="124">
        <f>SUM(J91:R91)</f>
        <v>34</v>
      </c>
      <c r="T91" s="122">
        <v>4</v>
      </c>
      <c r="U91" s="122">
        <v>3</v>
      </c>
      <c r="V91" s="122">
        <v>4</v>
      </c>
      <c r="W91" s="122">
        <v>3</v>
      </c>
      <c r="X91" s="122">
        <v>4</v>
      </c>
      <c r="Y91" s="122">
        <v>5</v>
      </c>
      <c r="Z91" s="122">
        <v>4</v>
      </c>
      <c r="AA91" s="122">
        <v>4</v>
      </c>
      <c r="AB91" s="122">
        <v>4</v>
      </c>
      <c r="AC91" s="124">
        <f>SUM(T91:AB91)</f>
        <v>35</v>
      </c>
      <c r="AD91" s="125">
        <f>S91+AC91</f>
        <v>69</v>
      </c>
      <c r="AE91" s="123">
        <f>AC91</f>
        <v>35</v>
      </c>
      <c r="AF91" s="123">
        <f>W91+X91+Y91+Z91+AA91+AB91</f>
        <v>24</v>
      </c>
      <c r="AG91" s="123">
        <f>Z91+AA91+AB91</f>
        <v>12</v>
      </c>
      <c r="AH91" s="123">
        <f>AB91</f>
        <v>4</v>
      </c>
    </row>
    <row r="92" spans="1:34" s="126" customFormat="1" ht="15.75">
      <c r="A92" s="196">
        <v>2</v>
      </c>
      <c r="B92" s="141" t="s">
        <v>195</v>
      </c>
      <c r="C92" s="142" t="s">
        <v>141</v>
      </c>
      <c r="D92" s="57">
        <v>0</v>
      </c>
      <c r="E92" s="142" t="s">
        <v>180</v>
      </c>
      <c r="F92" s="142" t="s">
        <v>427</v>
      </c>
      <c r="G92" s="198">
        <f>H92+I92</f>
        <v>146</v>
      </c>
      <c r="H92" s="142">
        <f>'D1R'!Z92</f>
        <v>72</v>
      </c>
      <c r="I92" s="142">
        <f>AD92</f>
        <v>74</v>
      </c>
      <c r="J92" s="122">
        <v>4</v>
      </c>
      <c r="K92" s="122">
        <v>4</v>
      </c>
      <c r="L92" s="122">
        <v>5</v>
      </c>
      <c r="M92" s="122">
        <v>5</v>
      </c>
      <c r="N92" s="122">
        <v>4</v>
      </c>
      <c r="O92" s="122">
        <v>4</v>
      </c>
      <c r="P92" s="122">
        <v>4</v>
      </c>
      <c r="Q92" s="122">
        <v>4</v>
      </c>
      <c r="R92" s="122">
        <v>4</v>
      </c>
      <c r="S92" s="124">
        <f>SUM(J92:R92)</f>
        <v>38</v>
      </c>
      <c r="T92" s="122">
        <v>5</v>
      </c>
      <c r="U92" s="122">
        <v>3</v>
      </c>
      <c r="V92" s="122">
        <v>5</v>
      </c>
      <c r="W92" s="122">
        <v>3</v>
      </c>
      <c r="X92" s="122">
        <v>3</v>
      </c>
      <c r="Y92" s="122">
        <v>5</v>
      </c>
      <c r="Z92" s="122">
        <v>4</v>
      </c>
      <c r="AA92" s="122">
        <v>3</v>
      </c>
      <c r="AB92" s="122">
        <v>5</v>
      </c>
      <c r="AC92" s="124">
        <f>SUM(T92:AB92)</f>
        <v>36</v>
      </c>
      <c r="AD92" s="125">
        <f>S92+AC92</f>
        <v>74</v>
      </c>
      <c r="AE92" s="123">
        <f>AC92</f>
        <v>36</v>
      </c>
      <c r="AF92" s="123">
        <f>W92+X92+Y92+Z92+AA92+AB92</f>
        <v>23</v>
      </c>
      <c r="AG92" s="123">
        <f>Z92+AA92+AB92</f>
        <v>12</v>
      </c>
      <c r="AH92" s="123">
        <f>AB92</f>
        <v>5</v>
      </c>
    </row>
    <row r="93" spans="1:34" s="126" customFormat="1" ht="15.75">
      <c r="A93" s="196">
        <v>3</v>
      </c>
      <c r="B93" s="141" t="s">
        <v>192</v>
      </c>
      <c r="C93" s="152" t="s">
        <v>132</v>
      </c>
      <c r="D93" s="144" t="s">
        <v>191</v>
      </c>
      <c r="E93" s="143" t="s">
        <v>180</v>
      </c>
      <c r="F93" s="143" t="s">
        <v>419</v>
      </c>
      <c r="G93" s="198">
        <f>H93+I93</f>
        <v>149</v>
      </c>
      <c r="H93" s="142">
        <f>'D1R'!Z95</f>
        <v>75</v>
      </c>
      <c r="I93" s="142">
        <f>AD93</f>
        <v>74</v>
      </c>
      <c r="J93" s="122">
        <v>4</v>
      </c>
      <c r="K93" s="122">
        <v>3</v>
      </c>
      <c r="L93" s="122">
        <v>4</v>
      </c>
      <c r="M93" s="122">
        <v>5</v>
      </c>
      <c r="N93" s="122">
        <v>5</v>
      </c>
      <c r="O93" s="122">
        <v>2</v>
      </c>
      <c r="P93" s="122">
        <v>5</v>
      </c>
      <c r="Q93" s="122">
        <v>4</v>
      </c>
      <c r="R93" s="122">
        <v>4</v>
      </c>
      <c r="S93" s="124">
        <f>SUM(J93:R93)</f>
        <v>36</v>
      </c>
      <c r="T93" s="122">
        <v>6</v>
      </c>
      <c r="U93" s="122">
        <v>3</v>
      </c>
      <c r="V93" s="122">
        <v>4</v>
      </c>
      <c r="W93" s="122">
        <v>3</v>
      </c>
      <c r="X93" s="122">
        <v>4</v>
      </c>
      <c r="Y93" s="122">
        <v>5</v>
      </c>
      <c r="Z93" s="122">
        <v>4</v>
      </c>
      <c r="AA93" s="122">
        <v>5</v>
      </c>
      <c r="AB93" s="122">
        <v>4</v>
      </c>
      <c r="AC93" s="124">
        <f>SUM(T93:AB93)</f>
        <v>38</v>
      </c>
      <c r="AD93" s="125">
        <f>S93+AC93</f>
        <v>74</v>
      </c>
      <c r="AE93" s="123">
        <f>AC93</f>
        <v>38</v>
      </c>
      <c r="AF93" s="123">
        <f>W93+X93+Y93+Z93+AA93+AB93</f>
        <v>25</v>
      </c>
      <c r="AG93" s="123">
        <f>Z93+AA93+AB93</f>
        <v>13</v>
      </c>
      <c r="AH93" s="123">
        <f>AB93</f>
        <v>4</v>
      </c>
    </row>
    <row r="94" spans="1:34" s="126" customFormat="1" ht="15.75">
      <c r="A94" s="196">
        <v>4</v>
      </c>
      <c r="B94" s="141" t="s">
        <v>188</v>
      </c>
      <c r="C94" s="148" t="s">
        <v>138</v>
      </c>
      <c r="D94" s="57">
        <v>1</v>
      </c>
      <c r="E94" s="142" t="s">
        <v>180</v>
      </c>
      <c r="F94" s="142" t="s">
        <v>418</v>
      </c>
      <c r="G94" s="198">
        <f>H94+I94</f>
        <v>150</v>
      </c>
      <c r="H94" s="142">
        <f>'D1R'!Z96</f>
        <v>76</v>
      </c>
      <c r="I94" s="142">
        <f>AD94</f>
        <v>74</v>
      </c>
      <c r="J94" s="122">
        <v>4</v>
      </c>
      <c r="K94" s="122">
        <v>3</v>
      </c>
      <c r="L94" s="122">
        <v>4</v>
      </c>
      <c r="M94" s="122">
        <v>4</v>
      </c>
      <c r="N94" s="122">
        <v>6</v>
      </c>
      <c r="O94" s="122">
        <v>3</v>
      </c>
      <c r="P94" s="122">
        <v>4</v>
      </c>
      <c r="Q94" s="122">
        <v>4</v>
      </c>
      <c r="R94" s="122">
        <v>4</v>
      </c>
      <c r="S94" s="124">
        <f>SUM(J94:R94)</f>
        <v>36</v>
      </c>
      <c r="T94" s="122">
        <v>5</v>
      </c>
      <c r="U94" s="122">
        <v>3</v>
      </c>
      <c r="V94" s="122">
        <v>5</v>
      </c>
      <c r="W94" s="122">
        <v>3</v>
      </c>
      <c r="X94" s="122">
        <v>5</v>
      </c>
      <c r="Y94" s="122">
        <v>5</v>
      </c>
      <c r="Z94" s="122">
        <v>4</v>
      </c>
      <c r="AA94" s="122">
        <v>4</v>
      </c>
      <c r="AB94" s="122">
        <v>4</v>
      </c>
      <c r="AC94" s="124">
        <f>SUM(T94:AB94)</f>
        <v>38</v>
      </c>
      <c r="AD94" s="125">
        <f>S94+AC94</f>
        <v>74</v>
      </c>
      <c r="AE94" s="123">
        <f>AC94</f>
        <v>38</v>
      </c>
      <c r="AF94" s="123">
        <f>W94+X94+Y94+Z94+AA94+AB94</f>
        <v>25</v>
      </c>
      <c r="AG94" s="123">
        <f>Z94+AA94+AB94</f>
        <v>12</v>
      </c>
      <c r="AH94" s="123">
        <f>AB94</f>
        <v>4</v>
      </c>
    </row>
    <row r="95" spans="1:34" s="126" customFormat="1" ht="15.75">
      <c r="A95" s="196">
        <v>5</v>
      </c>
      <c r="B95" s="145" t="s">
        <v>186</v>
      </c>
      <c r="C95" s="113" t="s">
        <v>141</v>
      </c>
      <c r="D95" s="114">
        <v>0</v>
      </c>
      <c r="E95" s="113" t="s">
        <v>180</v>
      </c>
      <c r="F95" s="113" t="s">
        <v>409</v>
      </c>
      <c r="G95" s="198">
        <f>H95+I95</f>
        <v>152</v>
      </c>
      <c r="H95" s="142">
        <f>'D1R'!Z97</f>
        <v>77</v>
      </c>
      <c r="I95" s="142">
        <f>AD95</f>
        <v>75</v>
      </c>
      <c r="J95" s="122">
        <v>4</v>
      </c>
      <c r="K95" s="122">
        <v>4</v>
      </c>
      <c r="L95" s="122">
        <v>5</v>
      </c>
      <c r="M95" s="122">
        <v>4</v>
      </c>
      <c r="N95" s="122">
        <v>6</v>
      </c>
      <c r="O95" s="122">
        <v>3</v>
      </c>
      <c r="P95" s="122">
        <v>5</v>
      </c>
      <c r="Q95" s="122">
        <v>4</v>
      </c>
      <c r="R95" s="122">
        <v>3</v>
      </c>
      <c r="S95" s="124">
        <f>SUM(J95:R95)</f>
        <v>38</v>
      </c>
      <c r="T95" s="122">
        <v>5</v>
      </c>
      <c r="U95" s="122">
        <v>3</v>
      </c>
      <c r="V95" s="122">
        <v>4</v>
      </c>
      <c r="W95" s="122">
        <v>3</v>
      </c>
      <c r="X95" s="122">
        <v>5</v>
      </c>
      <c r="Y95" s="122">
        <v>5</v>
      </c>
      <c r="Z95" s="122">
        <v>4</v>
      </c>
      <c r="AA95" s="122">
        <v>4</v>
      </c>
      <c r="AB95" s="122">
        <v>4</v>
      </c>
      <c r="AC95" s="124">
        <f>SUM(T95:AB95)</f>
        <v>37</v>
      </c>
      <c r="AD95" s="125">
        <f>S95+AC95</f>
        <v>75</v>
      </c>
      <c r="AE95" s="123">
        <f>AC95</f>
        <v>37</v>
      </c>
      <c r="AF95" s="123">
        <f>W95+X95+Y95+Z95+AA95+AB95</f>
        <v>25</v>
      </c>
      <c r="AG95" s="123">
        <f>Z95+AA95+AB95</f>
        <v>12</v>
      </c>
      <c r="AH95" s="123">
        <f>AB95</f>
        <v>4</v>
      </c>
    </row>
    <row r="96" spans="1:34" s="126" customFormat="1" ht="15.75">
      <c r="A96" s="196">
        <v>6</v>
      </c>
      <c r="B96" s="141" t="s">
        <v>183</v>
      </c>
      <c r="C96" s="142" t="s">
        <v>121</v>
      </c>
      <c r="D96" s="57">
        <v>8</v>
      </c>
      <c r="E96" s="142" t="s">
        <v>180</v>
      </c>
      <c r="F96" s="142" t="s">
        <v>404</v>
      </c>
      <c r="G96" s="198">
        <f>H96+I96</f>
        <v>152</v>
      </c>
      <c r="H96" s="142">
        <f>'D1R'!Z93</f>
        <v>74</v>
      </c>
      <c r="I96" s="142">
        <f>AD96</f>
        <v>78</v>
      </c>
      <c r="J96" s="122">
        <v>4</v>
      </c>
      <c r="K96" s="122">
        <v>3</v>
      </c>
      <c r="L96" s="122">
        <v>5</v>
      </c>
      <c r="M96" s="122">
        <v>5</v>
      </c>
      <c r="N96" s="122">
        <v>6</v>
      </c>
      <c r="O96" s="122">
        <v>3</v>
      </c>
      <c r="P96" s="122">
        <v>5</v>
      </c>
      <c r="Q96" s="122">
        <v>5</v>
      </c>
      <c r="R96" s="122">
        <v>3</v>
      </c>
      <c r="S96" s="124">
        <f>SUM(J96:R96)</f>
        <v>39</v>
      </c>
      <c r="T96" s="122">
        <v>5</v>
      </c>
      <c r="U96" s="122">
        <v>3</v>
      </c>
      <c r="V96" s="122">
        <v>6</v>
      </c>
      <c r="W96" s="122">
        <v>3</v>
      </c>
      <c r="X96" s="122">
        <v>4</v>
      </c>
      <c r="Y96" s="122">
        <v>5</v>
      </c>
      <c r="Z96" s="122">
        <v>5</v>
      </c>
      <c r="AA96" s="122">
        <v>4</v>
      </c>
      <c r="AB96" s="122">
        <v>4</v>
      </c>
      <c r="AC96" s="124">
        <f>SUM(T96:AB96)</f>
        <v>39</v>
      </c>
      <c r="AD96" s="125">
        <f>S96+AC96</f>
        <v>78</v>
      </c>
      <c r="AE96" s="123">
        <f>AC96</f>
        <v>39</v>
      </c>
      <c r="AF96" s="123">
        <f>W96+X96+Y96+Z96+AA96+AB96</f>
        <v>25</v>
      </c>
      <c r="AG96" s="123">
        <f>Z96+AA96+AB96</f>
        <v>13</v>
      </c>
      <c r="AH96" s="123">
        <f>AB96</f>
        <v>4</v>
      </c>
    </row>
    <row r="97" spans="1:34" s="126" customFormat="1" ht="15.75">
      <c r="A97" s="196">
        <v>7</v>
      </c>
      <c r="B97" s="141" t="s">
        <v>194</v>
      </c>
      <c r="C97" s="147" t="s">
        <v>138</v>
      </c>
      <c r="D97" s="57">
        <v>3.6</v>
      </c>
      <c r="E97" s="142" t="s">
        <v>180</v>
      </c>
      <c r="F97" s="142" t="s">
        <v>425</v>
      </c>
      <c r="G97" s="198">
        <f>H97+I97</f>
        <v>155</v>
      </c>
      <c r="H97" s="142">
        <f>'D1R'!Z94</f>
        <v>74</v>
      </c>
      <c r="I97" s="142">
        <f>AD97</f>
        <v>81</v>
      </c>
      <c r="J97" s="122">
        <v>5</v>
      </c>
      <c r="K97" s="122">
        <v>4</v>
      </c>
      <c r="L97" s="122">
        <v>5</v>
      </c>
      <c r="M97" s="122">
        <v>5</v>
      </c>
      <c r="N97" s="122">
        <v>5</v>
      </c>
      <c r="O97" s="122">
        <v>4</v>
      </c>
      <c r="P97" s="122">
        <v>5</v>
      </c>
      <c r="Q97" s="122">
        <v>4</v>
      </c>
      <c r="R97" s="122">
        <v>4</v>
      </c>
      <c r="S97" s="124">
        <f>SUM(J97:R97)</f>
        <v>41</v>
      </c>
      <c r="T97" s="122">
        <v>6</v>
      </c>
      <c r="U97" s="122">
        <v>3</v>
      </c>
      <c r="V97" s="122">
        <v>5</v>
      </c>
      <c r="W97" s="122">
        <v>2</v>
      </c>
      <c r="X97" s="122">
        <v>5</v>
      </c>
      <c r="Y97" s="122">
        <v>6</v>
      </c>
      <c r="Z97" s="122">
        <v>4</v>
      </c>
      <c r="AA97" s="122">
        <v>4</v>
      </c>
      <c r="AB97" s="122">
        <v>5</v>
      </c>
      <c r="AC97" s="124">
        <f>SUM(T97:AB97)</f>
        <v>40</v>
      </c>
      <c r="AD97" s="125">
        <f>S97+AC97</f>
        <v>81</v>
      </c>
      <c r="AE97" s="123">
        <f>AC97</f>
        <v>40</v>
      </c>
      <c r="AF97" s="123">
        <f>W97+X97+Y97+Z97+AA97+AB97</f>
        <v>26</v>
      </c>
      <c r="AG97" s="123">
        <f>Z97+AA97+AB97</f>
        <v>13</v>
      </c>
      <c r="AH97" s="123">
        <f>AB97</f>
        <v>5</v>
      </c>
    </row>
    <row r="98" spans="1:34" s="126" customFormat="1" ht="15.75">
      <c r="A98" s="196">
        <v>8</v>
      </c>
      <c r="B98" s="141" t="s">
        <v>193</v>
      </c>
      <c r="C98" s="150" t="s">
        <v>132</v>
      </c>
      <c r="D98" s="57">
        <v>4.5</v>
      </c>
      <c r="E98" s="143" t="s">
        <v>180</v>
      </c>
      <c r="F98" s="143" t="s">
        <v>424</v>
      </c>
      <c r="G98" s="198">
        <f>H98+I98</f>
        <v>157</v>
      </c>
      <c r="H98" s="142">
        <f>'D1R'!Z98</f>
        <v>77</v>
      </c>
      <c r="I98" s="142">
        <f>AD98</f>
        <v>80</v>
      </c>
      <c r="J98" s="122">
        <v>4</v>
      </c>
      <c r="K98" s="122">
        <v>4</v>
      </c>
      <c r="L98" s="122">
        <v>5</v>
      </c>
      <c r="M98" s="122">
        <v>4</v>
      </c>
      <c r="N98" s="122">
        <v>6</v>
      </c>
      <c r="O98" s="122">
        <v>2</v>
      </c>
      <c r="P98" s="122">
        <v>5</v>
      </c>
      <c r="Q98" s="122">
        <v>4</v>
      </c>
      <c r="R98" s="122">
        <v>4</v>
      </c>
      <c r="S98" s="124">
        <f>SUM(J98:R98)</f>
        <v>38</v>
      </c>
      <c r="T98" s="122">
        <v>5</v>
      </c>
      <c r="U98" s="122">
        <v>3</v>
      </c>
      <c r="V98" s="122">
        <v>5</v>
      </c>
      <c r="W98" s="122">
        <v>4</v>
      </c>
      <c r="X98" s="122">
        <v>6</v>
      </c>
      <c r="Y98" s="122">
        <v>6</v>
      </c>
      <c r="Z98" s="122">
        <v>4</v>
      </c>
      <c r="AA98" s="122">
        <v>4</v>
      </c>
      <c r="AB98" s="122">
        <v>5</v>
      </c>
      <c r="AC98" s="124">
        <f>SUM(T98:AB98)</f>
        <v>42</v>
      </c>
      <c r="AD98" s="125">
        <f>S98+AC98</f>
        <v>80</v>
      </c>
      <c r="AE98" s="123">
        <f>AC98</f>
        <v>42</v>
      </c>
      <c r="AF98" s="123">
        <f>W98+X98+Y98+Z98+AA98+AB98</f>
        <v>29</v>
      </c>
      <c r="AG98" s="123">
        <f>Z98+AA98+AB98</f>
        <v>13</v>
      </c>
      <c r="AH98" s="123">
        <f>AB98</f>
        <v>5</v>
      </c>
    </row>
    <row r="99" spans="1:34" s="126" customFormat="1" ht="15.75">
      <c r="A99" s="196">
        <v>9</v>
      </c>
      <c r="B99" s="141" t="s">
        <v>187</v>
      </c>
      <c r="C99" s="151" t="s">
        <v>156</v>
      </c>
      <c r="D99" s="57">
        <v>3</v>
      </c>
      <c r="E99" s="143" t="s">
        <v>180</v>
      </c>
      <c r="F99" s="143" t="s">
        <v>417</v>
      </c>
      <c r="G99" s="198">
        <f>H99+I99</f>
        <v>159</v>
      </c>
      <c r="H99" s="142">
        <f>'D1R'!Z100</f>
        <v>80</v>
      </c>
      <c r="I99" s="142">
        <f>AD99</f>
        <v>79</v>
      </c>
      <c r="J99" s="122">
        <v>4</v>
      </c>
      <c r="K99" s="122">
        <v>5</v>
      </c>
      <c r="L99" s="122">
        <v>6</v>
      </c>
      <c r="M99" s="122">
        <v>5</v>
      </c>
      <c r="N99" s="122">
        <v>5</v>
      </c>
      <c r="O99" s="122">
        <v>3</v>
      </c>
      <c r="P99" s="122">
        <v>5</v>
      </c>
      <c r="Q99" s="122">
        <v>4</v>
      </c>
      <c r="R99" s="122">
        <v>4</v>
      </c>
      <c r="S99" s="124">
        <f>SUM(J99:R99)</f>
        <v>41</v>
      </c>
      <c r="T99" s="122">
        <v>5</v>
      </c>
      <c r="U99" s="122">
        <v>3</v>
      </c>
      <c r="V99" s="122">
        <v>5</v>
      </c>
      <c r="W99" s="122">
        <v>3</v>
      </c>
      <c r="X99" s="122">
        <v>4</v>
      </c>
      <c r="Y99" s="122">
        <v>5</v>
      </c>
      <c r="Z99" s="122">
        <v>4</v>
      </c>
      <c r="AA99" s="122">
        <v>4</v>
      </c>
      <c r="AB99" s="122">
        <v>5</v>
      </c>
      <c r="AC99" s="124">
        <f>SUM(T99:AB99)</f>
        <v>38</v>
      </c>
      <c r="AD99" s="125">
        <f>S99+AC99</f>
        <v>79</v>
      </c>
      <c r="AE99" s="123">
        <f>AC99</f>
        <v>38</v>
      </c>
      <c r="AF99" s="123">
        <f>W99+X99+Y99+Z99+AA99+AB99</f>
        <v>25</v>
      </c>
      <c r="AG99" s="123">
        <f>Z99+AA99+AB99</f>
        <v>13</v>
      </c>
      <c r="AH99" s="123">
        <f>AB99</f>
        <v>5</v>
      </c>
    </row>
    <row r="100" spans="1:34" s="126" customFormat="1" ht="15.75">
      <c r="A100" s="196">
        <v>10</v>
      </c>
      <c r="B100" s="141" t="s">
        <v>185</v>
      </c>
      <c r="C100" s="155" t="s">
        <v>148</v>
      </c>
      <c r="D100" s="57">
        <v>5.8</v>
      </c>
      <c r="E100" s="143" t="s">
        <v>180</v>
      </c>
      <c r="F100" s="143" t="s">
        <v>410</v>
      </c>
      <c r="G100" s="198">
        <f>H100+I100</f>
        <v>161</v>
      </c>
      <c r="H100" s="142">
        <f>'D1R'!Z101</f>
        <v>82</v>
      </c>
      <c r="I100" s="142">
        <f>AD100</f>
        <v>79</v>
      </c>
      <c r="J100" s="122">
        <v>4</v>
      </c>
      <c r="K100" s="122">
        <v>3</v>
      </c>
      <c r="L100" s="122">
        <v>4</v>
      </c>
      <c r="M100" s="122">
        <v>5</v>
      </c>
      <c r="N100" s="122">
        <v>5</v>
      </c>
      <c r="O100" s="122">
        <v>3</v>
      </c>
      <c r="P100" s="122">
        <v>6</v>
      </c>
      <c r="Q100" s="122">
        <v>4</v>
      </c>
      <c r="R100" s="122">
        <v>4</v>
      </c>
      <c r="S100" s="124">
        <f>SUM(J100:R100)</f>
        <v>38</v>
      </c>
      <c r="T100" s="122">
        <v>5</v>
      </c>
      <c r="U100" s="122">
        <v>3</v>
      </c>
      <c r="V100" s="122">
        <v>5</v>
      </c>
      <c r="W100" s="122">
        <v>3</v>
      </c>
      <c r="X100" s="122">
        <v>4</v>
      </c>
      <c r="Y100" s="122">
        <v>6</v>
      </c>
      <c r="Z100" s="122">
        <v>4</v>
      </c>
      <c r="AA100" s="122">
        <v>7</v>
      </c>
      <c r="AB100" s="122">
        <v>4</v>
      </c>
      <c r="AC100" s="124">
        <f>SUM(T100:AB100)</f>
        <v>41</v>
      </c>
      <c r="AD100" s="125">
        <f>S100+AC100</f>
        <v>79</v>
      </c>
      <c r="AE100" s="123">
        <f>AC100</f>
        <v>41</v>
      </c>
      <c r="AF100" s="123">
        <f>W100+X100+Y100+Z100+AA100+AB100</f>
        <v>28</v>
      </c>
      <c r="AG100" s="123">
        <f>Z100+AA100+AB100</f>
        <v>15</v>
      </c>
      <c r="AH100" s="123">
        <f>AB100</f>
        <v>4</v>
      </c>
    </row>
    <row r="101" spans="1:36" s="126" customFormat="1" ht="15.75">
      <c r="A101" s="122">
        <v>11</v>
      </c>
      <c r="B101" s="141" t="s">
        <v>184</v>
      </c>
      <c r="C101" s="142" t="s">
        <v>116</v>
      </c>
      <c r="D101" s="57">
        <v>7.3</v>
      </c>
      <c r="E101" s="142" t="s">
        <v>180</v>
      </c>
      <c r="F101" s="142" t="s">
        <v>403</v>
      </c>
      <c r="G101" s="198">
        <f>H101+I101</f>
        <v>163</v>
      </c>
      <c r="H101" s="142">
        <f>'D1R'!Z99</f>
        <v>78</v>
      </c>
      <c r="I101" s="142">
        <f>AD101</f>
        <v>85</v>
      </c>
      <c r="J101" s="122">
        <v>5</v>
      </c>
      <c r="K101" s="122">
        <v>4</v>
      </c>
      <c r="L101" s="122">
        <v>5</v>
      </c>
      <c r="M101" s="122">
        <v>4</v>
      </c>
      <c r="N101" s="122">
        <v>7</v>
      </c>
      <c r="O101" s="122">
        <v>5</v>
      </c>
      <c r="P101" s="122">
        <v>6</v>
      </c>
      <c r="Q101" s="122">
        <v>5</v>
      </c>
      <c r="R101" s="122">
        <v>4</v>
      </c>
      <c r="S101" s="124">
        <f>SUM(J101:R101)</f>
        <v>45</v>
      </c>
      <c r="T101" s="122">
        <v>5</v>
      </c>
      <c r="U101" s="122">
        <v>3</v>
      </c>
      <c r="V101" s="122">
        <v>5</v>
      </c>
      <c r="W101" s="122">
        <v>3</v>
      </c>
      <c r="X101" s="122">
        <v>4</v>
      </c>
      <c r="Y101" s="122">
        <v>5</v>
      </c>
      <c r="Z101" s="122">
        <v>6</v>
      </c>
      <c r="AA101" s="122">
        <v>4</v>
      </c>
      <c r="AB101" s="122">
        <v>5</v>
      </c>
      <c r="AC101" s="124">
        <f>SUM(T101:AB101)</f>
        <v>40</v>
      </c>
      <c r="AD101" s="125">
        <f>S101+AC101</f>
        <v>85</v>
      </c>
      <c r="AE101" s="123">
        <f>AC101</f>
        <v>40</v>
      </c>
      <c r="AF101" s="123">
        <f>W101+X101+Y101+Z101+AA101+AB101</f>
        <v>27</v>
      </c>
      <c r="AG101" s="123">
        <f>Z101+AA101+AB101</f>
        <v>15</v>
      </c>
      <c r="AH101" s="123">
        <f>AB101</f>
        <v>5</v>
      </c>
      <c r="AI101" s="269" t="s">
        <v>493</v>
      </c>
      <c r="AJ101" s="270"/>
    </row>
    <row r="102" spans="1:34" s="126" customFormat="1" ht="15.75">
      <c r="A102" s="123">
        <v>12</v>
      </c>
      <c r="B102" s="141" t="s">
        <v>198</v>
      </c>
      <c r="C102" s="142" t="s">
        <v>197</v>
      </c>
      <c r="D102" s="144" t="s">
        <v>196</v>
      </c>
      <c r="E102" s="142" t="s">
        <v>180</v>
      </c>
      <c r="F102" s="142" t="s">
        <v>426</v>
      </c>
      <c r="G102" s="198">
        <f>H102+I102</f>
        <v>164</v>
      </c>
      <c r="H102" s="142">
        <f>'D1R'!Z104</f>
        <v>88</v>
      </c>
      <c r="I102" s="142">
        <f>AD102</f>
        <v>76</v>
      </c>
      <c r="J102" s="122">
        <v>3</v>
      </c>
      <c r="K102" s="122">
        <v>4</v>
      </c>
      <c r="L102" s="122">
        <v>5</v>
      </c>
      <c r="M102" s="122">
        <v>4</v>
      </c>
      <c r="N102" s="122">
        <v>5</v>
      </c>
      <c r="O102" s="122">
        <v>2</v>
      </c>
      <c r="P102" s="122">
        <v>6</v>
      </c>
      <c r="Q102" s="122">
        <v>5</v>
      </c>
      <c r="R102" s="122">
        <v>5</v>
      </c>
      <c r="S102" s="124">
        <f>SUM(J102:R102)</f>
        <v>39</v>
      </c>
      <c r="T102" s="122">
        <v>5</v>
      </c>
      <c r="U102" s="122">
        <v>3</v>
      </c>
      <c r="V102" s="122">
        <v>4</v>
      </c>
      <c r="W102" s="122">
        <v>2</v>
      </c>
      <c r="X102" s="122">
        <v>5</v>
      </c>
      <c r="Y102" s="122">
        <v>5</v>
      </c>
      <c r="Z102" s="122">
        <v>3</v>
      </c>
      <c r="AA102" s="122">
        <v>4</v>
      </c>
      <c r="AB102" s="122">
        <v>6</v>
      </c>
      <c r="AC102" s="124">
        <f>SUM(T102:AB102)</f>
        <v>37</v>
      </c>
      <c r="AD102" s="125">
        <f>S102+AC102</f>
        <v>76</v>
      </c>
      <c r="AE102" s="123">
        <f>AC102</f>
        <v>37</v>
      </c>
      <c r="AF102" s="123">
        <f>W102+X102+Y102+Z102+AA102+AB102</f>
        <v>25</v>
      </c>
      <c r="AG102" s="123">
        <f>Z102+AA102+AB102</f>
        <v>13</v>
      </c>
      <c r="AH102" s="123">
        <f>AB102</f>
        <v>6</v>
      </c>
    </row>
    <row r="103" spans="1:34" s="126" customFormat="1" ht="15.75">
      <c r="A103" s="122">
        <v>13</v>
      </c>
      <c r="B103" s="141" t="s">
        <v>199</v>
      </c>
      <c r="C103" s="142" t="s">
        <v>181</v>
      </c>
      <c r="D103" s="57">
        <v>2.5</v>
      </c>
      <c r="E103" s="142" t="s">
        <v>180</v>
      </c>
      <c r="F103" s="142" t="s">
        <v>411</v>
      </c>
      <c r="G103" s="198">
        <f>H103+I103</f>
        <v>165</v>
      </c>
      <c r="H103" s="142">
        <f>'D1R'!Z102</f>
        <v>86</v>
      </c>
      <c r="I103" s="142">
        <f>AD103</f>
        <v>79</v>
      </c>
      <c r="J103" s="122">
        <v>4</v>
      </c>
      <c r="K103" s="122">
        <v>3</v>
      </c>
      <c r="L103" s="122">
        <v>4</v>
      </c>
      <c r="M103" s="122">
        <v>4</v>
      </c>
      <c r="N103" s="122">
        <v>5</v>
      </c>
      <c r="O103" s="122">
        <v>3</v>
      </c>
      <c r="P103" s="122">
        <v>6</v>
      </c>
      <c r="Q103" s="122">
        <v>5</v>
      </c>
      <c r="R103" s="122">
        <v>3</v>
      </c>
      <c r="S103" s="124">
        <f>SUM(J103:R103)</f>
        <v>37</v>
      </c>
      <c r="T103" s="122">
        <v>5</v>
      </c>
      <c r="U103" s="122">
        <v>3</v>
      </c>
      <c r="V103" s="122">
        <v>7</v>
      </c>
      <c r="W103" s="122">
        <v>3</v>
      </c>
      <c r="X103" s="122">
        <v>4</v>
      </c>
      <c r="Y103" s="122">
        <v>5</v>
      </c>
      <c r="Z103" s="122">
        <v>5</v>
      </c>
      <c r="AA103" s="122">
        <v>5</v>
      </c>
      <c r="AB103" s="122">
        <v>5</v>
      </c>
      <c r="AC103" s="124">
        <f>SUM(T103:AB103)</f>
        <v>42</v>
      </c>
      <c r="AD103" s="125">
        <f>S103+AC103</f>
        <v>79</v>
      </c>
      <c r="AE103" s="123">
        <f>AC103</f>
        <v>42</v>
      </c>
      <c r="AF103" s="123">
        <f>W103+X103+Y103+Z103+AA103+AB103</f>
        <v>27</v>
      </c>
      <c r="AG103" s="123">
        <f>Z103+AA103+AB103</f>
        <v>15</v>
      </c>
      <c r="AH103" s="123">
        <f>AB103</f>
        <v>5</v>
      </c>
    </row>
    <row r="104" spans="1:34" s="126" customFormat="1" ht="15.75">
      <c r="A104" s="123">
        <v>14</v>
      </c>
      <c r="B104" s="141" t="s">
        <v>182</v>
      </c>
      <c r="C104" s="143" t="s">
        <v>181</v>
      </c>
      <c r="D104" s="57">
        <v>9.1</v>
      </c>
      <c r="E104" s="143" t="s">
        <v>180</v>
      </c>
      <c r="F104" s="143" t="s">
        <v>402</v>
      </c>
      <c r="G104" s="198">
        <f>H104+I104</f>
        <v>176</v>
      </c>
      <c r="H104" s="142">
        <f>'D1R'!Z103</f>
        <v>87</v>
      </c>
      <c r="I104" s="142">
        <f>AD104</f>
        <v>89</v>
      </c>
      <c r="J104" s="122">
        <v>5</v>
      </c>
      <c r="K104" s="122">
        <v>3</v>
      </c>
      <c r="L104" s="122">
        <v>6</v>
      </c>
      <c r="M104" s="122">
        <v>4</v>
      </c>
      <c r="N104" s="122">
        <v>6</v>
      </c>
      <c r="O104" s="122">
        <v>4</v>
      </c>
      <c r="P104" s="122">
        <v>6</v>
      </c>
      <c r="Q104" s="122">
        <v>4</v>
      </c>
      <c r="R104" s="122">
        <v>4</v>
      </c>
      <c r="S104" s="124">
        <f>SUM(J104:R104)</f>
        <v>42</v>
      </c>
      <c r="T104" s="122">
        <v>5</v>
      </c>
      <c r="U104" s="122">
        <v>3</v>
      </c>
      <c r="V104" s="122">
        <v>6</v>
      </c>
      <c r="W104" s="122">
        <v>3</v>
      </c>
      <c r="X104" s="122">
        <v>6</v>
      </c>
      <c r="Y104" s="122">
        <v>8</v>
      </c>
      <c r="Z104" s="122">
        <v>5</v>
      </c>
      <c r="AA104" s="122">
        <v>6</v>
      </c>
      <c r="AB104" s="122">
        <v>5</v>
      </c>
      <c r="AC104" s="124">
        <f>SUM(T104:AB104)</f>
        <v>47</v>
      </c>
      <c r="AD104" s="125">
        <f>S104+AC104</f>
        <v>89</v>
      </c>
      <c r="AE104" s="123">
        <f>AC104</f>
        <v>47</v>
      </c>
      <c r="AF104" s="123">
        <f>W104+X104+Y104+Z104+AA104+AB104</f>
        <v>33</v>
      </c>
      <c r="AG104" s="123">
        <f>Z104+AA104+AB104</f>
        <v>16</v>
      </c>
      <c r="AH104" s="123">
        <f>AB104</f>
        <v>5</v>
      </c>
    </row>
    <row r="105" spans="2:34" ht="12.75">
      <c r="B105" s="14"/>
      <c r="C105" s="62"/>
      <c r="D105" s="11"/>
      <c r="E105" s="118"/>
      <c r="F105" s="118"/>
      <c r="G105" s="200"/>
      <c r="H105" s="118"/>
      <c r="I105" s="118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35"/>
      <c r="AE105" s="23"/>
      <c r="AF105" s="23"/>
      <c r="AG105" s="23"/>
      <c r="AH105" s="23"/>
    </row>
    <row r="106" spans="1:34" ht="12.75">
      <c r="A106" s="2"/>
      <c r="B106" s="8"/>
      <c r="C106" s="62"/>
      <c r="D106" s="9"/>
      <c r="E106" s="107"/>
      <c r="F106" s="107"/>
      <c r="G106" s="201"/>
      <c r="H106" s="107"/>
      <c r="I106" s="107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35"/>
      <c r="AE106" s="23"/>
      <c r="AF106" s="23"/>
      <c r="AG106" s="23"/>
      <c r="AH106" s="23"/>
    </row>
    <row r="107" spans="1:34" ht="15">
      <c r="A107" s="4" t="s">
        <v>32</v>
      </c>
      <c r="B107" s="5"/>
      <c r="C107" s="60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35"/>
      <c r="AE107" s="23"/>
      <c r="AF107" s="23"/>
      <c r="AG107" s="23"/>
      <c r="AH107" s="23"/>
    </row>
    <row r="108" spans="1:34" ht="15">
      <c r="A108" s="4"/>
      <c r="B108" s="5"/>
      <c r="C108" s="60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35"/>
      <c r="AE108" s="23"/>
      <c r="AF108" s="23"/>
      <c r="AG108" s="23"/>
      <c r="AH108" s="23"/>
    </row>
    <row r="109" spans="1:34" s="126" customFormat="1" ht="15.75">
      <c r="A109" s="196">
        <v>1</v>
      </c>
      <c r="B109" s="141" t="s">
        <v>268</v>
      </c>
      <c r="C109" s="142" t="s">
        <v>141</v>
      </c>
      <c r="D109" s="57">
        <v>0</v>
      </c>
      <c r="E109" s="142" t="s">
        <v>249</v>
      </c>
      <c r="F109" s="142" t="s">
        <v>428</v>
      </c>
      <c r="G109" s="198">
        <f>H109+I109</f>
        <v>140</v>
      </c>
      <c r="H109" s="142">
        <f>'D1R'!Z109</f>
        <v>72</v>
      </c>
      <c r="I109" s="142">
        <f>AD109</f>
        <v>68</v>
      </c>
      <c r="J109" s="122">
        <v>4</v>
      </c>
      <c r="K109" s="122">
        <v>3</v>
      </c>
      <c r="L109" s="122">
        <v>4</v>
      </c>
      <c r="M109" s="122">
        <v>3</v>
      </c>
      <c r="N109" s="122">
        <v>5</v>
      </c>
      <c r="O109" s="122">
        <v>4</v>
      </c>
      <c r="P109" s="122">
        <v>5</v>
      </c>
      <c r="Q109" s="122">
        <v>4</v>
      </c>
      <c r="R109" s="122">
        <v>4</v>
      </c>
      <c r="S109" s="124">
        <f>SUM(J109:R109)</f>
        <v>36</v>
      </c>
      <c r="T109" s="122">
        <v>4</v>
      </c>
      <c r="U109" s="122">
        <v>3</v>
      </c>
      <c r="V109" s="122">
        <v>4</v>
      </c>
      <c r="W109" s="122">
        <v>2</v>
      </c>
      <c r="X109" s="122">
        <v>3</v>
      </c>
      <c r="Y109" s="122">
        <v>5</v>
      </c>
      <c r="Z109" s="122">
        <v>4</v>
      </c>
      <c r="AA109" s="122">
        <v>3</v>
      </c>
      <c r="AB109" s="122">
        <v>4</v>
      </c>
      <c r="AC109" s="124">
        <f>SUM(T109:AB109)</f>
        <v>32</v>
      </c>
      <c r="AD109" s="125">
        <f>S109+AC109</f>
        <v>68</v>
      </c>
      <c r="AE109" s="123">
        <f>AC109</f>
        <v>32</v>
      </c>
      <c r="AF109" s="123">
        <f>W109+X109+Y109+Z109+AA109+AB109</f>
        <v>21</v>
      </c>
      <c r="AG109" s="123">
        <f>Z109+AA109+AB109</f>
        <v>11</v>
      </c>
      <c r="AH109" s="123">
        <f>AB109</f>
        <v>4</v>
      </c>
    </row>
    <row r="110" spans="1:34" s="126" customFormat="1" ht="15.75">
      <c r="A110" s="196">
        <v>2</v>
      </c>
      <c r="B110" s="145" t="s">
        <v>263</v>
      </c>
      <c r="C110" s="113" t="s">
        <v>141</v>
      </c>
      <c r="D110" s="146" t="s">
        <v>262</v>
      </c>
      <c r="E110" s="113" t="s">
        <v>249</v>
      </c>
      <c r="F110" s="113" t="s">
        <v>423</v>
      </c>
      <c r="G110" s="198">
        <f>H110+I110</f>
        <v>144</v>
      </c>
      <c r="H110" s="142">
        <f>'D1R'!Z110</f>
        <v>73</v>
      </c>
      <c r="I110" s="142">
        <f>AD110</f>
        <v>71</v>
      </c>
      <c r="J110" s="122">
        <v>4</v>
      </c>
      <c r="K110" s="122">
        <v>3</v>
      </c>
      <c r="L110" s="122">
        <v>4</v>
      </c>
      <c r="M110" s="122">
        <v>3</v>
      </c>
      <c r="N110" s="122">
        <v>5</v>
      </c>
      <c r="O110" s="122">
        <v>4</v>
      </c>
      <c r="P110" s="122">
        <v>6</v>
      </c>
      <c r="Q110" s="122">
        <v>6</v>
      </c>
      <c r="R110" s="122">
        <v>3</v>
      </c>
      <c r="S110" s="124">
        <f>SUM(J110:R110)</f>
        <v>38</v>
      </c>
      <c r="T110" s="122">
        <v>4</v>
      </c>
      <c r="U110" s="122">
        <v>3</v>
      </c>
      <c r="V110" s="122">
        <v>4</v>
      </c>
      <c r="W110" s="122">
        <v>2</v>
      </c>
      <c r="X110" s="122">
        <v>4</v>
      </c>
      <c r="Y110" s="122">
        <v>4</v>
      </c>
      <c r="Z110" s="122">
        <v>4</v>
      </c>
      <c r="AA110" s="122">
        <v>4</v>
      </c>
      <c r="AB110" s="122">
        <v>4</v>
      </c>
      <c r="AC110" s="124">
        <f>SUM(T110:AB110)</f>
        <v>33</v>
      </c>
      <c r="AD110" s="125">
        <f>S110+AC110</f>
        <v>71</v>
      </c>
      <c r="AE110" s="123">
        <f>AC110</f>
        <v>33</v>
      </c>
      <c r="AF110" s="123">
        <f>W110+X110+Y110+Z110+AA110+AB110</f>
        <v>22</v>
      </c>
      <c r="AG110" s="123">
        <f>Z110+AA110+AB110</f>
        <v>12</v>
      </c>
      <c r="AH110" s="123">
        <f>AB110</f>
        <v>4</v>
      </c>
    </row>
    <row r="111" spans="1:34" s="126" customFormat="1" ht="15.75">
      <c r="A111" s="196">
        <v>3</v>
      </c>
      <c r="B111" s="141" t="s">
        <v>266</v>
      </c>
      <c r="C111" s="142" t="s">
        <v>134</v>
      </c>
      <c r="D111" s="57">
        <v>6.6</v>
      </c>
      <c r="E111" s="142" t="s">
        <v>249</v>
      </c>
      <c r="F111" s="142" t="s">
        <v>430</v>
      </c>
      <c r="G111" s="198">
        <f>H111+I111</f>
        <v>151</v>
      </c>
      <c r="H111" s="142">
        <f>'D1R'!Z111</f>
        <v>74</v>
      </c>
      <c r="I111" s="142">
        <f>AD111</f>
        <v>77</v>
      </c>
      <c r="J111" s="122">
        <v>5</v>
      </c>
      <c r="K111" s="122">
        <v>3</v>
      </c>
      <c r="L111" s="122">
        <v>4</v>
      </c>
      <c r="M111" s="122">
        <v>5</v>
      </c>
      <c r="N111" s="122">
        <v>5</v>
      </c>
      <c r="O111" s="122">
        <v>3</v>
      </c>
      <c r="P111" s="122">
        <v>6</v>
      </c>
      <c r="Q111" s="122">
        <v>4</v>
      </c>
      <c r="R111" s="122">
        <v>5</v>
      </c>
      <c r="S111" s="124">
        <f>SUM(J111:R111)</f>
        <v>40</v>
      </c>
      <c r="T111" s="122">
        <v>5</v>
      </c>
      <c r="U111" s="122">
        <v>3</v>
      </c>
      <c r="V111" s="122">
        <v>4</v>
      </c>
      <c r="W111" s="122">
        <v>3</v>
      </c>
      <c r="X111" s="122">
        <v>4</v>
      </c>
      <c r="Y111" s="122">
        <v>5</v>
      </c>
      <c r="Z111" s="122">
        <v>4</v>
      </c>
      <c r="AA111" s="122">
        <v>4</v>
      </c>
      <c r="AB111" s="122">
        <v>5</v>
      </c>
      <c r="AC111" s="124">
        <f>SUM(T111:AB111)</f>
        <v>37</v>
      </c>
      <c r="AD111" s="125">
        <f>S111+AC111</f>
        <v>77</v>
      </c>
      <c r="AE111" s="123">
        <f>AC111</f>
        <v>37</v>
      </c>
      <c r="AF111" s="123">
        <f>W111+X111+Y111+Z111+AA111+AB111</f>
        <v>25</v>
      </c>
      <c r="AG111" s="123">
        <f>Z111+AA111+AB111</f>
        <v>13</v>
      </c>
      <c r="AH111" s="123">
        <f>AB111</f>
        <v>5</v>
      </c>
    </row>
    <row r="112" spans="1:34" s="126" customFormat="1" ht="15.75">
      <c r="A112" s="196">
        <v>4</v>
      </c>
      <c r="B112" s="141" t="s">
        <v>259</v>
      </c>
      <c r="C112" s="142" t="s">
        <v>181</v>
      </c>
      <c r="D112" s="57">
        <v>2.4</v>
      </c>
      <c r="E112" s="142" t="s">
        <v>249</v>
      </c>
      <c r="F112" s="142" t="s">
        <v>420</v>
      </c>
      <c r="G112" s="198">
        <f>H112+I112</f>
        <v>158</v>
      </c>
      <c r="H112" s="142">
        <f>'D1R'!Z114</f>
        <v>79</v>
      </c>
      <c r="I112" s="142">
        <f>AD112</f>
        <v>79</v>
      </c>
      <c r="J112" s="122">
        <v>4</v>
      </c>
      <c r="K112" s="122">
        <v>3</v>
      </c>
      <c r="L112" s="122">
        <v>5</v>
      </c>
      <c r="M112" s="122">
        <v>4</v>
      </c>
      <c r="N112" s="122">
        <v>5</v>
      </c>
      <c r="O112" s="122">
        <v>3</v>
      </c>
      <c r="P112" s="122">
        <v>6</v>
      </c>
      <c r="Q112" s="122">
        <v>5</v>
      </c>
      <c r="R112" s="122">
        <v>4</v>
      </c>
      <c r="S112" s="124">
        <f>SUM(J112:R112)</f>
        <v>39</v>
      </c>
      <c r="T112" s="122">
        <v>5</v>
      </c>
      <c r="U112" s="122">
        <v>3</v>
      </c>
      <c r="V112" s="122">
        <v>4</v>
      </c>
      <c r="W112" s="122">
        <v>3</v>
      </c>
      <c r="X112" s="122">
        <v>4</v>
      </c>
      <c r="Y112" s="122">
        <v>6</v>
      </c>
      <c r="Z112" s="122">
        <v>4</v>
      </c>
      <c r="AA112" s="122">
        <v>6</v>
      </c>
      <c r="AB112" s="122">
        <v>5</v>
      </c>
      <c r="AC112" s="124">
        <f>SUM(T112:AB112)</f>
        <v>40</v>
      </c>
      <c r="AD112" s="125">
        <f>S112+AC112</f>
        <v>79</v>
      </c>
      <c r="AE112" s="123">
        <f>AC112</f>
        <v>40</v>
      </c>
      <c r="AF112" s="123">
        <f>W112+X112+Y112+Z112+AA112+AB112</f>
        <v>28</v>
      </c>
      <c r="AG112" s="123">
        <f>Z112+AA112+AB112</f>
        <v>15</v>
      </c>
      <c r="AH112" s="123">
        <f>AB112</f>
        <v>5</v>
      </c>
    </row>
    <row r="113" spans="1:34" s="126" customFormat="1" ht="15.75">
      <c r="A113" s="196">
        <v>5</v>
      </c>
      <c r="B113" s="141" t="s">
        <v>272</v>
      </c>
      <c r="C113" s="142" t="s">
        <v>150</v>
      </c>
      <c r="D113" s="57">
        <v>5.2</v>
      </c>
      <c r="E113" s="142" t="s">
        <v>249</v>
      </c>
      <c r="F113" s="142" t="s">
        <v>410</v>
      </c>
      <c r="G113" s="198">
        <f>H113+I113</f>
        <v>161</v>
      </c>
      <c r="H113" s="142">
        <f>'D1R'!Z116</f>
        <v>82</v>
      </c>
      <c r="I113" s="142">
        <f>AD113</f>
        <v>79</v>
      </c>
      <c r="J113" s="122">
        <v>5</v>
      </c>
      <c r="K113" s="122">
        <v>3</v>
      </c>
      <c r="L113" s="122">
        <v>5</v>
      </c>
      <c r="M113" s="122">
        <v>4</v>
      </c>
      <c r="N113" s="122">
        <v>5</v>
      </c>
      <c r="O113" s="122">
        <v>3</v>
      </c>
      <c r="P113" s="122">
        <v>6</v>
      </c>
      <c r="Q113" s="122">
        <v>3</v>
      </c>
      <c r="R113" s="122">
        <v>3</v>
      </c>
      <c r="S113" s="124">
        <f>SUM(J113:R113)</f>
        <v>37</v>
      </c>
      <c r="T113" s="122">
        <v>6</v>
      </c>
      <c r="U113" s="122">
        <v>3</v>
      </c>
      <c r="V113" s="122">
        <v>4</v>
      </c>
      <c r="W113" s="122">
        <v>3</v>
      </c>
      <c r="X113" s="122">
        <v>6</v>
      </c>
      <c r="Y113" s="122">
        <v>5</v>
      </c>
      <c r="Z113" s="122">
        <v>5</v>
      </c>
      <c r="AA113" s="122">
        <v>5</v>
      </c>
      <c r="AB113" s="122">
        <v>5</v>
      </c>
      <c r="AC113" s="124">
        <f>SUM(T113:AB113)</f>
        <v>42</v>
      </c>
      <c r="AD113" s="125">
        <f>S113+AC113</f>
        <v>79</v>
      </c>
      <c r="AE113" s="123">
        <f>AC113</f>
        <v>42</v>
      </c>
      <c r="AF113" s="123">
        <f>W113+X113+Y113+Z113+AA113+AB113</f>
        <v>29</v>
      </c>
      <c r="AG113" s="123">
        <f>Z113+AA113+AB113</f>
        <v>15</v>
      </c>
      <c r="AH113" s="123">
        <f>AB113</f>
        <v>5</v>
      </c>
    </row>
    <row r="114" spans="1:34" s="126" customFormat="1" ht="15.75">
      <c r="A114" s="196">
        <v>6</v>
      </c>
      <c r="B114" s="141" t="s">
        <v>258</v>
      </c>
      <c r="C114" s="156" t="s">
        <v>228</v>
      </c>
      <c r="D114" s="57">
        <v>4</v>
      </c>
      <c r="E114" s="142" t="s">
        <v>249</v>
      </c>
      <c r="F114" s="142" t="s">
        <v>422</v>
      </c>
      <c r="G114" s="198">
        <f>H114+I114</f>
        <v>161</v>
      </c>
      <c r="H114" s="142">
        <f>'D1R'!Z113</f>
        <v>79</v>
      </c>
      <c r="I114" s="142">
        <f>AD114</f>
        <v>82</v>
      </c>
      <c r="J114" s="122">
        <v>4</v>
      </c>
      <c r="K114" s="122">
        <v>4</v>
      </c>
      <c r="L114" s="122">
        <v>7</v>
      </c>
      <c r="M114" s="122">
        <v>5</v>
      </c>
      <c r="N114" s="122">
        <v>6</v>
      </c>
      <c r="O114" s="122">
        <v>3</v>
      </c>
      <c r="P114" s="122">
        <v>6</v>
      </c>
      <c r="Q114" s="122">
        <v>4</v>
      </c>
      <c r="R114" s="122">
        <v>5</v>
      </c>
      <c r="S114" s="124">
        <f>SUM(J114:R114)</f>
        <v>44</v>
      </c>
      <c r="T114" s="122">
        <v>5</v>
      </c>
      <c r="U114" s="122">
        <v>3</v>
      </c>
      <c r="V114" s="122">
        <v>4</v>
      </c>
      <c r="W114" s="122">
        <v>3</v>
      </c>
      <c r="X114" s="122">
        <v>4</v>
      </c>
      <c r="Y114" s="122">
        <v>4</v>
      </c>
      <c r="Z114" s="122">
        <v>5</v>
      </c>
      <c r="AA114" s="122">
        <v>5</v>
      </c>
      <c r="AB114" s="122">
        <v>5</v>
      </c>
      <c r="AC114" s="124">
        <f>SUM(T114:AB114)</f>
        <v>38</v>
      </c>
      <c r="AD114" s="125">
        <f>S114+AC114</f>
        <v>82</v>
      </c>
      <c r="AE114" s="123">
        <f>AC114</f>
        <v>38</v>
      </c>
      <c r="AF114" s="123">
        <f>W114+X114+Y114+Z114+AA114+AB114</f>
        <v>26</v>
      </c>
      <c r="AG114" s="123">
        <f>Z114+AA114+AB114</f>
        <v>15</v>
      </c>
      <c r="AH114" s="123">
        <f>AB114</f>
        <v>5</v>
      </c>
    </row>
    <row r="115" spans="1:34" s="126" customFormat="1" ht="15.75">
      <c r="A115" s="196">
        <v>7</v>
      </c>
      <c r="B115" s="141" t="s">
        <v>267</v>
      </c>
      <c r="C115" s="149" t="s">
        <v>150</v>
      </c>
      <c r="D115" s="57">
        <v>4.4</v>
      </c>
      <c r="E115" s="142" t="s">
        <v>249</v>
      </c>
      <c r="F115" s="142" t="s">
        <v>429</v>
      </c>
      <c r="G115" s="198">
        <f>H115+I115</f>
        <v>162</v>
      </c>
      <c r="H115" s="142">
        <f>'D1R'!Z117</f>
        <v>83</v>
      </c>
      <c r="I115" s="142">
        <f>AD115</f>
        <v>79</v>
      </c>
      <c r="J115" s="122">
        <v>5</v>
      </c>
      <c r="K115" s="122">
        <v>4</v>
      </c>
      <c r="L115" s="122">
        <v>6</v>
      </c>
      <c r="M115" s="122">
        <v>4</v>
      </c>
      <c r="N115" s="122">
        <v>6</v>
      </c>
      <c r="O115" s="122">
        <v>3</v>
      </c>
      <c r="P115" s="122">
        <v>5</v>
      </c>
      <c r="Q115" s="122">
        <v>4</v>
      </c>
      <c r="R115" s="122">
        <v>3</v>
      </c>
      <c r="S115" s="124">
        <f>SUM(J115:R115)</f>
        <v>40</v>
      </c>
      <c r="T115" s="122">
        <v>4</v>
      </c>
      <c r="U115" s="122">
        <v>3</v>
      </c>
      <c r="V115" s="122">
        <v>5</v>
      </c>
      <c r="W115" s="122">
        <v>2</v>
      </c>
      <c r="X115" s="122">
        <v>4</v>
      </c>
      <c r="Y115" s="122">
        <v>5</v>
      </c>
      <c r="Z115" s="122">
        <v>5</v>
      </c>
      <c r="AA115" s="122">
        <v>6</v>
      </c>
      <c r="AB115" s="122">
        <v>5</v>
      </c>
      <c r="AC115" s="124">
        <f>SUM(T115:AB115)</f>
        <v>39</v>
      </c>
      <c r="AD115" s="125">
        <f>S115+AC115</f>
        <v>79</v>
      </c>
      <c r="AE115" s="123">
        <f>AC115</f>
        <v>39</v>
      </c>
      <c r="AF115" s="123">
        <f>W115+X115+Y115+Z115+AA115+AB115</f>
        <v>27</v>
      </c>
      <c r="AG115" s="123">
        <f>Z115+AA115+AB115</f>
        <v>16</v>
      </c>
      <c r="AH115" s="123">
        <f>AB115</f>
        <v>5</v>
      </c>
    </row>
    <row r="116" spans="1:34" s="126" customFormat="1" ht="15.75">
      <c r="A116" s="196">
        <v>8</v>
      </c>
      <c r="B116" s="141" t="s">
        <v>257</v>
      </c>
      <c r="C116" s="142" t="s">
        <v>141</v>
      </c>
      <c r="D116" s="57">
        <v>0</v>
      </c>
      <c r="E116" s="142" t="s">
        <v>249</v>
      </c>
      <c r="F116" s="142" t="s">
        <v>412</v>
      </c>
      <c r="G116" s="198">
        <f>H116+I116</f>
        <v>162</v>
      </c>
      <c r="H116" s="142">
        <f>'D1R'!Z115</f>
        <v>81</v>
      </c>
      <c r="I116" s="142">
        <f>AD116</f>
        <v>81</v>
      </c>
      <c r="J116" s="122">
        <v>5</v>
      </c>
      <c r="K116" s="122">
        <v>2</v>
      </c>
      <c r="L116" s="122">
        <v>5</v>
      </c>
      <c r="M116" s="122">
        <v>5</v>
      </c>
      <c r="N116" s="122">
        <v>6</v>
      </c>
      <c r="O116" s="122">
        <v>3</v>
      </c>
      <c r="P116" s="122">
        <v>5</v>
      </c>
      <c r="Q116" s="122">
        <v>4</v>
      </c>
      <c r="R116" s="122">
        <v>6</v>
      </c>
      <c r="S116" s="124">
        <f>SUM(J116:R116)</f>
        <v>41</v>
      </c>
      <c r="T116" s="122">
        <v>6</v>
      </c>
      <c r="U116" s="122">
        <v>3</v>
      </c>
      <c r="V116" s="122">
        <v>3</v>
      </c>
      <c r="W116" s="122">
        <v>4</v>
      </c>
      <c r="X116" s="122">
        <v>5</v>
      </c>
      <c r="Y116" s="122">
        <v>7</v>
      </c>
      <c r="Z116" s="122">
        <v>4</v>
      </c>
      <c r="AA116" s="122">
        <v>4</v>
      </c>
      <c r="AB116" s="122">
        <v>4</v>
      </c>
      <c r="AC116" s="124">
        <f>SUM(T116:AB116)</f>
        <v>40</v>
      </c>
      <c r="AD116" s="125">
        <f>S116+AC116</f>
        <v>81</v>
      </c>
      <c r="AE116" s="123">
        <f>AC116</f>
        <v>40</v>
      </c>
      <c r="AF116" s="123">
        <f>W116+X116+Y116+Z116+AA116+AB116</f>
        <v>28</v>
      </c>
      <c r="AG116" s="123">
        <f>Z116+AA116+AB116</f>
        <v>12</v>
      </c>
      <c r="AH116" s="123">
        <f>AB116</f>
        <v>4</v>
      </c>
    </row>
    <row r="117" spans="1:34" s="126" customFormat="1" ht="15.75">
      <c r="A117" s="196">
        <v>9</v>
      </c>
      <c r="B117" s="141" t="s">
        <v>256</v>
      </c>
      <c r="C117" s="142" t="s">
        <v>119</v>
      </c>
      <c r="D117" s="57">
        <v>3.3</v>
      </c>
      <c r="E117" s="142" t="s">
        <v>249</v>
      </c>
      <c r="F117" s="142" t="s">
        <v>413</v>
      </c>
      <c r="G117" s="198">
        <f>H117+I117</f>
        <v>162</v>
      </c>
      <c r="H117" s="142">
        <f>'D1R'!Z112</f>
        <v>78</v>
      </c>
      <c r="I117" s="142">
        <f>AD117</f>
        <v>84</v>
      </c>
      <c r="J117" s="122">
        <v>5</v>
      </c>
      <c r="K117" s="122">
        <v>3</v>
      </c>
      <c r="L117" s="122">
        <v>5</v>
      </c>
      <c r="M117" s="122">
        <v>4</v>
      </c>
      <c r="N117" s="122">
        <v>6</v>
      </c>
      <c r="O117" s="122">
        <v>3</v>
      </c>
      <c r="P117" s="122">
        <v>6</v>
      </c>
      <c r="Q117" s="122">
        <v>4</v>
      </c>
      <c r="R117" s="122">
        <v>5</v>
      </c>
      <c r="S117" s="124">
        <f>SUM(J117:R117)</f>
        <v>41</v>
      </c>
      <c r="T117" s="122">
        <v>6</v>
      </c>
      <c r="U117" s="122">
        <v>4</v>
      </c>
      <c r="V117" s="122">
        <v>5</v>
      </c>
      <c r="W117" s="122">
        <v>4</v>
      </c>
      <c r="X117" s="122">
        <v>6</v>
      </c>
      <c r="Y117" s="122">
        <v>5</v>
      </c>
      <c r="Z117" s="122">
        <v>4</v>
      </c>
      <c r="AA117" s="122">
        <v>4</v>
      </c>
      <c r="AB117" s="122">
        <v>5</v>
      </c>
      <c r="AC117" s="124">
        <f>SUM(T117:AB117)</f>
        <v>43</v>
      </c>
      <c r="AD117" s="125">
        <f>S117+AC117</f>
        <v>84</v>
      </c>
      <c r="AE117" s="123">
        <f>AC117</f>
        <v>43</v>
      </c>
      <c r="AF117" s="123">
        <f>W117+X117+Y117+Z117+AA117+AB117</f>
        <v>28</v>
      </c>
      <c r="AG117" s="123">
        <f>Z117+AA117+AB117</f>
        <v>13</v>
      </c>
      <c r="AH117" s="123">
        <f>AB117</f>
        <v>5</v>
      </c>
    </row>
    <row r="118" spans="1:34" s="126" customFormat="1" ht="15.75">
      <c r="A118" s="196">
        <v>10</v>
      </c>
      <c r="B118" s="141" t="s">
        <v>261</v>
      </c>
      <c r="C118" s="142" t="s">
        <v>260</v>
      </c>
      <c r="D118" s="57">
        <v>2.2</v>
      </c>
      <c r="E118" s="142" t="s">
        <v>249</v>
      </c>
      <c r="F118" s="142" t="s">
        <v>421</v>
      </c>
      <c r="G118" s="198">
        <f>H118+I118</f>
        <v>164</v>
      </c>
      <c r="H118" s="142">
        <f>'D1R'!Z118</f>
        <v>83</v>
      </c>
      <c r="I118" s="142">
        <f>AD118</f>
        <v>81</v>
      </c>
      <c r="J118" s="122">
        <v>4</v>
      </c>
      <c r="K118" s="122">
        <v>3</v>
      </c>
      <c r="L118" s="122">
        <v>5</v>
      </c>
      <c r="M118" s="122">
        <v>5</v>
      </c>
      <c r="N118" s="122">
        <v>6</v>
      </c>
      <c r="O118" s="122">
        <v>4</v>
      </c>
      <c r="P118" s="122">
        <v>5</v>
      </c>
      <c r="Q118" s="122">
        <v>5</v>
      </c>
      <c r="R118" s="122">
        <v>4</v>
      </c>
      <c r="S118" s="124">
        <f>SUM(J118:R118)</f>
        <v>41</v>
      </c>
      <c r="T118" s="122">
        <v>5</v>
      </c>
      <c r="U118" s="122">
        <v>2</v>
      </c>
      <c r="V118" s="122">
        <v>5</v>
      </c>
      <c r="W118" s="122">
        <v>4</v>
      </c>
      <c r="X118" s="122">
        <v>7</v>
      </c>
      <c r="Y118" s="122">
        <v>5</v>
      </c>
      <c r="Z118" s="122">
        <v>4</v>
      </c>
      <c r="AA118" s="122">
        <v>4</v>
      </c>
      <c r="AB118" s="122">
        <v>4</v>
      </c>
      <c r="AC118" s="124">
        <f>SUM(T118:AB118)</f>
        <v>40</v>
      </c>
      <c r="AD118" s="125">
        <f>S118+AC118</f>
        <v>81</v>
      </c>
      <c r="AE118" s="123">
        <f>AC118</f>
        <v>40</v>
      </c>
      <c r="AF118" s="123">
        <f>W118+X118+Y118+Z118+AA118+AB118</f>
        <v>28</v>
      </c>
      <c r="AG118" s="123">
        <f>Z118+AA118+AB118</f>
        <v>12</v>
      </c>
      <c r="AH118" s="123">
        <f>AB118</f>
        <v>4</v>
      </c>
    </row>
    <row r="119" spans="1:34" s="126" customFormat="1" ht="15.75">
      <c r="A119" s="196">
        <v>11</v>
      </c>
      <c r="B119" s="141" t="s">
        <v>265</v>
      </c>
      <c r="C119" s="142" t="s">
        <v>264</v>
      </c>
      <c r="D119" s="142">
        <v>8.4</v>
      </c>
      <c r="E119" s="142" t="s">
        <v>249</v>
      </c>
      <c r="F119" s="142" t="s">
        <v>431</v>
      </c>
      <c r="G119" s="198">
        <f>H119+I119</f>
        <v>168</v>
      </c>
      <c r="H119" s="142">
        <f>'D1R'!Z119</f>
        <v>85</v>
      </c>
      <c r="I119" s="142">
        <f>AD119</f>
        <v>83</v>
      </c>
      <c r="J119" s="122">
        <v>5</v>
      </c>
      <c r="K119" s="122">
        <v>4</v>
      </c>
      <c r="L119" s="122">
        <v>6</v>
      </c>
      <c r="M119" s="122">
        <v>4</v>
      </c>
      <c r="N119" s="122">
        <v>5</v>
      </c>
      <c r="O119" s="122">
        <v>3</v>
      </c>
      <c r="P119" s="122">
        <v>5</v>
      </c>
      <c r="Q119" s="122">
        <v>5</v>
      </c>
      <c r="R119" s="122">
        <v>4</v>
      </c>
      <c r="S119" s="124">
        <f>SUM(J119:R119)</f>
        <v>41</v>
      </c>
      <c r="T119" s="122">
        <v>6</v>
      </c>
      <c r="U119" s="122">
        <v>3</v>
      </c>
      <c r="V119" s="122">
        <v>6</v>
      </c>
      <c r="W119" s="122">
        <v>3</v>
      </c>
      <c r="X119" s="122">
        <v>4</v>
      </c>
      <c r="Y119" s="122">
        <v>5</v>
      </c>
      <c r="Z119" s="122">
        <v>4</v>
      </c>
      <c r="AA119" s="122">
        <v>7</v>
      </c>
      <c r="AB119" s="122">
        <v>4</v>
      </c>
      <c r="AC119" s="124">
        <f>SUM(T119:AB119)</f>
        <v>42</v>
      </c>
      <c r="AD119" s="125">
        <f>S119+AC119</f>
        <v>83</v>
      </c>
      <c r="AE119" s="123">
        <f>AC119</f>
        <v>42</v>
      </c>
      <c r="AF119" s="123">
        <f>W119+X119+Y119+Z119+AA119+AB119</f>
        <v>27</v>
      </c>
      <c r="AG119" s="123">
        <f>Z119+AA119+AB119</f>
        <v>15</v>
      </c>
      <c r="AH119" s="123">
        <f>AB119</f>
        <v>4</v>
      </c>
    </row>
    <row r="120" spans="1:34" s="126" customFormat="1" ht="15.75">
      <c r="A120" s="196">
        <v>12</v>
      </c>
      <c r="B120" s="141" t="s">
        <v>255</v>
      </c>
      <c r="C120" s="153" t="s">
        <v>121</v>
      </c>
      <c r="D120" s="57">
        <v>5</v>
      </c>
      <c r="E120" s="142" t="s">
        <v>249</v>
      </c>
      <c r="F120" s="142" t="s">
        <v>415</v>
      </c>
      <c r="G120" s="198">
        <f>H120+I120</f>
        <v>170</v>
      </c>
      <c r="H120" s="142">
        <f>'D1R'!Z120</f>
        <v>86</v>
      </c>
      <c r="I120" s="142">
        <f>AD120</f>
        <v>84</v>
      </c>
      <c r="J120" s="122">
        <v>5</v>
      </c>
      <c r="K120" s="122">
        <v>4</v>
      </c>
      <c r="L120" s="122">
        <v>5</v>
      </c>
      <c r="M120" s="122">
        <v>4</v>
      </c>
      <c r="N120" s="122">
        <v>5</v>
      </c>
      <c r="O120" s="122">
        <v>2</v>
      </c>
      <c r="P120" s="122">
        <v>6</v>
      </c>
      <c r="Q120" s="122">
        <v>4</v>
      </c>
      <c r="R120" s="122">
        <v>5</v>
      </c>
      <c r="S120" s="124">
        <f>SUM(J120:R120)</f>
        <v>40</v>
      </c>
      <c r="T120" s="122">
        <v>7</v>
      </c>
      <c r="U120" s="122">
        <v>3</v>
      </c>
      <c r="V120" s="122">
        <v>4</v>
      </c>
      <c r="W120" s="122">
        <v>3</v>
      </c>
      <c r="X120" s="122">
        <v>5</v>
      </c>
      <c r="Y120" s="122">
        <v>6</v>
      </c>
      <c r="Z120" s="122">
        <v>6</v>
      </c>
      <c r="AA120" s="122">
        <v>4</v>
      </c>
      <c r="AB120" s="122">
        <v>6</v>
      </c>
      <c r="AC120" s="124">
        <f>SUM(T120:AB120)</f>
        <v>44</v>
      </c>
      <c r="AD120" s="125">
        <f>S120+AC120</f>
        <v>84</v>
      </c>
      <c r="AE120" s="123">
        <f>AC120</f>
        <v>44</v>
      </c>
      <c r="AF120" s="123">
        <f>W120+X120+Y120+Z120+AA120+AB120</f>
        <v>30</v>
      </c>
      <c r="AG120" s="123">
        <f>Z120+AA120+AB120</f>
        <v>16</v>
      </c>
      <c r="AH120" s="123">
        <f>AB120</f>
        <v>6</v>
      </c>
    </row>
    <row r="121" spans="1:34" s="126" customFormat="1" ht="15.75">
      <c r="A121" s="196">
        <v>13</v>
      </c>
      <c r="B121" s="141" t="s">
        <v>252</v>
      </c>
      <c r="C121" s="142" t="s">
        <v>116</v>
      </c>
      <c r="D121" s="57">
        <v>10.8</v>
      </c>
      <c r="E121" s="142" t="s">
        <v>249</v>
      </c>
      <c r="F121" s="142" t="s">
        <v>405</v>
      </c>
      <c r="G121" s="198">
        <f>H121+I121</f>
        <v>174</v>
      </c>
      <c r="H121" s="142">
        <f>'D1R'!Z122</f>
        <v>87</v>
      </c>
      <c r="I121" s="142">
        <f>AD121</f>
        <v>87</v>
      </c>
      <c r="J121" s="122">
        <v>4</v>
      </c>
      <c r="K121" s="122">
        <v>4</v>
      </c>
      <c r="L121" s="122">
        <v>5</v>
      </c>
      <c r="M121" s="122">
        <v>5</v>
      </c>
      <c r="N121" s="122">
        <v>6</v>
      </c>
      <c r="O121" s="122">
        <v>4</v>
      </c>
      <c r="P121" s="122">
        <v>6</v>
      </c>
      <c r="Q121" s="122">
        <v>4</v>
      </c>
      <c r="R121" s="122">
        <v>6</v>
      </c>
      <c r="S121" s="124">
        <f>SUM(J121:R121)</f>
        <v>44</v>
      </c>
      <c r="T121" s="122">
        <v>7</v>
      </c>
      <c r="U121" s="122">
        <v>3</v>
      </c>
      <c r="V121" s="122">
        <v>5</v>
      </c>
      <c r="W121" s="122">
        <v>3</v>
      </c>
      <c r="X121" s="122">
        <v>6</v>
      </c>
      <c r="Y121" s="122">
        <v>4</v>
      </c>
      <c r="Z121" s="122">
        <v>5</v>
      </c>
      <c r="AA121" s="122">
        <v>5</v>
      </c>
      <c r="AB121" s="122">
        <v>5</v>
      </c>
      <c r="AC121" s="124">
        <f>SUM(T121:AB121)</f>
        <v>43</v>
      </c>
      <c r="AD121" s="125">
        <f>S121+AC121</f>
        <v>87</v>
      </c>
      <c r="AE121" s="123">
        <f>AC121</f>
        <v>43</v>
      </c>
      <c r="AF121" s="123">
        <f>W121+X121+Y121+Z121+AA121+AB121</f>
        <v>28</v>
      </c>
      <c r="AG121" s="123">
        <f>Z121+AA121+AB121</f>
        <v>15</v>
      </c>
      <c r="AH121" s="123">
        <f>AB121</f>
        <v>5</v>
      </c>
    </row>
    <row r="122" spans="1:34" s="126" customFormat="1" ht="15.75">
      <c r="A122" s="196">
        <v>14</v>
      </c>
      <c r="B122" s="141" t="s">
        <v>279</v>
      </c>
      <c r="C122" s="142" t="s">
        <v>278</v>
      </c>
      <c r="D122" s="57">
        <v>9</v>
      </c>
      <c r="E122" s="143" t="s">
        <v>249</v>
      </c>
      <c r="F122" s="143" t="s">
        <v>432</v>
      </c>
      <c r="G122" s="198">
        <f>H122+I122</f>
        <v>176</v>
      </c>
      <c r="H122" s="142">
        <f>'D1R'!Z121</f>
        <v>86</v>
      </c>
      <c r="I122" s="142">
        <f>AD122</f>
        <v>90</v>
      </c>
      <c r="J122" s="122">
        <v>6</v>
      </c>
      <c r="K122" s="122">
        <v>4</v>
      </c>
      <c r="L122" s="122">
        <v>5</v>
      </c>
      <c r="M122" s="122">
        <v>4</v>
      </c>
      <c r="N122" s="122">
        <v>6</v>
      </c>
      <c r="O122" s="122">
        <v>3</v>
      </c>
      <c r="P122" s="122">
        <v>5</v>
      </c>
      <c r="Q122" s="122">
        <v>5</v>
      </c>
      <c r="R122" s="122">
        <v>5</v>
      </c>
      <c r="S122" s="124">
        <f>SUM(J122:R122)</f>
        <v>43</v>
      </c>
      <c r="T122" s="122">
        <v>6</v>
      </c>
      <c r="U122" s="122">
        <v>4</v>
      </c>
      <c r="V122" s="122">
        <v>5</v>
      </c>
      <c r="W122" s="122">
        <v>6</v>
      </c>
      <c r="X122" s="122">
        <v>4</v>
      </c>
      <c r="Y122" s="122">
        <v>6</v>
      </c>
      <c r="Z122" s="122">
        <v>6</v>
      </c>
      <c r="AA122" s="122">
        <v>4</v>
      </c>
      <c r="AB122" s="122">
        <v>6</v>
      </c>
      <c r="AC122" s="124">
        <f>SUM(T122:AB122)</f>
        <v>47</v>
      </c>
      <c r="AD122" s="125">
        <f>S122+AC122</f>
        <v>90</v>
      </c>
      <c r="AE122" s="123">
        <f>AC122</f>
        <v>47</v>
      </c>
      <c r="AF122" s="123">
        <f>W122+X122+Y122+Z122+AA122+AB122</f>
        <v>32</v>
      </c>
      <c r="AG122" s="123">
        <f>Z122+AA122+AB122</f>
        <v>16</v>
      </c>
      <c r="AH122" s="123">
        <f>AB122</f>
        <v>6</v>
      </c>
    </row>
    <row r="123" spans="1:34" s="126" customFormat="1" ht="15.75">
      <c r="A123" s="196">
        <v>15</v>
      </c>
      <c r="B123" s="141" t="s">
        <v>271</v>
      </c>
      <c r="C123" s="142" t="s">
        <v>181</v>
      </c>
      <c r="D123" s="57">
        <v>10.6</v>
      </c>
      <c r="E123" s="142" t="s">
        <v>249</v>
      </c>
      <c r="F123" s="142" t="s">
        <v>443</v>
      </c>
      <c r="G123" s="198">
        <f>H123+I123</f>
        <v>177</v>
      </c>
      <c r="H123" s="142">
        <f>'D1R'!Z123</f>
        <v>87</v>
      </c>
      <c r="I123" s="142">
        <f>AD123</f>
        <v>90</v>
      </c>
      <c r="J123" s="122">
        <v>6</v>
      </c>
      <c r="K123" s="122">
        <v>4</v>
      </c>
      <c r="L123" s="122">
        <v>5</v>
      </c>
      <c r="M123" s="122">
        <v>5</v>
      </c>
      <c r="N123" s="122">
        <v>6</v>
      </c>
      <c r="O123" s="122">
        <v>4</v>
      </c>
      <c r="P123" s="122">
        <v>7</v>
      </c>
      <c r="Q123" s="122">
        <v>4</v>
      </c>
      <c r="R123" s="122">
        <v>5</v>
      </c>
      <c r="S123" s="124">
        <f>SUM(J123:R123)</f>
        <v>46</v>
      </c>
      <c r="T123" s="122">
        <v>6</v>
      </c>
      <c r="U123" s="122">
        <v>4</v>
      </c>
      <c r="V123" s="122">
        <v>5</v>
      </c>
      <c r="W123" s="122">
        <v>5</v>
      </c>
      <c r="X123" s="122">
        <v>4</v>
      </c>
      <c r="Y123" s="122">
        <v>5</v>
      </c>
      <c r="Z123" s="122">
        <v>4</v>
      </c>
      <c r="AA123" s="122">
        <v>5</v>
      </c>
      <c r="AB123" s="122">
        <v>6</v>
      </c>
      <c r="AC123" s="124">
        <f>SUM(T123:AB123)</f>
        <v>44</v>
      </c>
      <c r="AD123" s="125">
        <f>S123+AC123</f>
        <v>90</v>
      </c>
      <c r="AE123" s="123">
        <f>AC123</f>
        <v>44</v>
      </c>
      <c r="AF123" s="123">
        <f>W123+X123+Y123+Z123+AA123+AB123</f>
        <v>29</v>
      </c>
      <c r="AG123" s="123">
        <f>Z123+AA123+AB123</f>
        <v>15</v>
      </c>
      <c r="AH123" s="123">
        <f>AB123</f>
        <v>6</v>
      </c>
    </row>
    <row r="124" spans="1:34" s="126" customFormat="1" ht="15.75">
      <c r="A124" s="196">
        <v>16</v>
      </c>
      <c r="B124" s="141" t="s">
        <v>254</v>
      </c>
      <c r="C124" s="142" t="s">
        <v>169</v>
      </c>
      <c r="D124" s="57">
        <v>7.2</v>
      </c>
      <c r="E124" s="142" t="s">
        <v>249</v>
      </c>
      <c r="F124" s="142" t="s">
        <v>414</v>
      </c>
      <c r="G124" s="198">
        <f>H124+I124</f>
        <v>179</v>
      </c>
      <c r="H124" s="142">
        <f>'D1R'!Z126</f>
        <v>92</v>
      </c>
      <c r="I124" s="142">
        <f>AD124</f>
        <v>87</v>
      </c>
      <c r="J124" s="122">
        <v>5</v>
      </c>
      <c r="K124" s="122">
        <v>4</v>
      </c>
      <c r="L124" s="122">
        <v>6</v>
      </c>
      <c r="M124" s="122">
        <v>4</v>
      </c>
      <c r="N124" s="122">
        <v>5</v>
      </c>
      <c r="O124" s="122">
        <v>3</v>
      </c>
      <c r="P124" s="122">
        <v>5</v>
      </c>
      <c r="Q124" s="122">
        <v>6</v>
      </c>
      <c r="R124" s="122">
        <v>4</v>
      </c>
      <c r="S124" s="124">
        <f>SUM(J124:R124)</f>
        <v>42</v>
      </c>
      <c r="T124" s="122">
        <v>6</v>
      </c>
      <c r="U124" s="122">
        <v>3</v>
      </c>
      <c r="V124" s="122">
        <v>6</v>
      </c>
      <c r="W124" s="122">
        <v>3</v>
      </c>
      <c r="X124" s="122">
        <v>5</v>
      </c>
      <c r="Y124" s="122">
        <v>8</v>
      </c>
      <c r="Z124" s="122">
        <v>4</v>
      </c>
      <c r="AA124" s="122">
        <v>5</v>
      </c>
      <c r="AB124" s="122">
        <v>5</v>
      </c>
      <c r="AC124" s="124">
        <f>SUM(T124:AB124)</f>
        <v>45</v>
      </c>
      <c r="AD124" s="125">
        <f>S124+AC124</f>
        <v>87</v>
      </c>
      <c r="AE124" s="123">
        <f>AC124</f>
        <v>45</v>
      </c>
      <c r="AF124" s="123">
        <f>W124+X124+Y124+Z124+AA124+AB124</f>
        <v>30</v>
      </c>
      <c r="AG124" s="123">
        <f>Z124+AA124+AB124</f>
        <v>14</v>
      </c>
      <c r="AH124" s="123">
        <f>AB124</f>
        <v>5</v>
      </c>
    </row>
    <row r="125" spans="1:34" s="126" customFormat="1" ht="15.75">
      <c r="A125" s="196">
        <v>17</v>
      </c>
      <c r="B125" s="141" t="s">
        <v>251</v>
      </c>
      <c r="C125" s="142" t="s">
        <v>119</v>
      </c>
      <c r="D125" s="57">
        <v>13.2</v>
      </c>
      <c r="E125" s="142" t="s">
        <v>249</v>
      </c>
      <c r="F125" s="142" t="s">
        <v>407</v>
      </c>
      <c r="G125" s="198">
        <f>H125+I125</f>
        <v>179</v>
      </c>
      <c r="H125" s="142">
        <f>'D1R'!Z125</f>
        <v>91</v>
      </c>
      <c r="I125" s="142">
        <f>AD125</f>
        <v>88</v>
      </c>
      <c r="J125" s="122">
        <v>5</v>
      </c>
      <c r="K125" s="122">
        <v>3</v>
      </c>
      <c r="L125" s="122">
        <v>6</v>
      </c>
      <c r="M125" s="122">
        <v>5</v>
      </c>
      <c r="N125" s="122">
        <v>6</v>
      </c>
      <c r="O125" s="122">
        <v>4</v>
      </c>
      <c r="P125" s="122">
        <v>5</v>
      </c>
      <c r="Q125" s="122">
        <v>5</v>
      </c>
      <c r="R125" s="122">
        <v>4</v>
      </c>
      <c r="S125" s="124">
        <f>SUM(J125:R125)</f>
        <v>43</v>
      </c>
      <c r="T125" s="122">
        <v>4</v>
      </c>
      <c r="U125" s="122">
        <v>5</v>
      </c>
      <c r="V125" s="122">
        <v>6</v>
      </c>
      <c r="W125" s="122">
        <v>3</v>
      </c>
      <c r="X125" s="122">
        <v>6</v>
      </c>
      <c r="Y125" s="122">
        <v>6</v>
      </c>
      <c r="Z125" s="122">
        <v>4</v>
      </c>
      <c r="AA125" s="122">
        <v>5</v>
      </c>
      <c r="AB125" s="122">
        <v>6</v>
      </c>
      <c r="AC125" s="124">
        <f>SUM(T125:AB125)</f>
        <v>45</v>
      </c>
      <c r="AD125" s="125">
        <f>S125+AC125</f>
        <v>88</v>
      </c>
      <c r="AE125" s="123">
        <f>AC125</f>
        <v>45</v>
      </c>
      <c r="AF125" s="123">
        <f>W125+X125+Y125+Z125+AA125+AB125</f>
        <v>30</v>
      </c>
      <c r="AG125" s="123">
        <f>Z125+AA125+AB125</f>
        <v>15</v>
      </c>
      <c r="AH125" s="123">
        <f>AB125</f>
        <v>6</v>
      </c>
    </row>
    <row r="126" spans="1:36" s="126" customFormat="1" ht="15.75">
      <c r="A126" s="123">
        <v>18</v>
      </c>
      <c r="B126" s="141" t="s">
        <v>270</v>
      </c>
      <c r="C126" s="142" t="s">
        <v>128</v>
      </c>
      <c r="D126" s="57">
        <v>12.1</v>
      </c>
      <c r="E126" s="142" t="s">
        <v>249</v>
      </c>
      <c r="F126" s="142" t="s">
        <v>396</v>
      </c>
      <c r="G126" s="198">
        <f>H126+I126</f>
        <v>182</v>
      </c>
      <c r="H126" s="142">
        <f>'D1R'!Z124</f>
        <v>90</v>
      </c>
      <c r="I126" s="142">
        <f>AD126</f>
        <v>92</v>
      </c>
      <c r="J126" s="122">
        <v>6</v>
      </c>
      <c r="K126" s="122">
        <v>6</v>
      </c>
      <c r="L126" s="122">
        <v>5</v>
      </c>
      <c r="M126" s="122">
        <v>6</v>
      </c>
      <c r="N126" s="122">
        <v>6</v>
      </c>
      <c r="O126" s="122">
        <v>5</v>
      </c>
      <c r="P126" s="122">
        <v>6</v>
      </c>
      <c r="Q126" s="122">
        <v>5</v>
      </c>
      <c r="R126" s="122">
        <v>4</v>
      </c>
      <c r="S126" s="124">
        <f>SUM(J126:R126)</f>
        <v>49</v>
      </c>
      <c r="T126" s="122">
        <v>5</v>
      </c>
      <c r="U126" s="122">
        <v>4</v>
      </c>
      <c r="V126" s="122">
        <v>5</v>
      </c>
      <c r="W126" s="122">
        <v>5</v>
      </c>
      <c r="X126" s="122">
        <v>4</v>
      </c>
      <c r="Y126" s="122">
        <v>5</v>
      </c>
      <c r="Z126" s="122">
        <v>5</v>
      </c>
      <c r="AA126" s="122">
        <v>4</v>
      </c>
      <c r="AB126" s="122">
        <v>6</v>
      </c>
      <c r="AC126" s="124">
        <f>SUM(T126:AB126)</f>
        <v>43</v>
      </c>
      <c r="AD126" s="125">
        <f>S126+AC126</f>
        <v>92</v>
      </c>
      <c r="AE126" s="123">
        <f>AC126</f>
        <v>43</v>
      </c>
      <c r="AF126" s="123">
        <f>W126+X126+Y126+Z126+AA126+AB126</f>
        <v>29</v>
      </c>
      <c r="AG126" s="123">
        <f>Z126+AA126+AB126</f>
        <v>15</v>
      </c>
      <c r="AH126" s="123">
        <f>AB126</f>
        <v>6</v>
      </c>
      <c r="AI126" s="269" t="s">
        <v>493</v>
      </c>
      <c r="AJ126" s="270"/>
    </row>
    <row r="127" spans="1:34" s="126" customFormat="1" ht="15.75">
      <c r="A127" s="123">
        <v>19</v>
      </c>
      <c r="B127" s="141" t="s">
        <v>253</v>
      </c>
      <c r="C127" s="142" t="s">
        <v>121</v>
      </c>
      <c r="D127" s="57">
        <v>9</v>
      </c>
      <c r="E127" s="142" t="s">
        <v>249</v>
      </c>
      <c r="F127" s="142" t="s">
        <v>406</v>
      </c>
      <c r="G127" s="198">
        <f>H127+I127</f>
        <v>185</v>
      </c>
      <c r="H127" s="142">
        <f>'D1R'!Z127</f>
        <v>93</v>
      </c>
      <c r="I127" s="142">
        <f>AD127</f>
        <v>92</v>
      </c>
      <c r="J127" s="122">
        <v>4</v>
      </c>
      <c r="K127" s="122">
        <v>3</v>
      </c>
      <c r="L127" s="122">
        <v>6</v>
      </c>
      <c r="M127" s="122">
        <v>7</v>
      </c>
      <c r="N127" s="122">
        <v>5</v>
      </c>
      <c r="O127" s="122">
        <v>3</v>
      </c>
      <c r="P127" s="122">
        <v>5</v>
      </c>
      <c r="Q127" s="122">
        <v>6</v>
      </c>
      <c r="R127" s="122">
        <v>5</v>
      </c>
      <c r="S127" s="124">
        <f>SUM(J127:R127)</f>
        <v>44</v>
      </c>
      <c r="T127" s="122">
        <v>5</v>
      </c>
      <c r="U127" s="122">
        <v>4</v>
      </c>
      <c r="V127" s="122">
        <v>7</v>
      </c>
      <c r="W127" s="122">
        <v>4</v>
      </c>
      <c r="X127" s="122">
        <v>5</v>
      </c>
      <c r="Y127" s="122">
        <v>7</v>
      </c>
      <c r="Z127" s="122">
        <v>5</v>
      </c>
      <c r="AA127" s="122">
        <v>5</v>
      </c>
      <c r="AB127" s="122">
        <v>6</v>
      </c>
      <c r="AC127" s="124">
        <f>SUM(T127:AB127)</f>
        <v>48</v>
      </c>
      <c r="AD127" s="125">
        <f>S127+AC127</f>
        <v>92</v>
      </c>
      <c r="AE127" s="123">
        <f>AC127</f>
        <v>48</v>
      </c>
      <c r="AF127" s="123">
        <f>W127+X127+Y127+Z127+AA127+AB127</f>
        <v>32</v>
      </c>
      <c r="AG127" s="123">
        <f>Z127+AA127+AB127</f>
        <v>16</v>
      </c>
      <c r="AH127" s="123">
        <f>AB127</f>
        <v>6</v>
      </c>
    </row>
    <row r="128" spans="1:34" s="126" customFormat="1" ht="15.75">
      <c r="A128" s="123">
        <v>20</v>
      </c>
      <c r="B128" s="141" t="s">
        <v>250</v>
      </c>
      <c r="C128" s="142" t="s">
        <v>181</v>
      </c>
      <c r="D128" s="57">
        <v>15.3</v>
      </c>
      <c r="E128" s="142" t="s">
        <v>249</v>
      </c>
      <c r="F128" s="142" t="s">
        <v>408</v>
      </c>
      <c r="G128" s="198">
        <f>H128+I128</f>
        <v>189</v>
      </c>
      <c r="H128" s="142">
        <f>'D1R'!Z128</f>
        <v>99</v>
      </c>
      <c r="I128" s="142">
        <f>AD128</f>
        <v>90</v>
      </c>
      <c r="J128" s="122">
        <v>3</v>
      </c>
      <c r="K128" s="122">
        <v>4</v>
      </c>
      <c r="L128" s="122">
        <v>5</v>
      </c>
      <c r="M128" s="122">
        <v>6</v>
      </c>
      <c r="N128" s="122">
        <v>6</v>
      </c>
      <c r="O128" s="122">
        <v>4</v>
      </c>
      <c r="P128" s="122">
        <v>5</v>
      </c>
      <c r="Q128" s="122">
        <v>5</v>
      </c>
      <c r="R128" s="122">
        <v>4</v>
      </c>
      <c r="S128" s="124">
        <f>SUM(J128:R128)</f>
        <v>42</v>
      </c>
      <c r="T128" s="122">
        <v>6</v>
      </c>
      <c r="U128" s="122">
        <v>5</v>
      </c>
      <c r="V128" s="122">
        <v>7</v>
      </c>
      <c r="W128" s="122">
        <v>3</v>
      </c>
      <c r="X128" s="122">
        <v>5</v>
      </c>
      <c r="Y128" s="122">
        <v>7</v>
      </c>
      <c r="Z128" s="122">
        <v>4</v>
      </c>
      <c r="AA128" s="122">
        <v>6</v>
      </c>
      <c r="AB128" s="122">
        <v>5</v>
      </c>
      <c r="AC128" s="124">
        <f>SUM(T128:AB128)</f>
        <v>48</v>
      </c>
      <c r="AD128" s="125">
        <f>S128+AC128</f>
        <v>90</v>
      </c>
      <c r="AE128" s="123">
        <f>AC128</f>
        <v>48</v>
      </c>
      <c r="AF128" s="123">
        <f>W128+X128+Y128+Z128+AA128+AB128</f>
        <v>30</v>
      </c>
      <c r="AG128" s="123">
        <f>Z128+AA128+AB128</f>
        <v>15</v>
      </c>
      <c r="AH128" s="123">
        <f>AB128</f>
        <v>5</v>
      </c>
    </row>
    <row r="129" spans="1:34" s="126" customFormat="1" ht="15.75">
      <c r="A129" s="123">
        <v>21</v>
      </c>
      <c r="B129" s="141" t="s">
        <v>273</v>
      </c>
      <c r="C129" s="143" t="s">
        <v>128</v>
      </c>
      <c r="D129" s="57">
        <v>17.9</v>
      </c>
      <c r="E129" s="143" t="s">
        <v>249</v>
      </c>
      <c r="F129" s="143" t="s">
        <v>433</v>
      </c>
      <c r="G129" s="198">
        <f>H129+I129</f>
        <v>201</v>
      </c>
      <c r="H129" s="142">
        <f>'D1R'!Z130</f>
        <v>104</v>
      </c>
      <c r="I129" s="142">
        <f>AD129</f>
        <v>97</v>
      </c>
      <c r="J129" s="122">
        <v>5</v>
      </c>
      <c r="K129" s="122">
        <v>5</v>
      </c>
      <c r="L129" s="122">
        <v>7</v>
      </c>
      <c r="M129" s="122">
        <v>5</v>
      </c>
      <c r="N129" s="122">
        <v>6</v>
      </c>
      <c r="O129" s="122">
        <v>3</v>
      </c>
      <c r="P129" s="122">
        <v>6</v>
      </c>
      <c r="Q129" s="122">
        <v>4</v>
      </c>
      <c r="R129" s="122">
        <v>6</v>
      </c>
      <c r="S129" s="124">
        <f>SUM(J129:R129)</f>
        <v>47</v>
      </c>
      <c r="T129" s="122">
        <v>4</v>
      </c>
      <c r="U129" s="122">
        <v>4</v>
      </c>
      <c r="V129" s="122">
        <v>5</v>
      </c>
      <c r="W129" s="122">
        <v>9</v>
      </c>
      <c r="X129" s="122">
        <v>4</v>
      </c>
      <c r="Y129" s="122">
        <v>8</v>
      </c>
      <c r="Z129" s="122">
        <v>6</v>
      </c>
      <c r="AA129" s="122">
        <v>4</v>
      </c>
      <c r="AB129" s="122">
        <v>6</v>
      </c>
      <c r="AC129" s="124">
        <f>SUM(T129:AB129)</f>
        <v>50</v>
      </c>
      <c r="AD129" s="125">
        <f>S129+AC129</f>
        <v>97</v>
      </c>
      <c r="AE129" s="123">
        <f>AC129</f>
        <v>50</v>
      </c>
      <c r="AF129" s="123">
        <f>W129+X129+Y129+Z129+AA129+AB129</f>
        <v>37</v>
      </c>
      <c r="AG129" s="123">
        <f>Z129+AA129+AB129</f>
        <v>16</v>
      </c>
      <c r="AH129" s="123">
        <f>AB129</f>
        <v>6</v>
      </c>
    </row>
    <row r="130" spans="1:34" s="126" customFormat="1" ht="15.75">
      <c r="A130" s="123">
        <v>22</v>
      </c>
      <c r="B130" s="141" t="s">
        <v>269</v>
      </c>
      <c r="C130" s="142" t="s">
        <v>121</v>
      </c>
      <c r="D130" s="57">
        <v>15</v>
      </c>
      <c r="E130" s="142" t="s">
        <v>249</v>
      </c>
      <c r="F130" s="142" t="s">
        <v>442</v>
      </c>
      <c r="G130" s="198">
        <f>H130+I130</f>
        <v>202</v>
      </c>
      <c r="H130" s="142">
        <f>'D1R'!Z129</f>
        <v>101</v>
      </c>
      <c r="I130" s="142">
        <f>AD130</f>
        <v>101</v>
      </c>
      <c r="J130" s="122">
        <v>6</v>
      </c>
      <c r="K130" s="122">
        <v>3</v>
      </c>
      <c r="L130" s="122">
        <v>5</v>
      </c>
      <c r="M130" s="122">
        <v>4</v>
      </c>
      <c r="N130" s="122">
        <v>6</v>
      </c>
      <c r="O130" s="122">
        <v>5</v>
      </c>
      <c r="P130" s="122">
        <v>7</v>
      </c>
      <c r="Q130" s="122">
        <v>6</v>
      </c>
      <c r="R130" s="122">
        <v>7</v>
      </c>
      <c r="S130" s="124">
        <f>SUM(J130:R130)</f>
        <v>49</v>
      </c>
      <c r="T130" s="122">
        <v>5</v>
      </c>
      <c r="U130" s="122">
        <v>7</v>
      </c>
      <c r="V130" s="122">
        <v>5</v>
      </c>
      <c r="W130" s="122">
        <v>5</v>
      </c>
      <c r="X130" s="122">
        <v>5</v>
      </c>
      <c r="Y130" s="122">
        <v>7</v>
      </c>
      <c r="Z130" s="122">
        <v>5</v>
      </c>
      <c r="AA130" s="122">
        <v>6</v>
      </c>
      <c r="AB130" s="122">
        <v>7</v>
      </c>
      <c r="AC130" s="124">
        <f>SUM(T130:AB130)</f>
        <v>52</v>
      </c>
      <c r="AD130" s="125">
        <f>S130+AC130</f>
        <v>101</v>
      </c>
      <c r="AE130" s="123">
        <f>AC130</f>
        <v>52</v>
      </c>
      <c r="AF130" s="123">
        <f>W130+X130+Y130+Z130+AA130+AB130</f>
        <v>35</v>
      </c>
      <c r="AG130" s="123">
        <f>Z130+AA130+AB130</f>
        <v>18</v>
      </c>
      <c r="AH130" s="123">
        <f>AB130</f>
        <v>7</v>
      </c>
    </row>
    <row r="131" spans="1:34" s="126" customFormat="1" ht="15.75">
      <c r="A131" s="123">
        <v>23</v>
      </c>
      <c r="B131" s="141" t="s">
        <v>274</v>
      </c>
      <c r="C131" s="142" t="s">
        <v>119</v>
      </c>
      <c r="D131" s="57">
        <v>15.7</v>
      </c>
      <c r="E131" s="142" t="s">
        <v>249</v>
      </c>
      <c r="F131" s="142" t="s">
        <v>434</v>
      </c>
      <c r="G131" s="198">
        <f>H131+I131</f>
        <v>208</v>
      </c>
      <c r="H131" s="142">
        <f>'D1R'!Z131</f>
        <v>105</v>
      </c>
      <c r="I131" s="142">
        <f>AD131</f>
        <v>103</v>
      </c>
      <c r="J131" s="122">
        <v>5</v>
      </c>
      <c r="K131" s="122">
        <v>5</v>
      </c>
      <c r="L131" s="122">
        <v>7</v>
      </c>
      <c r="M131" s="122">
        <v>5</v>
      </c>
      <c r="N131" s="122">
        <v>6</v>
      </c>
      <c r="O131" s="122">
        <v>3</v>
      </c>
      <c r="P131" s="122">
        <v>11</v>
      </c>
      <c r="Q131" s="122">
        <v>5</v>
      </c>
      <c r="R131" s="122">
        <v>4</v>
      </c>
      <c r="S131" s="124">
        <f>SUM(J131:R131)</f>
        <v>51</v>
      </c>
      <c r="T131" s="122">
        <v>6</v>
      </c>
      <c r="U131" s="122">
        <v>2</v>
      </c>
      <c r="V131" s="122">
        <v>6</v>
      </c>
      <c r="W131" s="122">
        <v>3</v>
      </c>
      <c r="X131" s="122">
        <v>7</v>
      </c>
      <c r="Y131" s="122">
        <v>8</v>
      </c>
      <c r="Z131" s="122">
        <v>6</v>
      </c>
      <c r="AA131" s="122">
        <v>6</v>
      </c>
      <c r="AB131" s="122">
        <v>8</v>
      </c>
      <c r="AC131" s="124">
        <f>SUM(T131:AB131)</f>
        <v>52</v>
      </c>
      <c r="AD131" s="125">
        <f>S131+AC131</f>
        <v>103</v>
      </c>
      <c r="AE131" s="123">
        <f>AC131</f>
        <v>52</v>
      </c>
      <c r="AF131" s="123">
        <f>W131+X131+Y131+Z131+AA131+AB131</f>
        <v>38</v>
      </c>
      <c r="AG131" s="123">
        <f>Z131+AA131+AB131</f>
        <v>20</v>
      </c>
      <c r="AH131" s="123">
        <f>AB131</f>
        <v>8</v>
      </c>
    </row>
    <row r="132" spans="1:34" s="126" customFormat="1" ht="15.75">
      <c r="A132" s="123">
        <v>24</v>
      </c>
      <c r="B132" s="141" t="s">
        <v>277</v>
      </c>
      <c r="C132" s="142" t="s">
        <v>121</v>
      </c>
      <c r="D132" s="57">
        <v>12</v>
      </c>
      <c r="E132" s="142" t="s">
        <v>249</v>
      </c>
      <c r="F132" s="142"/>
      <c r="G132" s="198">
        <f>H132+I132</f>
        <v>0</v>
      </c>
      <c r="H132" s="142">
        <f>'D1R'!Z132</f>
        <v>0</v>
      </c>
      <c r="I132" s="142">
        <f>AD132</f>
        <v>0</v>
      </c>
      <c r="J132" s="122" t="s">
        <v>299</v>
      </c>
      <c r="K132" s="122"/>
      <c r="L132" s="122"/>
      <c r="M132" s="122"/>
      <c r="N132" s="122"/>
      <c r="O132" s="122"/>
      <c r="P132" s="122"/>
      <c r="Q132" s="122"/>
      <c r="R132" s="122"/>
      <c r="S132" s="124">
        <f>SUM(J132:R132)</f>
        <v>0</v>
      </c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4">
        <f>SUM(T132:AB132)</f>
        <v>0</v>
      </c>
      <c r="AD132" s="125">
        <f>S132+AC132</f>
        <v>0</v>
      </c>
      <c r="AE132" s="123">
        <f>AC132</f>
        <v>0</v>
      </c>
      <c r="AF132" s="123">
        <f>W132+X132+Y132+Z132+AA132+AB132</f>
        <v>0</v>
      </c>
      <c r="AG132" s="123">
        <f>Z132+AA132+AB132</f>
        <v>0</v>
      </c>
      <c r="AH132" s="123">
        <f>AB132</f>
        <v>0</v>
      </c>
    </row>
    <row r="133" spans="1:34" s="126" customFormat="1" ht="15.75">
      <c r="A133" s="123">
        <v>25</v>
      </c>
      <c r="B133" s="141" t="s">
        <v>276</v>
      </c>
      <c r="C133" s="142" t="s">
        <v>116</v>
      </c>
      <c r="D133" s="57">
        <v>14.7</v>
      </c>
      <c r="E133" s="142" t="s">
        <v>249</v>
      </c>
      <c r="F133" s="142"/>
      <c r="G133" s="198">
        <f>H133+I133</f>
        <v>0</v>
      </c>
      <c r="H133" s="142">
        <f>'D1R'!Z133</f>
        <v>0</v>
      </c>
      <c r="I133" s="142">
        <f>AD133</f>
        <v>0</v>
      </c>
      <c r="J133" s="122" t="s">
        <v>299</v>
      </c>
      <c r="K133" s="122"/>
      <c r="L133" s="122"/>
      <c r="M133" s="122"/>
      <c r="N133" s="122"/>
      <c r="O133" s="122"/>
      <c r="P133" s="122"/>
      <c r="Q133" s="122"/>
      <c r="R133" s="122"/>
      <c r="S133" s="124">
        <f>SUM(J133:R133)</f>
        <v>0</v>
      </c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4">
        <f>SUM(T133:AB133)</f>
        <v>0</v>
      </c>
      <c r="AD133" s="125">
        <f>S133+AC133</f>
        <v>0</v>
      </c>
      <c r="AE133" s="123">
        <f>AC133</f>
        <v>0</v>
      </c>
      <c r="AF133" s="123">
        <f>W133+X133+Y133+Z133+AA133+AB133</f>
        <v>0</v>
      </c>
      <c r="AG133" s="123">
        <f>Z133+AA133+AB133</f>
        <v>0</v>
      </c>
      <c r="AH133" s="123">
        <f>AB133</f>
        <v>0</v>
      </c>
    </row>
    <row r="134" spans="1:34" s="126" customFormat="1" ht="15.75">
      <c r="A134" s="123">
        <v>26</v>
      </c>
      <c r="B134" s="141" t="s">
        <v>275</v>
      </c>
      <c r="C134" s="142" t="s">
        <v>169</v>
      </c>
      <c r="D134" s="57">
        <v>16.3</v>
      </c>
      <c r="E134" s="142" t="s">
        <v>249</v>
      </c>
      <c r="F134" s="142"/>
      <c r="G134" s="198">
        <f>H134+I134</f>
        <v>0</v>
      </c>
      <c r="H134" s="142">
        <f>'D1R'!Z134</f>
        <v>0</v>
      </c>
      <c r="I134" s="142">
        <f>AD134</f>
        <v>0</v>
      </c>
      <c r="J134" s="122" t="s">
        <v>300</v>
      </c>
      <c r="K134" s="122"/>
      <c r="L134" s="122"/>
      <c r="M134" s="122"/>
      <c r="N134" s="122"/>
      <c r="O134" s="122"/>
      <c r="P134" s="122"/>
      <c r="Q134" s="122"/>
      <c r="R134" s="122"/>
      <c r="S134" s="124">
        <f>SUM(J134:R134)</f>
        <v>0</v>
      </c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4">
        <f>SUM(T134:AB134)</f>
        <v>0</v>
      </c>
      <c r="AD134" s="125">
        <f>S134+AC134</f>
        <v>0</v>
      </c>
      <c r="AE134" s="123">
        <f>AC134</f>
        <v>0</v>
      </c>
      <c r="AF134" s="123">
        <f>W134+X134+Y134+Z134+AA134+AB134</f>
        <v>0</v>
      </c>
      <c r="AG134" s="123">
        <f>Z134+AA134+AB134</f>
        <v>0</v>
      </c>
      <c r="AH134" s="123">
        <f>AB134</f>
        <v>0</v>
      </c>
    </row>
    <row r="135" spans="2:9" ht="12.75">
      <c r="B135" s="15"/>
      <c r="C135" s="63"/>
      <c r="D135" s="11"/>
      <c r="E135" s="118"/>
      <c r="F135" s="118"/>
      <c r="G135" s="200"/>
      <c r="H135" s="118"/>
      <c r="I135" s="118"/>
    </row>
    <row r="136" spans="1:4" ht="12.75">
      <c r="A136" s="2"/>
      <c r="B136" s="121" t="s">
        <v>280</v>
      </c>
      <c r="C136" s="119"/>
      <c r="D136" s="120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</sheetData>
  <sheetProtection password="CE28" sheet="1"/>
  <mergeCells count="2">
    <mergeCell ref="A5:B5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33FF"/>
  </sheetPr>
  <dimension ref="A1:AH122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6.28125" style="58" customWidth="1"/>
    <col min="4" max="4" width="7.8515625" style="0" customWidth="1"/>
    <col min="5" max="5" width="7.8515625" style="115" customWidth="1"/>
    <col min="6" max="6" width="13.57421875" style="115" customWidth="1"/>
    <col min="7" max="7" width="7.8515625" style="197" customWidth="1"/>
    <col min="8" max="9" width="5.7109375" style="115" customWidth="1"/>
    <col min="10" max="10" width="5.7109375" style="2" customWidth="1"/>
    <col min="11" max="18" width="4.57421875" style="2" customWidth="1"/>
    <col min="19" max="19" width="5.00390625" style="2" customWidth="1"/>
    <col min="20" max="28" width="4.57421875" style="2" customWidth="1"/>
    <col min="29" max="29" width="5.00390625" style="2" customWidth="1"/>
    <col min="30" max="30" width="5.7109375" style="13" customWidth="1"/>
    <col min="31" max="34" width="4.7109375" style="2" customWidth="1"/>
  </cols>
  <sheetData>
    <row r="1" ht="24.75">
      <c r="A1" s="1" t="s">
        <v>112</v>
      </c>
    </row>
    <row r="2" ht="18">
      <c r="A2" s="3" t="s">
        <v>113</v>
      </c>
    </row>
    <row r="3" ht="18">
      <c r="A3" s="3" t="s">
        <v>114</v>
      </c>
    </row>
    <row r="5" spans="1:2" ht="15.75">
      <c r="A5" s="202" t="s">
        <v>387</v>
      </c>
      <c r="B5" s="203"/>
    </row>
    <row r="7" spans="1:34" ht="15.75">
      <c r="A7" s="126" t="s">
        <v>23</v>
      </c>
      <c r="B7" s="126" t="s">
        <v>24</v>
      </c>
      <c r="C7" s="261" t="s">
        <v>70</v>
      </c>
      <c r="D7" s="262" t="s">
        <v>71</v>
      </c>
      <c r="E7" s="263" t="s">
        <v>73</v>
      </c>
      <c r="F7" s="264" t="s">
        <v>392</v>
      </c>
      <c r="G7" s="264"/>
      <c r="H7" s="263" t="s">
        <v>18</v>
      </c>
      <c r="I7" s="263" t="s">
        <v>391</v>
      </c>
      <c r="J7" s="262" t="s">
        <v>0</v>
      </c>
      <c r="K7" s="262" t="s">
        <v>1</v>
      </c>
      <c r="L7" s="262" t="s">
        <v>2</v>
      </c>
      <c r="M7" s="262" t="s">
        <v>3</v>
      </c>
      <c r="N7" s="262" t="s">
        <v>4</v>
      </c>
      <c r="O7" s="262" t="s">
        <v>5</v>
      </c>
      <c r="P7" s="262" t="s">
        <v>6</v>
      </c>
      <c r="Q7" s="262" t="s">
        <v>7</v>
      </c>
      <c r="R7" s="262" t="s">
        <v>8</v>
      </c>
      <c r="S7" s="265" t="s">
        <v>388</v>
      </c>
      <c r="T7" s="262" t="s">
        <v>9</v>
      </c>
      <c r="U7" s="262" t="s">
        <v>10</v>
      </c>
      <c r="V7" s="262" t="s">
        <v>11</v>
      </c>
      <c r="W7" s="262" t="s">
        <v>12</v>
      </c>
      <c r="X7" s="262" t="s">
        <v>13</v>
      </c>
      <c r="Y7" s="262" t="s">
        <v>14</v>
      </c>
      <c r="Z7" s="262" t="s">
        <v>15</v>
      </c>
      <c r="AA7" s="262" t="s">
        <v>16</v>
      </c>
      <c r="AB7" s="262" t="s">
        <v>17</v>
      </c>
      <c r="AC7" s="265" t="s">
        <v>389</v>
      </c>
      <c r="AD7" s="266" t="s">
        <v>391</v>
      </c>
      <c r="AE7" s="262" t="s">
        <v>19</v>
      </c>
      <c r="AF7" s="262" t="s">
        <v>20</v>
      </c>
      <c r="AG7" s="262" t="s">
        <v>21</v>
      </c>
      <c r="AH7" s="262" t="s">
        <v>22</v>
      </c>
    </row>
    <row r="8" spans="1:34" ht="15.75">
      <c r="A8" s="126"/>
      <c r="B8" s="126"/>
      <c r="C8" s="261"/>
      <c r="D8" s="126"/>
      <c r="E8" s="263"/>
      <c r="F8" s="263"/>
      <c r="G8" s="267"/>
      <c r="H8" s="263"/>
      <c r="I8" s="263"/>
      <c r="J8" s="262">
        <v>4</v>
      </c>
      <c r="K8" s="262">
        <v>3</v>
      </c>
      <c r="L8" s="262">
        <v>4</v>
      </c>
      <c r="M8" s="262">
        <v>4</v>
      </c>
      <c r="N8" s="262">
        <v>5</v>
      </c>
      <c r="O8" s="262">
        <v>3</v>
      </c>
      <c r="P8" s="262">
        <v>5</v>
      </c>
      <c r="Q8" s="262">
        <v>4</v>
      </c>
      <c r="R8" s="262">
        <v>4</v>
      </c>
      <c r="S8" s="265">
        <f>SUM(J8:R8)</f>
        <v>36</v>
      </c>
      <c r="T8" s="262">
        <v>5</v>
      </c>
      <c r="U8" s="262">
        <v>3</v>
      </c>
      <c r="V8" s="262">
        <v>4</v>
      </c>
      <c r="W8" s="262">
        <v>3</v>
      </c>
      <c r="X8" s="262">
        <v>4</v>
      </c>
      <c r="Y8" s="262">
        <v>5</v>
      </c>
      <c r="Z8" s="262">
        <v>4</v>
      </c>
      <c r="AA8" s="262">
        <v>4</v>
      </c>
      <c r="AB8" s="262">
        <v>4</v>
      </c>
      <c r="AC8" s="265">
        <f>SUM(T8:AB8)</f>
        <v>36</v>
      </c>
      <c r="AD8" s="266">
        <f>S8+AC8</f>
        <v>72</v>
      </c>
      <c r="AE8" s="262">
        <f>AC8</f>
        <v>36</v>
      </c>
      <c r="AF8" s="262">
        <f>W8+X8+Y8+Z8+AA8+AB8</f>
        <v>24</v>
      </c>
      <c r="AG8" s="262">
        <f>Z8+AA8+AB8</f>
        <v>12</v>
      </c>
      <c r="AH8" s="262">
        <f>AB8</f>
        <v>4</v>
      </c>
    </row>
    <row r="9" spans="1:34" ht="15">
      <c r="A9" s="4" t="s">
        <v>29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35"/>
      <c r="AE9" s="23"/>
      <c r="AF9" s="23"/>
      <c r="AG9" s="23"/>
      <c r="AH9" s="23"/>
    </row>
    <row r="10" spans="1:34" ht="15">
      <c r="A10" s="4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35"/>
      <c r="AE10" s="23"/>
      <c r="AF10" s="23"/>
      <c r="AG10" s="23"/>
      <c r="AH10" s="23"/>
    </row>
    <row r="11" spans="1:34" s="126" customFormat="1" ht="15.75">
      <c r="A11" s="268">
        <v>1</v>
      </c>
      <c r="B11" s="141" t="s">
        <v>147</v>
      </c>
      <c r="C11" s="148" t="s">
        <v>148</v>
      </c>
      <c r="D11" s="57">
        <v>3.8</v>
      </c>
      <c r="E11" s="142" t="s">
        <v>117</v>
      </c>
      <c r="F11" s="142" t="s">
        <v>465</v>
      </c>
      <c r="G11" s="198">
        <f>H11+I11</f>
        <v>144</v>
      </c>
      <c r="H11" s="142">
        <f>'D1R'!Z12</f>
        <v>71</v>
      </c>
      <c r="I11" s="142">
        <f>AD11</f>
        <v>73</v>
      </c>
      <c r="J11" s="122">
        <v>4</v>
      </c>
      <c r="K11" s="122">
        <v>3</v>
      </c>
      <c r="L11" s="122">
        <v>4</v>
      </c>
      <c r="M11" s="122">
        <v>4</v>
      </c>
      <c r="N11" s="122">
        <v>4</v>
      </c>
      <c r="O11" s="122">
        <v>4</v>
      </c>
      <c r="P11" s="122">
        <v>5</v>
      </c>
      <c r="Q11" s="122">
        <v>3</v>
      </c>
      <c r="R11" s="122">
        <v>4</v>
      </c>
      <c r="S11" s="124">
        <f>SUM(J11:R11)</f>
        <v>35</v>
      </c>
      <c r="T11" s="123">
        <v>4</v>
      </c>
      <c r="U11" s="123">
        <v>3</v>
      </c>
      <c r="V11" s="123">
        <v>5</v>
      </c>
      <c r="W11" s="123">
        <v>3</v>
      </c>
      <c r="X11" s="123">
        <v>4</v>
      </c>
      <c r="Y11" s="123">
        <v>6</v>
      </c>
      <c r="Z11" s="123">
        <v>4</v>
      </c>
      <c r="AA11" s="123">
        <v>4</v>
      </c>
      <c r="AB11" s="123">
        <v>5</v>
      </c>
      <c r="AC11" s="124">
        <f>SUM(T11:AB11)</f>
        <v>38</v>
      </c>
      <c r="AD11" s="125">
        <f>S11+AC11</f>
        <v>73</v>
      </c>
      <c r="AE11" s="123">
        <f>AC11</f>
        <v>38</v>
      </c>
      <c r="AF11" s="123">
        <f>W11+X11+Y11+Z11+AA11+AB11</f>
        <v>26</v>
      </c>
      <c r="AG11" s="123">
        <f>Z11+AA11+AB11</f>
        <v>13</v>
      </c>
      <c r="AH11" s="123">
        <f>AB11</f>
        <v>5</v>
      </c>
    </row>
    <row r="12" spans="1:34" s="126" customFormat="1" ht="15.75">
      <c r="A12" s="268">
        <v>2</v>
      </c>
      <c r="B12" s="141" t="s">
        <v>231</v>
      </c>
      <c r="C12" s="142" t="s">
        <v>232</v>
      </c>
      <c r="D12" s="57">
        <v>3.3</v>
      </c>
      <c r="E12" s="142" t="s">
        <v>202</v>
      </c>
      <c r="F12" s="142" t="s">
        <v>463</v>
      </c>
      <c r="G12" s="198">
        <f>H12+I12</f>
        <v>144</v>
      </c>
      <c r="H12" s="142">
        <f>'D1R'!Z53</f>
        <v>68</v>
      </c>
      <c r="I12" s="142">
        <f>AD12</f>
        <v>76</v>
      </c>
      <c r="J12" s="122">
        <v>5</v>
      </c>
      <c r="K12" s="122">
        <v>3</v>
      </c>
      <c r="L12" s="122">
        <v>6</v>
      </c>
      <c r="M12" s="122">
        <v>5</v>
      </c>
      <c r="N12" s="122">
        <v>4</v>
      </c>
      <c r="O12" s="122">
        <v>3</v>
      </c>
      <c r="P12" s="122">
        <v>5</v>
      </c>
      <c r="Q12" s="122">
        <v>3</v>
      </c>
      <c r="R12" s="122">
        <v>3</v>
      </c>
      <c r="S12" s="124">
        <f>SUM(J12:R12)</f>
        <v>37</v>
      </c>
      <c r="T12" s="122">
        <v>5</v>
      </c>
      <c r="U12" s="122">
        <v>4</v>
      </c>
      <c r="V12" s="122">
        <v>4</v>
      </c>
      <c r="W12" s="122">
        <v>4</v>
      </c>
      <c r="X12" s="122">
        <v>4</v>
      </c>
      <c r="Y12" s="122">
        <v>6</v>
      </c>
      <c r="Z12" s="122">
        <v>4</v>
      </c>
      <c r="AA12" s="122">
        <v>4</v>
      </c>
      <c r="AB12" s="122">
        <v>4</v>
      </c>
      <c r="AC12" s="124">
        <f>SUM(T12:AB12)</f>
        <v>39</v>
      </c>
      <c r="AD12" s="125">
        <f>S12+AC12</f>
        <v>76</v>
      </c>
      <c r="AE12" s="123">
        <f>AC12</f>
        <v>39</v>
      </c>
      <c r="AF12" s="123">
        <f>W12+X12+Y12+Z12+AA12+AB12</f>
        <v>26</v>
      </c>
      <c r="AG12" s="123">
        <f>Z12+AA12+AB12</f>
        <v>12</v>
      </c>
      <c r="AH12" s="123">
        <f>AB12</f>
        <v>4</v>
      </c>
    </row>
    <row r="13" spans="1:34" s="126" customFormat="1" ht="15.75">
      <c r="A13" s="268">
        <v>3</v>
      </c>
      <c r="B13" s="141" t="s">
        <v>161</v>
      </c>
      <c r="C13" s="154" t="s">
        <v>141</v>
      </c>
      <c r="D13" s="57">
        <v>0</v>
      </c>
      <c r="E13" s="142" t="s">
        <v>117</v>
      </c>
      <c r="F13" s="142" t="s">
        <v>438</v>
      </c>
      <c r="G13" s="198">
        <f>H13+I13</f>
        <v>145</v>
      </c>
      <c r="H13" s="142">
        <f>'D1R'!Z11</f>
        <v>69</v>
      </c>
      <c r="I13" s="142">
        <f>AD13</f>
        <v>76</v>
      </c>
      <c r="J13" s="122">
        <v>3</v>
      </c>
      <c r="K13" s="122">
        <v>3</v>
      </c>
      <c r="L13" s="122">
        <v>4</v>
      </c>
      <c r="M13" s="122">
        <v>5</v>
      </c>
      <c r="N13" s="122">
        <v>6</v>
      </c>
      <c r="O13" s="122">
        <v>3</v>
      </c>
      <c r="P13" s="122">
        <v>5</v>
      </c>
      <c r="Q13" s="122">
        <v>4</v>
      </c>
      <c r="R13" s="122">
        <v>4</v>
      </c>
      <c r="S13" s="124">
        <f>SUM(J13:R13)</f>
        <v>37</v>
      </c>
      <c r="T13" s="123">
        <v>5</v>
      </c>
      <c r="U13" s="123">
        <v>3</v>
      </c>
      <c r="V13" s="123">
        <v>5</v>
      </c>
      <c r="W13" s="123">
        <v>3</v>
      </c>
      <c r="X13" s="123">
        <v>5</v>
      </c>
      <c r="Y13" s="123">
        <v>5</v>
      </c>
      <c r="Z13" s="123">
        <v>4</v>
      </c>
      <c r="AA13" s="123">
        <v>4</v>
      </c>
      <c r="AB13" s="123">
        <v>5</v>
      </c>
      <c r="AC13" s="124">
        <f>SUM(T13:AB13)</f>
        <v>39</v>
      </c>
      <c r="AD13" s="125">
        <f>S13+AC13</f>
        <v>76</v>
      </c>
      <c r="AE13" s="123">
        <f>AC13</f>
        <v>39</v>
      </c>
      <c r="AF13" s="123">
        <f>W13+X13+Y13+Z13+AA13+AB13</f>
        <v>26</v>
      </c>
      <c r="AG13" s="123">
        <f>Z13+AA13+AB13</f>
        <v>13</v>
      </c>
      <c r="AH13" s="123">
        <f>AB13</f>
        <v>5</v>
      </c>
    </row>
    <row r="14" spans="1:34" s="126" customFormat="1" ht="15.75">
      <c r="A14" s="268">
        <v>4</v>
      </c>
      <c r="B14" s="145" t="s">
        <v>151</v>
      </c>
      <c r="C14" s="142" t="s">
        <v>141</v>
      </c>
      <c r="D14" s="146" t="s">
        <v>152</v>
      </c>
      <c r="E14" s="113" t="s">
        <v>117</v>
      </c>
      <c r="F14" s="113" t="s">
        <v>470</v>
      </c>
      <c r="G14" s="198">
        <f>H14+I14</f>
        <v>146</v>
      </c>
      <c r="H14" s="142">
        <f>'D1R'!Z17</f>
        <v>75</v>
      </c>
      <c r="I14" s="142">
        <f>AD14</f>
        <v>71</v>
      </c>
      <c r="J14" s="122">
        <v>4</v>
      </c>
      <c r="K14" s="122">
        <v>3</v>
      </c>
      <c r="L14" s="122">
        <v>5</v>
      </c>
      <c r="M14" s="122">
        <v>4</v>
      </c>
      <c r="N14" s="122">
        <v>5</v>
      </c>
      <c r="O14" s="122">
        <v>3</v>
      </c>
      <c r="P14" s="122">
        <v>5</v>
      </c>
      <c r="Q14" s="122">
        <v>4</v>
      </c>
      <c r="R14" s="122">
        <v>4</v>
      </c>
      <c r="S14" s="124">
        <f>SUM(J14:R14)</f>
        <v>37</v>
      </c>
      <c r="T14" s="123">
        <v>5</v>
      </c>
      <c r="U14" s="123">
        <v>3</v>
      </c>
      <c r="V14" s="123">
        <v>4</v>
      </c>
      <c r="W14" s="123">
        <v>3</v>
      </c>
      <c r="X14" s="123">
        <v>4</v>
      </c>
      <c r="Y14" s="123">
        <v>4</v>
      </c>
      <c r="Z14" s="123">
        <v>4</v>
      </c>
      <c r="AA14" s="123">
        <v>3</v>
      </c>
      <c r="AB14" s="123">
        <v>4</v>
      </c>
      <c r="AC14" s="124">
        <f>SUM(T14:AB14)</f>
        <v>34</v>
      </c>
      <c r="AD14" s="125">
        <f>S14+AC14</f>
        <v>71</v>
      </c>
      <c r="AE14" s="123">
        <f>AC14</f>
        <v>34</v>
      </c>
      <c r="AF14" s="123">
        <f>W14+X14+Y14+Z14+AA14+AB14</f>
        <v>22</v>
      </c>
      <c r="AG14" s="123">
        <f>Z14+AA14+AB14</f>
        <v>11</v>
      </c>
      <c r="AH14" s="123">
        <f>AB14</f>
        <v>4</v>
      </c>
    </row>
    <row r="15" spans="1:34" s="126" customFormat="1" ht="15.75">
      <c r="A15" s="268">
        <v>5</v>
      </c>
      <c r="B15" s="145" t="s">
        <v>155</v>
      </c>
      <c r="C15" s="151" t="s">
        <v>156</v>
      </c>
      <c r="D15" s="57">
        <v>1</v>
      </c>
      <c r="E15" s="142" t="s">
        <v>117</v>
      </c>
      <c r="F15" s="142" t="s">
        <v>459</v>
      </c>
      <c r="G15" s="198">
        <f>H15+I15</f>
        <v>146</v>
      </c>
      <c r="H15" s="142">
        <f>'D1R'!Z15</f>
        <v>74</v>
      </c>
      <c r="I15" s="142">
        <f>AD15</f>
        <v>72</v>
      </c>
      <c r="J15" s="122">
        <v>3</v>
      </c>
      <c r="K15" s="122">
        <v>3</v>
      </c>
      <c r="L15" s="122">
        <v>4</v>
      </c>
      <c r="M15" s="122">
        <v>4</v>
      </c>
      <c r="N15" s="122">
        <v>4</v>
      </c>
      <c r="O15" s="122">
        <v>3</v>
      </c>
      <c r="P15" s="122">
        <v>5</v>
      </c>
      <c r="Q15" s="122">
        <v>4</v>
      </c>
      <c r="R15" s="122">
        <v>6</v>
      </c>
      <c r="S15" s="124">
        <f>SUM(J15:R15)</f>
        <v>36</v>
      </c>
      <c r="T15" s="123">
        <v>4</v>
      </c>
      <c r="U15" s="123">
        <v>3</v>
      </c>
      <c r="V15" s="123">
        <v>5</v>
      </c>
      <c r="W15" s="123">
        <v>3</v>
      </c>
      <c r="X15" s="123">
        <v>4</v>
      </c>
      <c r="Y15" s="123">
        <v>5</v>
      </c>
      <c r="Z15" s="123">
        <v>4</v>
      </c>
      <c r="AA15" s="123">
        <v>4</v>
      </c>
      <c r="AB15" s="123">
        <v>4</v>
      </c>
      <c r="AC15" s="124">
        <f>SUM(T15:AB15)</f>
        <v>36</v>
      </c>
      <c r="AD15" s="125">
        <f>S15+AC15</f>
        <v>72</v>
      </c>
      <c r="AE15" s="123">
        <f>AC15</f>
        <v>36</v>
      </c>
      <c r="AF15" s="123">
        <f>W15+X15+Y15+Z15+AA15+AB15</f>
        <v>24</v>
      </c>
      <c r="AG15" s="123">
        <f>Z15+AA15+AB15</f>
        <v>12</v>
      </c>
      <c r="AH15" s="123">
        <f>AB15</f>
        <v>4</v>
      </c>
    </row>
    <row r="16" spans="1:34" s="126" customFormat="1" ht="15.75">
      <c r="A16" s="268">
        <v>6</v>
      </c>
      <c r="B16" s="141" t="s">
        <v>153</v>
      </c>
      <c r="C16" s="142" t="s">
        <v>141</v>
      </c>
      <c r="D16" s="57">
        <v>0</v>
      </c>
      <c r="E16" s="142" t="s">
        <v>117</v>
      </c>
      <c r="F16" s="142" t="s">
        <v>451</v>
      </c>
      <c r="G16" s="198">
        <f>H16+I16</f>
        <v>146</v>
      </c>
      <c r="H16" s="142">
        <f>'D1R'!Z14</f>
        <v>73</v>
      </c>
      <c r="I16" s="142">
        <f>AD16</f>
        <v>73</v>
      </c>
      <c r="J16" s="122">
        <v>5</v>
      </c>
      <c r="K16" s="122">
        <v>3</v>
      </c>
      <c r="L16" s="122">
        <v>5</v>
      </c>
      <c r="M16" s="122">
        <v>4</v>
      </c>
      <c r="N16" s="122">
        <v>5</v>
      </c>
      <c r="O16" s="122">
        <v>3</v>
      </c>
      <c r="P16" s="122">
        <v>5</v>
      </c>
      <c r="Q16" s="122">
        <v>4</v>
      </c>
      <c r="R16" s="122">
        <v>4</v>
      </c>
      <c r="S16" s="124">
        <f>SUM(J16:R16)</f>
        <v>38</v>
      </c>
      <c r="T16" s="123">
        <v>5</v>
      </c>
      <c r="U16" s="123">
        <v>3</v>
      </c>
      <c r="V16" s="123">
        <v>4</v>
      </c>
      <c r="W16" s="123">
        <v>3</v>
      </c>
      <c r="X16" s="123">
        <v>3</v>
      </c>
      <c r="Y16" s="123">
        <v>5</v>
      </c>
      <c r="Z16" s="123">
        <v>4</v>
      </c>
      <c r="AA16" s="123">
        <v>4</v>
      </c>
      <c r="AB16" s="123">
        <v>4</v>
      </c>
      <c r="AC16" s="124">
        <f>SUM(T16:AB16)</f>
        <v>35</v>
      </c>
      <c r="AD16" s="125">
        <f>S16+AC16</f>
        <v>73</v>
      </c>
      <c r="AE16" s="123">
        <f>AC16</f>
        <v>35</v>
      </c>
      <c r="AF16" s="123">
        <f>W16+X16+Y16+Z16+AA16+AB16</f>
        <v>23</v>
      </c>
      <c r="AG16" s="123">
        <f>Z16+AA16+AB16</f>
        <v>12</v>
      </c>
      <c r="AH16" s="123">
        <f>AB16</f>
        <v>4</v>
      </c>
    </row>
    <row r="17" spans="1:34" s="126" customFormat="1" ht="15.75">
      <c r="A17" s="268">
        <v>7</v>
      </c>
      <c r="B17" s="141" t="s">
        <v>130</v>
      </c>
      <c r="C17" s="142" t="s">
        <v>123</v>
      </c>
      <c r="D17" s="57">
        <v>3.1</v>
      </c>
      <c r="E17" s="142" t="s">
        <v>117</v>
      </c>
      <c r="F17" s="142" t="s">
        <v>481</v>
      </c>
      <c r="G17" s="198">
        <f>H17+I17</f>
        <v>150</v>
      </c>
      <c r="H17" s="142">
        <f>'D1R'!Z13</f>
        <v>72</v>
      </c>
      <c r="I17" s="142">
        <f>AD17</f>
        <v>78</v>
      </c>
      <c r="J17" s="122">
        <v>5</v>
      </c>
      <c r="K17" s="122">
        <v>4</v>
      </c>
      <c r="L17" s="122">
        <v>4</v>
      </c>
      <c r="M17" s="122">
        <v>4</v>
      </c>
      <c r="N17" s="122">
        <v>4</v>
      </c>
      <c r="O17" s="122">
        <v>4</v>
      </c>
      <c r="P17" s="122">
        <v>5</v>
      </c>
      <c r="Q17" s="122">
        <v>4</v>
      </c>
      <c r="R17" s="122">
        <v>5</v>
      </c>
      <c r="S17" s="124">
        <f>SUM(J17:R17)</f>
        <v>39</v>
      </c>
      <c r="T17" s="123">
        <v>5</v>
      </c>
      <c r="U17" s="123">
        <v>4</v>
      </c>
      <c r="V17" s="123">
        <v>5</v>
      </c>
      <c r="W17" s="123">
        <v>3</v>
      </c>
      <c r="X17" s="123">
        <v>5</v>
      </c>
      <c r="Y17" s="123">
        <v>4</v>
      </c>
      <c r="Z17" s="123">
        <v>4</v>
      </c>
      <c r="AA17" s="123">
        <v>4</v>
      </c>
      <c r="AB17" s="123">
        <v>5</v>
      </c>
      <c r="AC17" s="124">
        <f>SUM(T17:AB17)</f>
        <v>39</v>
      </c>
      <c r="AD17" s="125">
        <f>S17+AC17</f>
        <v>78</v>
      </c>
      <c r="AE17" s="123">
        <f>AC17</f>
        <v>39</v>
      </c>
      <c r="AF17" s="123">
        <f>W17+X17+Y17+Z17+AA17+AB17</f>
        <v>25</v>
      </c>
      <c r="AG17" s="123">
        <f>Z17+AA17+AB17</f>
        <v>13</v>
      </c>
      <c r="AH17" s="123">
        <f>AB17</f>
        <v>5</v>
      </c>
    </row>
    <row r="18" spans="1:34" s="126" customFormat="1" ht="15.75">
      <c r="A18" s="268">
        <v>8</v>
      </c>
      <c r="B18" s="141" t="s">
        <v>154</v>
      </c>
      <c r="C18" s="150" t="s">
        <v>138</v>
      </c>
      <c r="D18" s="57">
        <v>0.7</v>
      </c>
      <c r="E18" s="142" t="s">
        <v>117</v>
      </c>
      <c r="F18" s="142" t="s">
        <v>456</v>
      </c>
      <c r="G18" s="198">
        <f>H18+I18</f>
        <v>151</v>
      </c>
      <c r="H18" s="142">
        <f>'D1R'!Z26</f>
        <v>78</v>
      </c>
      <c r="I18" s="142">
        <f>AD18</f>
        <v>73</v>
      </c>
      <c r="J18" s="122">
        <v>4</v>
      </c>
      <c r="K18" s="122">
        <v>3</v>
      </c>
      <c r="L18" s="122">
        <v>4</v>
      </c>
      <c r="M18" s="122">
        <v>3</v>
      </c>
      <c r="N18" s="122">
        <v>4</v>
      </c>
      <c r="O18" s="122">
        <v>3</v>
      </c>
      <c r="P18" s="122">
        <v>5</v>
      </c>
      <c r="Q18" s="122">
        <v>4</v>
      </c>
      <c r="R18" s="122">
        <v>4</v>
      </c>
      <c r="S18" s="124">
        <f>SUM(J18:R18)</f>
        <v>34</v>
      </c>
      <c r="T18" s="123">
        <v>5</v>
      </c>
      <c r="U18" s="123">
        <v>3</v>
      </c>
      <c r="V18" s="123">
        <v>7</v>
      </c>
      <c r="W18" s="123">
        <v>3</v>
      </c>
      <c r="X18" s="123">
        <v>5</v>
      </c>
      <c r="Y18" s="123">
        <v>4</v>
      </c>
      <c r="Z18" s="123">
        <v>4</v>
      </c>
      <c r="AA18" s="123">
        <v>4</v>
      </c>
      <c r="AB18" s="123">
        <v>4</v>
      </c>
      <c r="AC18" s="124">
        <f>SUM(T18:AB18)</f>
        <v>39</v>
      </c>
      <c r="AD18" s="125">
        <f>S18+AC18</f>
        <v>73</v>
      </c>
      <c r="AE18" s="123">
        <f>AC18</f>
        <v>39</v>
      </c>
      <c r="AF18" s="123">
        <f>W18+X18+Y18+Z18+AA18+AB18</f>
        <v>24</v>
      </c>
      <c r="AG18" s="123">
        <f>Z18+AA18+AB18</f>
        <v>12</v>
      </c>
      <c r="AH18" s="123">
        <f>AB18</f>
        <v>4</v>
      </c>
    </row>
    <row r="19" spans="1:34" s="126" customFormat="1" ht="15.75">
      <c r="A19" s="268">
        <v>9</v>
      </c>
      <c r="B19" s="141" t="s">
        <v>137</v>
      </c>
      <c r="C19" s="142" t="s">
        <v>138</v>
      </c>
      <c r="D19" s="144" t="s">
        <v>139</v>
      </c>
      <c r="E19" s="142" t="s">
        <v>117</v>
      </c>
      <c r="F19" s="142" t="s">
        <v>464</v>
      </c>
      <c r="G19" s="198">
        <f>H19+I19</f>
        <v>151</v>
      </c>
      <c r="H19" s="142">
        <f>'D1R'!Z18</f>
        <v>75</v>
      </c>
      <c r="I19" s="142">
        <f>AD19</f>
        <v>76</v>
      </c>
      <c r="J19" s="122">
        <v>4</v>
      </c>
      <c r="K19" s="122">
        <v>3</v>
      </c>
      <c r="L19" s="122">
        <v>5</v>
      </c>
      <c r="M19" s="122">
        <v>4</v>
      </c>
      <c r="N19" s="122">
        <v>6</v>
      </c>
      <c r="O19" s="122">
        <v>3</v>
      </c>
      <c r="P19" s="122">
        <v>6</v>
      </c>
      <c r="Q19" s="122">
        <v>4</v>
      </c>
      <c r="R19" s="122">
        <v>3</v>
      </c>
      <c r="S19" s="124">
        <f>SUM(J19:R19)</f>
        <v>38</v>
      </c>
      <c r="T19" s="123">
        <v>4</v>
      </c>
      <c r="U19" s="123">
        <v>3</v>
      </c>
      <c r="V19" s="123">
        <v>5</v>
      </c>
      <c r="W19" s="123">
        <v>4</v>
      </c>
      <c r="X19" s="123">
        <v>4</v>
      </c>
      <c r="Y19" s="123">
        <v>5</v>
      </c>
      <c r="Z19" s="123">
        <v>4</v>
      </c>
      <c r="AA19" s="123">
        <v>4</v>
      </c>
      <c r="AB19" s="123">
        <v>5</v>
      </c>
      <c r="AC19" s="124">
        <f>SUM(T19:AB19)</f>
        <v>38</v>
      </c>
      <c r="AD19" s="125">
        <f>S19+AC19</f>
        <v>76</v>
      </c>
      <c r="AE19" s="123">
        <f>AC19</f>
        <v>38</v>
      </c>
      <c r="AF19" s="123">
        <f>W19+X19+Y19+Z19+AA19+AB19</f>
        <v>26</v>
      </c>
      <c r="AG19" s="123">
        <f>Z19+AA19+AB19</f>
        <v>13</v>
      </c>
      <c r="AH19" s="123">
        <f>AB19</f>
        <v>5</v>
      </c>
    </row>
    <row r="20" spans="1:34" s="126" customFormat="1" ht="15.75">
      <c r="A20" s="268">
        <v>10</v>
      </c>
      <c r="B20" s="145" t="s">
        <v>144</v>
      </c>
      <c r="C20" s="142" t="s">
        <v>141</v>
      </c>
      <c r="D20" s="146" t="s">
        <v>145</v>
      </c>
      <c r="E20" s="113" t="s">
        <v>117</v>
      </c>
      <c r="F20" s="113" t="s">
        <v>458</v>
      </c>
      <c r="G20" s="198">
        <f>H20+I20</f>
        <v>152</v>
      </c>
      <c r="H20" s="142">
        <f>'D1R'!Z25</f>
        <v>78</v>
      </c>
      <c r="I20" s="142">
        <f>AD20</f>
        <v>74</v>
      </c>
      <c r="J20" s="122">
        <v>5</v>
      </c>
      <c r="K20" s="122">
        <v>3</v>
      </c>
      <c r="L20" s="122">
        <v>4</v>
      </c>
      <c r="M20" s="122">
        <v>4</v>
      </c>
      <c r="N20" s="122">
        <v>5</v>
      </c>
      <c r="O20" s="122">
        <v>3</v>
      </c>
      <c r="P20" s="122">
        <v>5</v>
      </c>
      <c r="Q20" s="122">
        <v>4</v>
      </c>
      <c r="R20" s="122">
        <v>4</v>
      </c>
      <c r="S20" s="124">
        <f>SUM(J20:R20)</f>
        <v>37</v>
      </c>
      <c r="T20" s="123">
        <v>5</v>
      </c>
      <c r="U20" s="123">
        <v>3</v>
      </c>
      <c r="V20" s="123">
        <v>4</v>
      </c>
      <c r="W20" s="123">
        <v>3</v>
      </c>
      <c r="X20" s="123">
        <v>5</v>
      </c>
      <c r="Y20" s="123">
        <v>4</v>
      </c>
      <c r="Z20" s="123">
        <v>4</v>
      </c>
      <c r="AA20" s="123">
        <v>4</v>
      </c>
      <c r="AB20" s="123">
        <v>5</v>
      </c>
      <c r="AC20" s="124">
        <f>SUM(T20:AB20)</f>
        <v>37</v>
      </c>
      <c r="AD20" s="125">
        <f>S20+AC20</f>
        <v>74</v>
      </c>
      <c r="AE20" s="123">
        <f>AC20</f>
        <v>37</v>
      </c>
      <c r="AF20" s="123">
        <f>W20+X20+Y20+Z20+AA20+AB20</f>
        <v>25</v>
      </c>
      <c r="AG20" s="123">
        <f>Z20+AA20+AB20</f>
        <v>13</v>
      </c>
      <c r="AH20" s="123">
        <f>AB20</f>
        <v>5</v>
      </c>
    </row>
    <row r="21" spans="1:34" s="126" customFormat="1" ht="15.75">
      <c r="A21" s="268">
        <v>11</v>
      </c>
      <c r="B21" s="141" t="s">
        <v>129</v>
      </c>
      <c r="C21" s="143" t="s">
        <v>123</v>
      </c>
      <c r="D21" s="57">
        <v>2.1</v>
      </c>
      <c r="E21" s="143" t="s">
        <v>117</v>
      </c>
      <c r="F21" s="143" t="s">
        <v>474</v>
      </c>
      <c r="G21" s="198">
        <f>H21+I21</f>
        <v>152</v>
      </c>
      <c r="H21" s="142">
        <f>'D1R'!Z16</f>
        <v>75</v>
      </c>
      <c r="I21" s="142">
        <f>AD21</f>
        <v>77</v>
      </c>
      <c r="J21" s="122">
        <v>4</v>
      </c>
      <c r="K21" s="122">
        <v>4</v>
      </c>
      <c r="L21" s="122">
        <v>4</v>
      </c>
      <c r="M21" s="122">
        <v>3</v>
      </c>
      <c r="N21" s="122">
        <v>6</v>
      </c>
      <c r="O21" s="122">
        <v>2</v>
      </c>
      <c r="P21" s="122">
        <v>5</v>
      </c>
      <c r="Q21" s="122">
        <v>4</v>
      </c>
      <c r="R21" s="122">
        <v>5</v>
      </c>
      <c r="S21" s="124">
        <f>SUM(J21:R21)</f>
        <v>37</v>
      </c>
      <c r="T21" s="123">
        <v>5</v>
      </c>
      <c r="U21" s="123">
        <v>3</v>
      </c>
      <c r="V21" s="123">
        <v>5</v>
      </c>
      <c r="W21" s="123">
        <v>3</v>
      </c>
      <c r="X21" s="123">
        <v>5</v>
      </c>
      <c r="Y21" s="123">
        <v>5</v>
      </c>
      <c r="Z21" s="123">
        <v>5</v>
      </c>
      <c r="AA21" s="123">
        <v>4</v>
      </c>
      <c r="AB21" s="123">
        <v>5</v>
      </c>
      <c r="AC21" s="124">
        <f>SUM(T21:AB21)</f>
        <v>40</v>
      </c>
      <c r="AD21" s="125">
        <f>S21+AC21</f>
        <v>77</v>
      </c>
      <c r="AE21" s="123">
        <f>AC21</f>
        <v>40</v>
      </c>
      <c r="AF21" s="123">
        <f>W21+X21+Y21+Z21+AA21+AB21</f>
        <v>27</v>
      </c>
      <c r="AG21" s="123">
        <f>Z21+AA21+AB21</f>
        <v>14</v>
      </c>
      <c r="AH21" s="123">
        <f>AB21</f>
        <v>5</v>
      </c>
    </row>
    <row r="22" spans="1:34" s="126" customFormat="1" ht="15.75">
      <c r="A22" s="268">
        <v>12</v>
      </c>
      <c r="B22" s="141" t="s">
        <v>233</v>
      </c>
      <c r="C22" s="142" t="s">
        <v>121</v>
      </c>
      <c r="D22" s="57">
        <v>6</v>
      </c>
      <c r="E22" s="142" t="s">
        <v>202</v>
      </c>
      <c r="F22" s="142" t="s">
        <v>404</v>
      </c>
      <c r="G22" s="198">
        <f>H22+I22</f>
        <v>152</v>
      </c>
      <c r="H22" s="142">
        <f>'D1R'!Z54</f>
        <v>74</v>
      </c>
      <c r="I22" s="142">
        <f>AD22</f>
        <v>78</v>
      </c>
      <c r="J22" s="122">
        <v>4</v>
      </c>
      <c r="K22" s="122">
        <v>3</v>
      </c>
      <c r="L22" s="122">
        <v>4</v>
      </c>
      <c r="M22" s="122">
        <v>5</v>
      </c>
      <c r="N22" s="122">
        <v>5</v>
      </c>
      <c r="O22" s="122">
        <v>3</v>
      </c>
      <c r="P22" s="122">
        <v>5</v>
      </c>
      <c r="Q22" s="122">
        <v>4</v>
      </c>
      <c r="R22" s="122">
        <v>5</v>
      </c>
      <c r="S22" s="124">
        <f>SUM(J22:R22)</f>
        <v>38</v>
      </c>
      <c r="T22" s="122">
        <v>6</v>
      </c>
      <c r="U22" s="122">
        <v>4</v>
      </c>
      <c r="V22" s="122">
        <v>4</v>
      </c>
      <c r="W22" s="122">
        <v>3</v>
      </c>
      <c r="X22" s="122">
        <v>4</v>
      </c>
      <c r="Y22" s="122">
        <v>5</v>
      </c>
      <c r="Z22" s="122">
        <v>5</v>
      </c>
      <c r="AA22" s="122">
        <v>4</v>
      </c>
      <c r="AB22" s="122">
        <v>5</v>
      </c>
      <c r="AC22" s="124">
        <f>SUM(T22:AB22)</f>
        <v>40</v>
      </c>
      <c r="AD22" s="125">
        <f>S22+AC22</f>
        <v>78</v>
      </c>
      <c r="AE22" s="123">
        <f>AC22</f>
        <v>40</v>
      </c>
      <c r="AF22" s="123">
        <f>W22+X22+Y22+Z22+AA22+AB22</f>
        <v>26</v>
      </c>
      <c r="AG22" s="123">
        <f>Z22+AA22+AB22</f>
        <v>14</v>
      </c>
      <c r="AH22" s="123">
        <f>AB22</f>
        <v>5</v>
      </c>
    </row>
    <row r="23" spans="1:34" s="126" customFormat="1" ht="15.75">
      <c r="A23" s="268">
        <v>13</v>
      </c>
      <c r="B23" s="141" t="s">
        <v>126</v>
      </c>
      <c r="C23" s="142" t="s">
        <v>121</v>
      </c>
      <c r="D23" s="57">
        <v>4</v>
      </c>
      <c r="E23" s="142" t="s">
        <v>117</v>
      </c>
      <c r="F23" s="142" t="s">
        <v>480</v>
      </c>
      <c r="G23" s="198">
        <f>H23+I23</f>
        <v>153</v>
      </c>
      <c r="H23" s="142">
        <f>'D1R'!Z27</f>
        <v>79</v>
      </c>
      <c r="I23" s="142">
        <f>AD23</f>
        <v>74</v>
      </c>
      <c r="J23" s="122">
        <v>4</v>
      </c>
      <c r="K23" s="122">
        <v>3</v>
      </c>
      <c r="L23" s="122">
        <v>5</v>
      </c>
      <c r="M23" s="122">
        <v>4</v>
      </c>
      <c r="N23" s="122">
        <v>5</v>
      </c>
      <c r="O23" s="122">
        <v>3</v>
      </c>
      <c r="P23" s="122">
        <v>5</v>
      </c>
      <c r="Q23" s="122">
        <v>4</v>
      </c>
      <c r="R23" s="122">
        <v>3</v>
      </c>
      <c r="S23" s="124">
        <f>SUM(J23:R23)</f>
        <v>36</v>
      </c>
      <c r="T23" s="123">
        <v>5</v>
      </c>
      <c r="U23" s="123">
        <v>4</v>
      </c>
      <c r="V23" s="123">
        <v>5</v>
      </c>
      <c r="W23" s="123">
        <v>4</v>
      </c>
      <c r="X23" s="123">
        <v>4</v>
      </c>
      <c r="Y23" s="123">
        <v>5</v>
      </c>
      <c r="Z23" s="123">
        <v>4</v>
      </c>
      <c r="AA23" s="123">
        <v>4</v>
      </c>
      <c r="AB23" s="123">
        <v>3</v>
      </c>
      <c r="AC23" s="124">
        <f>SUM(T23:AB23)</f>
        <v>38</v>
      </c>
      <c r="AD23" s="125">
        <f>S23+AC23</f>
        <v>74</v>
      </c>
      <c r="AE23" s="123">
        <f>AC23</f>
        <v>38</v>
      </c>
      <c r="AF23" s="123">
        <f>W23+X23+Y23+Z23+AA23+AB23</f>
        <v>24</v>
      </c>
      <c r="AG23" s="123">
        <f>Z23+AA23+AB23</f>
        <v>11</v>
      </c>
      <c r="AH23" s="123">
        <f>AB23</f>
        <v>3</v>
      </c>
    </row>
    <row r="24" spans="1:34" s="126" customFormat="1" ht="15.75">
      <c r="A24" s="268">
        <v>14</v>
      </c>
      <c r="B24" s="141" t="s">
        <v>229</v>
      </c>
      <c r="C24" s="142" t="s">
        <v>141</v>
      </c>
      <c r="D24" s="57">
        <v>0</v>
      </c>
      <c r="E24" s="142" t="s">
        <v>202</v>
      </c>
      <c r="F24" s="142" t="s">
        <v>455</v>
      </c>
      <c r="G24" s="198">
        <f>H24+I24</f>
        <v>153</v>
      </c>
      <c r="H24" s="142">
        <f>'D1R'!Z55</f>
        <v>74</v>
      </c>
      <c r="I24" s="142">
        <f>AD24</f>
        <v>79</v>
      </c>
      <c r="J24" s="122">
        <v>4</v>
      </c>
      <c r="K24" s="122">
        <v>4</v>
      </c>
      <c r="L24" s="122">
        <v>4</v>
      </c>
      <c r="M24" s="122">
        <v>5</v>
      </c>
      <c r="N24" s="122">
        <v>5</v>
      </c>
      <c r="O24" s="122">
        <v>2</v>
      </c>
      <c r="P24" s="122">
        <v>6</v>
      </c>
      <c r="Q24" s="122">
        <v>4</v>
      </c>
      <c r="R24" s="122">
        <v>4</v>
      </c>
      <c r="S24" s="124">
        <f>SUM(J24:R24)</f>
        <v>38</v>
      </c>
      <c r="T24" s="122">
        <v>5</v>
      </c>
      <c r="U24" s="122">
        <v>3</v>
      </c>
      <c r="V24" s="122">
        <v>4</v>
      </c>
      <c r="W24" s="122">
        <v>4</v>
      </c>
      <c r="X24" s="122">
        <v>6</v>
      </c>
      <c r="Y24" s="122">
        <v>4</v>
      </c>
      <c r="Z24" s="122">
        <v>5</v>
      </c>
      <c r="AA24" s="122">
        <v>4</v>
      </c>
      <c r="AB24" s="122">
        <v>6</v>
      </c>
      <c r="AC24" s="124">
        <f>SUM(T24:AB24)</f>
        <v>41</v>
      </c>
      <c r="AD24" s="125">
        <f>S24+AC24</f>
        <v>79</v>
      </c>
      <c r="AE24" s="123">
        <f>AC24</f>
        <v>41</v>
      </c>
      <c r="AF24" s="123">
        <f>W24+X24+Y24+Z24+AA24+AB24</f>
        <v>29</v>
      </c>
      <c r="AG24" s="123">
        <f>Z24+AA24+AB24</f>
        <v>15</v>
      </c>
      <c r="AH24" s="123">
        <f>AB24</f>
        <v>6</v>
      </c>
    </row>
    <row r="25" spans="1:34" s="126" customFormat="1" ht="15.75">
      <c r="A25" s="268">
        <v>15</v>
      </c>
      <c r="B25" s="141" t="s">
        <v>223</v>
      </c>
      <c r="C25" s="142" t="s">
        <v>141</v>
      </c>
      <c r="D25" s="57">
        <v>0</v>
      </c>
      <c r="E25" s="142" t="s">
        <v>202</v>
      </c>
      <c r="F25" s="142" t="s">
        <v>462</v>
      </c>
      <c r="G25" s="198">
        <f>H25+I25</f>
        <v>154</v>
      </c>
      <c r="H25" s="142">
        <f>'D1R'!Z62</f>
        <v>81</v>
      </c>
      <c r="I25" s="142">
        <f>AD25</f>
        <v>73</v>
      </c>
      <c r="J25" s="122">
        <v>4</v>
      </c>
      <c r="K25" s="122">
        <v>4</v>
      </c>
      <c r="L25" s="122">
        <v>5</v>
      </c>
      <c r="M25" s="122">
        <v>4</v>
      </c>
      <c r="N25" s="122">
        <v>5</v>
      </c>
      <c r="O25" s="122">
        <v>3</v>
      </c>
      <c r="P25" s="122">
        <v>4</v>
      </c>
      <c r="Q25" s="122">
        <v>5</v>
      </c>
      <c r="R25" s="122">
        <v>4</v>
      </c>
      <c r="S25" s="124">
        <f>SUM(J25:R25)</f>
        <v>38</v>
      </c>
      <c r="T25" s="122">
        <v>5</v>
      </c>
      <c r="U25" s="122">
        <v>2</v>
      </c>
      <c r="V25" s="122">
        <v>4</v>
      </c>
      <c r="W25" s="122">
        <v>3</v>
      </c>
      <c r="X25" s="122">
        <v>5</v>
      </c>
      <c r="Y25" s="122">
        <v>4</v>
      </c>
      <c r="Z25" s="122">
        <v>4</v>
      </c>
      <c r="AA25" s="122">
        <v>4</v>
      </c>
      <c r="AB25" s="122">
        <v>4</v>
      </c>
      <c r="AC25" s="124">
        <f>SUM(T25:AB25)</f>
        <v>35</v>
      </c>
      <c r="AD25" s="125">
        <f>S25+AC25</f>
        <v>73</v>
      </c>
      <c r="AE25" s="123">
        <f>AC25</f>
        <v>35</v>
      </c>
      <c r="AF25" s="123">
        <f>W25+X25+Y25+Z25+AA25+AB25</f>
        <v>24</v>
      </c>
      <c r="AG25" s="123">
        <f>Z25+AA25+AB25</f>
        <v>12</v>
      </c>
      <c r="AH25" s="123">
        <f>AB25</f>
        <v>4</v>
      </c>
    </row>
    <row r="26" spans="1:34" s="126" customFormat="1" ht="15.75">
      <c r="A26" s="268">
        <v>16</v>
      </c>
      <c r="B26" s="142" t="s">
        <v>122</v>
      </c>
      <c r="C26" s="142" t="s">
        <v>123</v>
      </c>
      <c r="D26" s="57">
        <v>1.7</v>
      </c>
      <c r="E26" s="142" t="s">
        <v>117</v>
      </c>
      <c r="F26" s="142" t="s">
        <v>399</v>
      </c>
      <c r="G26" s="198">
        <f>H26+I26</f>
        <v>154</v>
      </c>
      <c r="H26" s="142">
        <f>'D1R'!Z19</f>
        <v>75</v>
      </c>
      <c r="I26" s="142">
        <f>AD26</f>
        <v>79</v>
      </c>
      <c r="J26" s="122">
        <v>5</v>
      </c>
      <c r="K26" s="122">
        <v>3</v>
      </c>
      <c r="L26" s="122">
        <v>4</v>
      </c>
      <c r="M26" s="122">
        <v>4</v>
      </c>
      <c r="N26" s="122">
        <v>5</v>
      </c>
      <c r="O26" s="122">
        <v>4</v>
      </c>
      <c r="P26" s="122">
        <v>5</v>
      </c>
      <c r="Q26" s="122">
        <v>4</v>
      </c>
      <c r="R26" s="122">
        <v>5</v>
      </c>
      <c r="S26" s="124">
        <f>SUM(J26:R26)</f>
        <v>39</v>
      </c>
      <c r="T26" s="123">
        <v>7</v>
      </c>
      <c r="U26" s="123">
        <v>3</v>
      </c>
      <c r="V26" s="123">
        <v>4</v>
      </c>
      <c r="W26" s="123">
        <v>3</v>
      </c>
      <c r="X26" s="123">
        <v>4</v>
      </c>
      <c r="Y26" s="123">
        <v>5</v>
      </c>
      <c r="Z26" s="123">
        <v>3</v>
      </c>
      <c r="AA26" s="123">
        <v>6</v>
      </c>
      <c r="AB26" s="123">
        <v>5</v>
      </c>
      <c r="AC26" s="124">
        <f>SUM(T26:AB26)</f>
        <v>40</v>
      </c>
      <c r="AD26" s="125">
        <f>S26+AC26</f>
        <v>79</v>
      </c>
      <c r="AE26" s="123">
        <f>AC26</f>
        <v>40</v>
      </c>
      <c r="AF26" s="123">
        <f>W26+X26+Y26+Z26+AA26+AB26</f>
        <v>26</v>
      </c>
      <c r="AG26" s="123">
        <f>Z26+AA26+AB26</f>
        <v>14</v>
      </c>
      <c r="AH26" s="123">
        <f>AB26</f>
        <v>5</v>
      </c>
    </row>
    <row r="27" spans="1:34" s="126" customFormat="1" ht="15.75">
      <c r="A27" s="268">
        <v>17</v>
      </c>
      <c r="B27" s="142" t="s">
        <v>170</v>
      </c>
      <c r="C27" s="142" t="s">
        <v>143</v>
      </c>
      <c r="D27" s="144">
        <v>0.3</v>
      </c>
      <c r="E27" s="143" t="s">
        <v>117</v>
      </c>
      <c r="F27" s="143" t="s">
        <v>400</v>
      </c>
      <c r="G27" s="198">
        <f>H27+I27</f>
        <v>155</v>
      </c>
      <c r="H27" s="142">
        <f>'D1R'!Z20</f>
        <v>76</v>
      </c>
      <c r="I27" s="142">
        <f>AD27</f>
        <v>79</v>
      </c>
      <c r="J27" s="122">
        <v>4</v>
      </c>
      <c r="K27" s="122">
        <v>3</v>
      </c>
      <c r="L27" s="122">
        <v>4</v>
      </c>
      <c r="M27" s="122">
        <v>5</v>
      </c>
      <c r="N27" s="122">
        <v>5</v>
      </c>
      <c r="O27" s="122">
        <v>3</v>
      </c>
      <c r="P27" s="122">
        <v>7</v>
      </c>
      <c r="Q27" s="122">
        <v>3</v>
      </c>
      <c r="R27" s="122">
        <v>4</v>
      </c>
      <c r="S27" s="124">
        <f>SUM(J27:R27)</f>
        <v>38</v>
      </c>
      <c r="T27" s="123">
        <v>6</v>
      </c>
      <c r="U27" s="123">
        <v>3</v>
      </c>
      <c r="V27" s="123">
        <v>5</v>
      </c>
      <c r="W27" s="123">
        <v>4</v>
      </c>
      <c r="X27" s="123">
        <v>3</v>
      </c>
      <c r="Y27" s="123">
        <v>6</v>
      </c>
      <c r="Z27" s="123">
        <v>5</v>
      </c>
      <c r="AA27" s="123">
        <v>4</v>
      </c>
      <c r="AB27" s="123">
        <v>5</v>
      </c>
      <c r="AC27" s="124">
        <f>SUM(T27:AB27)</f>
        <v>41</v>
      </c>
      <c r="AD27" s="125">
        <f>S27+AC27</f>
        <v>79</v>
      </c>
      <c r="AE27" s="123">
        <f>AC27</f>
        <v>41</v>
      </c>
      <c r="AF27" s="123">
        <f>W27+X27+Y27+Z27+AA27+AB27</f>
        <v>27</v>
      </c>
      <c r="AG27" s="123">
        <f>Z27+AA27+AB27</f>
        <v>14</v>
      </c>
      <c r="AH27" s="123">
        <f>AB27</f>
        <v>5</v>
      </c>
    </row>
    <row r="28" spans="1:34" s="126" customFormat="1" ht="15.75">
      <c r="A28" s="268">
        <v>18</v>
      </c>
      <c r="B28" s="141" t="s">
        <v>140</v>
      </c>
      <c r="C28" s="142" t="s">
        <v>141</v>
      </c>
      <c r="D28" s="57">
        <v>0</v>
      </c>
      <c r="E28" s="142" t="s">
        <v>117</v>
      </c>
      <c r="F28" s="142" t="s">
        <v>471</v>
      </c>
      <c r="G28" s="198">
        <f>H28+I28</f>
        <v>156</v>
      </c>
      <c r="H28" s="142">
        <f>'D1R'!Z32</f>
        <v>82</v>
      </c>
      <c r="I28" s="142">
        <f>AD28</f>
        <v>74</v>
      </c>
      <c r="J28" s="122">
        <v>4</v>
      </c>
      <c r="K28" s="122">
        <v>3</v>
      </c>
      <c r="L28" s="122">
        <v>5</v>
      </c>
      <c r="M28" s="122">
        <v>4</v>
      </c>
      <c r="N28" s="122">
        <v>5</v>
      </c>
      <c r="O28" s="122">
        <v>3</v>
      </c>
      <c r="P28" s="122">
        <v>5</v>
      </c>
      <c r="Q28" s="122">
        <v>7</v>
      </c>
      <c r="R28" s="122">
        <v>4</v>
      </c>
      <c r="S28" s="124">
        <f>SUM(J28:R28)</f>
        <v>40</v>
      </c>
      <c r="T28" s="123">
        <v>5</v>
      </c>
      <c r="U28" s="123">
        <v>3</v>
      </c>
      <c r="V28" s="123">
        <v>4</v>
      </c>
      <c r="W28" s="123">
        <v>3</v>
      </c>
      <c r="X28" s="123">
        <v>3</v>
      </c>
      <c r="Y28" s="123">
        <v>5</v>
      </c>
      <c r="Z28" s="123">
        <v>4</v>
      </c>
      <c r="AA28" s="123">
        <v>3</v>
      </c>
      <c r="AB28" s="123">
        <v>4</v>
      </c>
      <c r="AC28" s="124">
        <f>SUM(T28:AB28)</f>
        <v>34</v>
      </c>
      <c r="AD28" s="125">
        <f>S28+AC28</f>
        <v>74</v>
      </c>
      <c r="AE28" s="123">
        <f>AC28</f>
        <v>34</v>
      </c>
      <c r="AF28" s="123">
        <f>W28+X28+Y28+Z28+AA28+AB28</f>
        <v>22</v>
      </c>
      <c r="AG28" s="123">
        <f>Z28+AA28+AB28</f>
        <v>11</v>
      </c>
      <c r="AH28" s="123">
        <f>AB28</f>
        <v>4</v>
      </c>
    </row>
    <row r="29" spans="1:34" s="126" customFormat="1" ht="15.75">
      <c r="A29" s="268">
        <v>19</v>
      </c>
      <c r="B29" s="142" t="s">
        <v>175</v>
      </c>
      <c r="C29" s="143" t="s">
        <v>123</v>
      </c>
      <c r="D29" s="57">
        <v>5.1</v>
      </c>
      <c r="E29" s="143" t="s">
        <v>117</v>
      </c>
      <c r="F29" s="143" t="s">
        <v>393</v>
      </c>
      <c r="G29" s="198">
        <f>H29+I29</f>
        <v>156</v>
      </c>
      <c r="H29" s="142">
        <f>'D1R'!Z29</f>
        <v>80</v>
      </c>
      <c r="I29" s="142">
        <f>AD29</f>
        <v>76</v>
      </c>
      <c r="J29" s="122">
        <v>4</v>
      </c>
      <c r="K29" s="122">
        <v>4</v>
      </c>
      <c r="L29" s="122">
        <v>4</v>
      </c>
      <c r="M29" s="122">
        <v>4</v>
      </c>
      <c r="N29" s="122">
        <v>4</v>
      </c>
      <c r="O29" s="122">
        <v>3</v>
      </c>
      <c r="P29" s="122">
        <v>6</v>
      </c>
      <c r="Q29" s="122">
        <v>4</v>
      </c>
      <c r="R29" s="122">
        <v>5</v>
      </c>
      <c r="S29" s="124">
        <f>SUM(J29:R29)</f>
        <v>38</v>
      </c>
      <c r="T29" s="123">
        <v>4</v>
      </c>
      <c r="U29" s="123">
        <v>3</v>
      </c>
      <c r="V29" s="123">
        <v>5</v>
      </c>
      <c r="W29" s="123">
        <v>3</v>
      </c>
      <c r="X29" s="123">
        <v>4</v>
      </c>
      <c r="Y29" s="123">
        <v>7</v>
      </c>
      <c r="Z29" s="123">
        <v>4</v>
      </c>
      <c r="AA29" s="123">
        <v>4</v>
      </c>
      <c r="AB29" s="123">
        <v>4</v>
      </c>
      <c r="AC29" s="124">
        <f>SUM(T29:AB29)</f>
        <v>38</v>
      </c>
      <c r="AD29" s="125">
        <f>S29+AC29</f>
        <v>76</v>
      </c>
      <c r="AE29" s="123">
        <f>AC29</f>
        <v>38</v>
      </c>
      <c r="AF29" s="123">
        <f>W29+X29+Y29+Z29+AA29+AB29</f>
        <v>26</v>
      </c>
      <c r="AG29" s="123">
        <f>Z29+AA29+AB29</f>
        <v>12</v>
      </c>
      <c r="AH29" s="123">
        <f>AB29</f>
        <v>4</v>
      </c>
    </row>
    <row r="30" spans="1:34" s="126" customFormat="1" ht="15.75">
      <c r="A30" s="268">
        <v>20</v>
      </c>
      <c r="B30" s="141" t="s">
        <v>164</v>
      </c>
      <c r="C30" s="142" t="s">
        <v>165</v>
      </c>
      <c r="D30" s="57">
        <v>1.8</v>
      </c>
      <c r="E30" s="142" t="s">
        <v>117</v>
      </c>
      <c r="F30" s="142" t="s">
        <v>437</v>
      </c>
      <c r="G30" s="198">
        <f>H30+I30</f>
        <v>156</v>
      </c>
      <c r="H30" s="142">
        <f>'D1R'!Z23</f>
        <v>78</v>
      </c>
      <c r="I30" s="142">
        <f>AD30</f>
        <v>78</v>
      </c>
      <c r="J30" s="122">
        <v>5</v>
      </c>
      <c r="K30" s="122">
        <v>3</v>
      </c>
      <c r="L30" s="122">
        <v>4</v>
      </c>
      <c r="M30" s="122">
        <v>4</v>
      </c>
      <c r="N30" s="122">
        <v>5</v>
      </c>
      <c r="O30" s="122">
        <v>3</v>
      </c>
      <c r="P30" s="122">
        <v>6</v>
      </c>
      <c r="Q30" s="122">
        <v>6</v>
      </c>
      <c r="R30" s="122">
        <v>4</v>
      </c>
      <c r="S30" s="124">
        <f>SUM(J30:R30)</f>
        <v>40</v>
      </c>
      <c r="T30" s="123">
        <v>6</v>
      </c>
      <c r="U30" s="123">
        <v>4</v>
      </c>
      <c r="V30" s="123">
        <v>5</v>
      </c>
      <c r="W30" s="123">
        <v>3</v>
      </c>
      <c r="X30" s="123">
        <v>4</v>
      </c>
      <c r="Y30" s="123">
        <v>5</v>
      </c>
      <c r="Z30" s="123">
        <v>3</v>
      </c>
      <c r="AA30" s="123">
        <v>4</v>
      </c>
      <c r="AB30" s="123">
        <v>4</v>
      </c>
      <c r="AC30" s="124">
        <f>SUM(T30:AB30)</f>
        <v>38</v>
      </c>
      <c r="AD30" s="125">
        <f>S30+AC30</f>
        <v>78</v>
      </c>
      <c r="AE30" s="123">
        <f>AC30</f>
        <v>38</v>
      </c>
      <c r="AF30" s="123">
        <f>W30+X30+Y30+Z30+AA30+AB30</f>
        <v>23</v>
      </c>
      <c r="AG30" s="123">
        <f>Z30+AA30+AB30</f>
        <v>11</v>
      </c>
      <c r="AH30" s="123">
        <f>AB30</f>
        <v>4</v>
      </c>
    </row>
    <row r="31" spans="1:34" s="126" customFormat="1" ht="15.75">
      <c r="A31" s="268">
        <v>21</v>
      </c>
      <c r="B31" s="141" t="s">
        <v>135</v>
      </c>
      <c r="C31" s="142" t="s">
        <v>119</v>
      </c>
      <c r="D31" s="144" t="s">
        <v>136</v>
      </c>
      <c r="E31" s="142" t="s">
        <v>117</v>
      </c>
      <c r="F31" s="142" t="s">
        <v>437</v>
      </c>
      <c r="G31" s="198">
        <f>H31+I31</f>
        <v>156</v>
      </c>
      <c r="H31" s="142">
        <f>'D1R'!Z24</f>
        <v>78</v>
      </c>
      <c r="I31" s="142">
        <f>AD31</f>
        <v>78</v>
      </c>
      <c r="J31" s="122">
        <v>5</v>
      </c>
      <c r="K31" s="122">
        <v>3</v>
      </c>
      <c r="L31" s="122">
        <v>4</v>
      </c>
      <c r="M31" s="122">
        <v>4</v>
      </c>
      <c r="N31" s="122">
        <v>5</v>
      </c>
      <c r="O31" s="122">
        <v>3</v>
      </c>
      <c r="P31" s="122">
        <v>5</v>
      </c>
      <c r="Q31" s="122">
        <v>5</v>
      </c>
      <c r="R31" s="122">
        <v>5</v>
      </c>
      <c r="S31" s="124">
        <f>SUM(J31:R31)</f>
        <v>39</v>
      </c>
      <c r="T31" s="123">
        <v>5</v>
      </c>
      <c r="U31" s="123">
        <v>3</v>
      </c>
      <c r="V31" s="123">
        <v>6</v>
      </c>
      <c r="W31" s="123">
        <v>3</v>
      </c>
      <c r="X31" s="123">
        <v>4</v>
      </c>
      <c r="Y31" s="123">
        <v>5</v>
      </c>
      <c r="Z31" s="123">
        <v>4</v>
      </c>
      <c r="AA31" s="123">
        <v>5</v>
      </c>
      <c r="AB31" s="123">
        <v>4</v>
      </c>
      <c r="AC31" s="124">
        <f>SUM(T31:AB31)</f>
        <v>39</v>
      </c>
      <c r="AD31" s="125">
        <f>S31+AC31</f>
        <v>78</v>
      </c>
      <c r="AE31" s="123">
        <f>AC31</f>
        <v>39</v>
      </c>
      <c r="AF31" s="123">
        <f>W31+X31+Y31+Z31+AA31+AB31</f>
        <v>25</v>
      </c>
      <c r="AG31" s="123">
        <f>Z31+AA31+AB31</f>
        <v>13</v>
      </c>
      <c r="AH31" s="123">
        <f>AB31</f>
        <v>4</v>
      </c>
    </row>
    <row r="32" spans="1:34" s="126" customFormat="1" ht="15.75">
      <c r="A32" s="268">
        <v>22</v>
      </c>
      <c r="B32" s="141" t="s">
        <v>157</v>
      </c>
      <c r="C32" s="152" t="s">
        <v>158</v>
      </c>
      <c r="D32" s="144" t="s">
        <v>159</v>
      </c>
      <c r="E32" s="142" t="s">
        <v>117</v>
      </c>
      <c r="F32" s="142" t="s">
        <v>469</v>
      </c>
      <c r="G32" s="198">
        <f>H32+I32</f>
        <v>157</v>
      </c>
      <c r="H32" s="142">
        <f>'D1R'!Z28</f>
        <v>80</v>
      </c>
      <c r="I32" s="142">
        <f>AD32</f>
        <v>77</v>
      </c>
      <c r="J32" s="122">
        <v>4</v>
      </c>
      <c r="K32" s="122">
        <v>5</v>
      </c>
      <c r="L32" s="122">
        <v>4</v>
      </c>
      <c r="M32" s="122">
        <v>5</v>
      </c>
      <c r="N32" s="122">
        <v>5</v>
      </c>
      <c r="O32" s="122">
        <v>3</v>
      </c>
      <c r="P32" s="122">
        <v>8</v>
      </c>
      <c r="Q32" s="122">
        <v>4</v>
      </c>
      <c r="R32" s="122">
        <v>4</v>
      </c>
      <c r="S32" s="124">
        <f>SUM(J32:R32)</f>
        <v>42</v>
      </c>
      <c r="T32" s="123">
        <v>4</v>
      </c>
      <c r="U32" s="123">
        <v>3</v>
      </c>
      <c r="V32" s="123">
        <v>4</v>
      </c>
      <c r="W32" s="123">
        <v>3</v>
      </c>
      <c r="X32" s="123">
        <v>4</v>
      </c>
      <c r="Y32" s="123">
        <v>5</v>
      </c>
      <c r="Z32" s="123">
        <v>4</v>
      </c>
      <c r="AA32" s="123">
        <v>4</v>
      </c>
      <c r="AB32" s="123">
        <v>4</v>
      </c>
      <c r="AC32" s="124">
        <f>SUM(T32:AB32)</f>
        <v>35</v>
      </c>
      <c r="AD32" s="125">
        <f>S32+AC32</f>
        <v>77</v>
      </c>
      <c r="AE32" s="123">
        <f>AC32</f>
        <v>35</v>
      </c>
      <c r="AF32" s="123">
        <f>W32+X32+Y32+Z32+AA32+AB32</f>
        <v>24</v>
      </c>
      <c r="AG32" s="123">
        <f>Z32+AA32+AB32</f>
        <v>12</v>
      </c>
      <c r="AH32" s="123">
        <f>AB32</f>
        <v>4</v>
      </c>
    </row>
    <row r="33" spans="1:34" s="126" customFormat="1" ht="15.75">
      <c r="A33" s="268">
        <v>23</v>
      </c>
      <c r="B33" s="141" t="s">
        <v>219</v>
      </c>
      <c r="C33" s="142" t="s">
        <v>220</v>
      </c>
      <c r="D33" s="57">
        <v>6</v>
      </c>
      <c r="E33" s="142" t="s">
        <v>202</v>
      </c>
      <c r="F33" s="142" t="s">
        <v>467</v>
      </c>
      <c r="G33" s="198">
        <f>H33+I33</f>
        <v>158</v>
      </c>
      <c r="H33" s="142">
        <f>'D1R'!Z64</f>
        <v>82</v>
      </c>
      <c r="I33" s="142">
        <f>AD33</f>
        <v>76</v>
      </c>
      <c r="J33" s="122">
        <v>5</v>
      </c>
      <c r="K33" s="122">
        <v>4</v>
      </c>
      <c r="L33" s="122">
        <v>4</v>
      </c>
      <c r="M33" s="122">
        <v>3</v>
      </c>
      <c r="N33" s="122">
        <v>5</v>
      </c>
      <c r="O33" s="122">
        <v>3</v>
      </c>
      <c r="P33" s="122">
        <v>5</v>
      </c>
      <c r="Q33" s="122">
        <v>4</v>
      </c>
      <c r="R33" s="122">
        <v>5</v>
      </c>
      <c r="S33" s="124">
        <f>SUM(J33:R33)</f>
        <v>38</v>
      </c>
      <c r="T33" s="122">
        <v>5</v>
      </c>
      <c r="U33" s="122">
        <v>3</v>
      </c>
      <c r="V33" s="122">
        <v>5</v>
      </c>
      <c r="W33" s="122">
        <v>3</v>
      </c>
      <c r="X33" s="122">
        <v>5</v>
      </c>
      <c r="Y33" s="122">
        <v>6</v>
      </c>
      <c r="Z33" s="122">
        <v>4</v>
      </c>
      <c r="AA33" s="122">
        <v>4</v>
      </c>
      <c r="AB33" s="122">
        <v>3</v>
      </c>
      <c r="AC33" s="124">
        <f>SUM(T33:AB33)</f>
        <v>38</v>
      </c>
      <c r="AD33" s="125">
        <f>S33+AC33</f>
        <v>76</v>
      </c>
      <c r="AE33" s="123">
        <f>AC33</f>
        <v>38</v>
      </c>
      <c r="AF33" s="123">
        <f>W33+X33+Y33+Z33+AA33+AB33</f>
        <v>25</v>
      </c>
      <c r="AG33" s="123">
        <f>Z33+AA33+AB33</f>
        <v>11</v>
      </c>
      <c r="AH33" s="123">
        <f>AB33</f>
        <v>3</v>
      </c>
    </row>
    <row r="34" spans="1:34" s="126" customFormat="1" ht="15.75">
      <c r="A34" s="268">
        <v>24</v>
      </c>
      <c r="B34" s="142" t="s">
        <v>171</v>
      </c>
      <c r="C34" s="142" t="s">
        <v>172</v>
      </c>
      <c r="D34" s="57">
        <v>2.8</v>
      </c>
      <c r="E34" s="142" t="s">
        <v>117</v>
      </c>
      <c r="F34" s="142" t="s">
        <v>401</v>
      </c>
      <c r="G34" s="198">
        <f>H34+I34</f>
        <v>158</v>
      </c>
      <c r="H34" s="142">
        <f>'D1R'!Z30</f>
        <v>81</v>
      </c>
      <c r="I34" s="142">
        <f>AD34</f>
        <v>77</v>
      </c>
      <c r="J34" s="122">
        <v>5</v>
      </c>
      <c r="K34" s="122">
        <v>3</v>
      </c>
      <c r="L34" s="122">
        <v>4</v>
      </c>
      <c r="M34" s="122">
        <v>5</v>
      </c>
      <c r="N34" s="122">
        <v>5</v>
      </c>
      <c r="O34" s="122">
        <v>4</v>
      </c>
      <c r="P34" s="122">
        <v>5</v>
      </c>
      <c r="Q34" s="122">
        <v>4</v>
      </c>
      <c r="R34" s="122">
        <v>5</v>
      </c>
      <c r="S34" s="124">
        <f>SUM(J34:R34)</f>
        <v>40</v>
      </c>
      <c r="T34" s="123">
        <v>5</v>
      </c>
      <c r="U34" s="123">
        <v>3</v>
      </c>
      <c r="V34" s="123">
        <v>5</v>
      </c>
      <c r="W34" s="123">
        <v>3</v>
      </c>
      <c r="X34" s="123">
        <v>6</v>
      </c>
      <c r="Y34" s="123">
        <v>4</v>
      </c>
      <c r="Z34" s="123">
        <v>3</v>
      </c>
      <c r="AA34" s="123">
        <v>4</v>
      </c>
      <c r="AB34" s="123">
        <v>4</v>
      </c>
      <c r="AC34" s="124">
        <f>SUM(T34:AB34)</f>
        <v>37</v>
      </c>
      <c r="AD34" s="125">
        <f>S34+AC34</f>
        <v>77</v>
      </c>
      <c r="AE34" s="123">
        <f>AC34</f>
        <v>37</v>
      </c>
      <c r="AF34" s="123">
        <f>W34+X34+Y34+Z34+AA34+AB34</f>
        <v>24</v>
      </c>
      <c r="AG34" s="123">
        <f>Z34+AA34+AB34</f>
        <v>11</v>
      </c>
      <c r="AH34" s="123">
        <f>AB34</f>
        <v>4</v>
      </c>
    </row>
    <row r="35" spans="1:34" s="126" customFormat="1" ht="15.75">
      <c r="A35" s="268">
        <v>25</v>
      </c>
      <c r="B35" s="141" t="s">
        <v>226</v>
      </c>
      <c r="C35" s="142" t="s">
        <v>121</v>
      </c>
      <c r="D35" s="57">
        <v>5</v>
      </c>
      <c r="E35" s="142" t="s">
        <v>202</v>
      </c>
      <c r="F35" s="142" t="s">
        <v>420</v>
      </c>
      <c r="G35" s="198">
        <f>H35+I35</f>
        <v>158</v>
      </c>
      <c r="H35" s="142">
        <f>'D1R'!Z60</f>
        <v>79</v>
      </c>
      <c r="I35" s="142">
        <f>AD35</f>
        <v>79</v>
      </c>
      <c r="J35" s="122">
        <v>4</v>
      </c>
      <c r="K35" s="122">
        <v>4</v>
      </c>
      <c r="L35" s="122">
        <v>5</v>
      </c>
      <c r="M35" s="122">
        <v>4</v>
      </c>
      <c r="N35" s="122">
        <v>5</v>
      </c>
      <c r="O35" s="122">
        <v>3</v>
      </c>
      <c r="P35" s="122">
        <v>5</v>
      </c>
      <c r="Q35" s="122">
        <v>5</v>
      </c>
      <c r="R35" s="122">
        <v>6</v>
      </c>
      <c r="S35" s="124">
        <f>SUM(J35:R35)</f>
        <v>41</v>
      </c>
      <c r="T35" s="122">
        <v>5</v>
      </c>
      <c r="U35" s="122">
        <v>4</v>
      </c>
      <c r="V35" s="122">
        <v>4</v>
      </c>
      <c r="W35" s="122">
        <v>4</v>
      </c>
      <c r="X35" s="122">
        <v>4</v>
      </c>
      <c r="Y35" s="122">
        <v>5</v>
      </c>
      <c r="Z35" s="122">
        <v>4</v>
      </c>
      <c r="AA35" s="122">
        <v>4</v>
      </c>
      <c r="AB35" s="122">
        <v>4</v>
      </c>
      <c r="AC35" s="124">
        <f>SUM(T35:AB35)</f>
        <v>38</v>
      </c>
      <c r="AD35" s="125">
        <f>S35+AC35</f>
        <v>79</v>
      </c>
      <c r="AE35" s="123">
        <f>AC35</f>
        <v>38</v>
      </c>
      <c r="AF35" s="123">
        <f>W35+X35+Y35+Z35+AA35+AB35</f>
        <v>25</v>
      </c>
      <c r="AG35" s="123">
        <f>Z35+AA35+AB35</f>
        <v>12</v>
      </c>
      <c r="AH35" s="123">
        <f>AB35</f>
        <v>4</v>
      </c>
    </row>
    <row r="36" spans="1:34" s="126" customFormat="1" ht="15.75">
      <c r="A36" s="268">
        <v>26</v>
      </c>
      <c r="B36" s="141" t="s">
        <v>221</v>
      </c>
      <c r="C36" s="142" t="s">
        <v>222</v>
      </c>
      <c r="D36" s="57">
        <v>6</v>
      </c>
      <c r="E36" s="142" t="s">
        <v>202</v>
      </c>
      <c r="F36" s="142" t="s">
        <v>476</v>
      </c>
      <c r="G36" s="198">
        <f>H36+I36</f>
        <v>159</v>
      </c>
      <c r="H36" s="142">
        <f>'D1R'!Z65</f>
        <v>83</v>
      </c>
      <c r="I36" s="142">
        <f>AD36</f>
        <v>76</v>
      </c>
      <c r="J36" s="122">
        <v>4</v>
      </c>
      <c r="K36" s="122">
        <v>3</v>
      </c>
      <c r="L36" s="122">
        <v>5</v>
      </c>
      <c r="M36" s="122">
        <v>4</v>
      </c>
      <c r="N36" s="122">
        <v>5</v>
      </c>
      <c r="O36" s="122">
        <v>5</v>
      </c>
      <c r="P36" s="122">
        <v>5</v>
      </c>
      <c r="Q36" s="122">
        <v>4</v>
      </c>
      <c r="R36" s="122">
        <v>4</v>
      </c>
      <c r="S36" s="124">
        <f>SUM(J36:R36)</f>
        <v>39</v>
      </c>
      <c r="T36" s="122">
        <v>5</v>
      </c>
      <c r="U36" s="122">
        <v>3</v>
      </c>
      <c r="V36" s="122">
        <v>5</v>
      </c>
      <c r="W36" s="122">
        <v>3</v>
      </c>
      <c r="X36" s="122">
        <v>4</v>
      </c>
      <c r="Y36" s="122">
        <v>4</v>
      </c>
      <c r="Z36" s="122">
        <v>4</v>
      </c>
      <c r="AA36" s="122">
        <v>5</v>
      </c>
      <c r="AB36" s="122">
        <v>4</v>
      </c>
      <c r="AC36" s="124">
        <f>SUM(T36:AB36)</f>
        <v>37</v>
      </c>
      <c r="AD36" s="125">
        <f>S36+AC36</f>
        <v>76</v>
      </c>
      <c r="AE36" s="123">
        <f>AC36</f>
        <v>37</v>
      </c>
      <c r="AF36" s="123">
        <f>W36+X36+Y36+Z36+AA36+AB36</f>
        <v>24</v>
      </c>
      <c r="AG36" s="123">
        <f>Z36+AA36+AB36</f>
        <v>13</v>
      </c>
      <c r="AH36" s="123">
        <f>AB36</f>
        <v>4</v>
      </c>
    </row>
    <row r="37" spans="1:34" s="126" customFormat="1" ht="15.75">
      <c r="A37" s="268">
        <v>27</v>
      </c>
      <c r="B37" s="141" t="s">
        <v>227</v>
      </c>
      <c r="C37" s="156" t="s">
        <v>228</v>
      </c>
      <c r="D37" s="57">
        <v>5</v>
      </c>
      <c r="E37" s="142" t="s">
        <v>202</v>
      </c>
      <c r="F37" s="142" t="s">
        <v>460</v>
      </c>
      <c r="G37" s="198">
        <f>H37+I37</f>
        <v>159</v>
      </c>
      <c r="H37" s="142">
        <f>'D1R'!Z59</f>
        <v>79</v>
      </c>
      <c r="I37" s="142">
        <f>AD37</f>
        <v>80</v>
      </c>
      <c r="J37" s="122">
        <v>3</v>
      </c>
      <c r="K37" s="122">
        <v>4</v>
      </c>
      <c r="L37" s="122">
        <v>5</v>
      </c>
      <c r="M37" s="122">
        <v>3</v>
      </c>
      <c r="N37" s="122">
        <v>6</v>
      </c>
      <c r="O37" s="122">
        <v>3</v>
      </c>
      <c r="P37" s="122">
        <v>5</v>
      </c>
      <c r="Q37" s="122">
        <v>5</v>
      </c>
      <c r="R37" s="122">
        <v>5</v>
      </c>
      <c r="S37" s="124">
        <f>SUM(J37:R37)</f>
        <v>39</v>
      </c>
      <c r="T37" s="122">
        <v>5</v>
      </c>
      <c r="U37" s="122">
        <v>4</v>
      </c>
      <c r="V37" s="122">
        <v>5</v>
      </c>
      <c r="W37" s="122">
        <v>3</v>
      </c>
      <c r="X37" s="122">
        <v>5</v>
      </c>
      <c r="Y37" s="122">
        <v>5</v>
      </c>
      <c r="Z37" s="122">
        <v>4</v>
      </c>
      <c r="AA37" s="122">
        <v>6</v>
      </c>
      <c r="AB37" s="122">
        <v>4</v>
      </c>
      <c r="AC37" s="124">
        <f>SUM(T37:AB37)</f>
        <v>41</v>
      </c>
      <c r="AD37" s="125">
        <f>S37+AC37</f>
        <v>80</v>
      </c>
      <c r="AE37" s="123">
        <f>AC37</f>
        <v>41</v>
      </c>
      <c r="AF37" s="123">
        <f>W37+X37+Y37+Z37+AA37+AB37</f>
        <v>27</v>
      </c>
      <c r="AG37" s="123">
        <f>Z37+AA37+AB37</f>
        <v>14</v>
      </c>
      <c r="AH37" s="123">
        <f>AB37</f>
        <v>4</v>
      </c>
    </row>
    <row r="38" spans="1:34" s="126" customFormat="1" ht="15.75">
      <c r="A38" s="268">
        <v>28</v>
      </c>
      <c r="B38" s="141" t="s">
        <v>230</v>
      </c>
      <c r="C38" s="142" t="s">
        <v>128</v>
      </c>
      <c r="D38" s="57">
        <v>3.1</v>
      </c>
      <c r="E38" s="142" t="s">
        <v>202</v>
      </c>
      <c r="F38" s="142" t="s">
        <v>453</v>
      </c>
      <c r="G38" s="198">
        <f>H38+I38</f>
        <v>159</v>
      </c>
      <c r="H38" s="142">
        <f>'D1R'!Z57</f>
        <v>77</v>
      </c>
      <c r="I38" s="142">
        <f>AD38</f>
        <v>82</v>
      </c>
      <c r="J38" s="122">
        <v>5</v>
      </c>
      <c r="K38" s="122">
        <v>6</v>
      </c>
      <c r="L38" s="122">
        <v>4</v>
      </c>
      <c r="M38" s="122">
        <v>4</v>
      </c>
      <c r="N38" s="122">
        <v>5</v>
      </c>
      <c r="O38" s="122">
        <v>3</v>
      </c>
      <c r="P38" s="122">
        <v>6</v>
      </c>
      <c r="Q38" s="122">
        <v>3</v>
      </c>
      <c r="R38" s="122">
        <v>5</v>
      </c>
      <c r="S38" s="124">
        <f>SUM(J38:R38)</f>
        <v>41</v>
      </c>
      <c r="T38" s="122">
        <v>6</v>
      </c>
      <c r="U38" s="122">
        <v>3</v>
      </c>
      <c r="V38" s="122">
        <v>5</v>
      </c>
      <c r="W38" s="122">
        <v>2</v>
      </c>
      <c r="X38" s="122">
        <v>4</v>
      </c>
      <c r="Y38" s="122">
        <v>6</v>
      </c>
      <c r="Z38" s="122">
        <v>4</v>
      </c>
      <c r="AA38" s="122">
        <v>6</v>
      </c>
      <c r="AB38" s="122">
        <v>5</v>
      </c>
      <c r="AC38" s="124">
        <f>SUM(T38:AB38)</f>
        <v>41</v>
      </c>
      <c r="AD38" s="125">
        <f>S38+AC38</f>
        <v>82</v>
      </c>
      <c r="AE38" s="123">
        <f>AC38</f>
        <v>41</v>
      </c>
      <c r="AF38" s="123">
        <f>W38+X38+Y38+Z38+AA38+AB38</f>
        <v>27</v>
      </c>
      <c r="AG38" s="123">
        <f>Z38+AA38+AB38</f>
        <v>15</v>
      </c>
      <c r="AH38" s="123">
        <f>AB38</f>
        <v>5</v>
      </c>
    </row>
    <row r="39" spans="1:34" s="126" customFormat="1" ht="15.75">
      <c r="A39" s="268">
        <v>29</v>
      </c>
      <c r="B39" s="141" t="s">
        <v>142</v>
      </c>
      <c r="C39" s="142" t="s">
        <v>143</v>
      </c>
      <c r="D39" s="144">
        <v>0.5</v>
      </c>
      <c r="E39" s="143" t="s">
        <v>117</v>
      </c>
      <c r="F39" s="143" t="s">
        <v>473</v>
      </c>
      <c r="G39" s="198">
        <f>H39+I39</f>
        <v>159</v>
      </c>
      <c r="H39" s="142">
        <f>'D1R'!Z21</f>
        <v>76</v>
      </c>
      <c r="I39" s="142">
        <f>AD39</f>
        <v>83</v>
      </c>
      <c r="J39" s="122">
        <v>5</v>
      </c>
      <c r="K39" s="122">
        <v>3</v>
      </c>
      <c r="L39" s="122">
        <v>5</v>
      </c>
      <c r="M39" s="122">
        <v>5</v>
      </c>
      <c r="N39" s="122">
        <v>6</v>
      </c>
      <c r="O39" s="122">
        <v>3</v>
      </c>
      <c r="P39" s="122">
        <v>5</v>
      </c>
      <c r="Q39" s="122">
        <v>5</v>
      </c>
      <c r="R39" s="122">
        <v>5</v>
      </c>
      <c r="S39" s="124">
        <f>SUM(J39:R39)</f>
        <v>42</v>
      </c>
      <c r="T39" s="123">
        <v>5</v>
      </c>
      <c r="U39" s="123">
        <v>3</v>
      </c>
      <c r="V39" s="123">
        <v>5</v>
      </c>
      <c r="W39" s="123">
        <v>3</v>
      </c>
      <c r="X39" s="123">
        <v>5</v>
      </c>
      <c r="Y39" s="123">
        <v>7</v>
      </c>
      <c r="Z39" s="123">
        <v>4</v>
      </c>
      <c r="AA39" s="123">
        <v>5</v>
      </c>
      <c r="AB39" s="123">
        <v>4</v>
      </c>
      <c r="AC39" s="124">
        <f>SUM(T39:AB39)</f>
        <v>41</v>
      </c>
      <c r="AD39" s="125">
        <f>S39+AC39</f>
        <v>83</v>
      </c>
      <c r="AE39" s="123">
        <f>AC39</f>
        <v>41</v>
      </c>
      <c r="AF39" s="123">
        <f>W39+X39+Y39+Z39+AA39+AB39</f>
        <v>28</v>
      </c>
      <c r="AG39" s="123">
        <f>Z39+AA39+AB39</f>
        <v>13</v>
      </c>
      <c r="AH39" s="123">
        <f>AB39</f>
        <v>4</v>
      </c>
    </row>
    <row r="40" spans="1:34" s="126" customFormat="1" ht="15.75">
      <c r="A40" s="268">
        <v>30</v>
      </c>
      <c r="B40" s="141" t="s">
        <v>162</v>
      </c>
      <c r="C40" s="155" t="s">
        <v>163</v>
      </c>
      <c r="D40" s="57">
        <v>1.3</v>
      </c>
      <c r="E40" s="143" t="s">
        <v>117</v>
      </c>
      <c r="F40" s="143" t="s">
        <v>452</v>
      </c>
      <c r="G40" s="198">
        <f>H40+I40</f>
        <v>160</v>
      </c>
      <c r="H40" s="142">
        <f>'D1R'!Z31</f>
        <v>81</v>
      </c>
      <c r="I40" s="142">
        <f>AD40</f>
        <v>79</v>
      </c>
      <c r="J40" s="122">
        <v>4</v>
      </c>
      <c r="K40" s="122">
        <v>3</v>
      </c>
      <c r="L40" s="122">
        <v>5</v>
      </c>
      <c r="M40" s="122">
        <v>4</v>
      </c>
      <c r="N40" s="122">
        <v>5</v>
      </c>
      <c r="O40" s="122">
        <v>3</v>
      </c>
      <c r="P40" s="122">
        <v>5</v>
      </c>
      <c r="Q40" s="122">
        <v>6</v>
      </c>
      <c r="R40" s="122">
        <v>4</v>
      </c>
      <c r="S40" s="124">
        <f>SUM(J40:R40)</f>
        <v>39</v>
      </c>
      <c r="T40" s="123">
        <v>5</v>
      </c>
      <c r="U40" s="123">
        <v>3</v>
      </c>
      <c r="V40" s="123">
        <v>5</v>
      </c>
      <c r="W40" s="123">
        <v>4</v>
      </c>
      <c r="X40" s="123">
        <v>5</v>
      </c>
      <c r="Y40" s="123">
        <v>6</v>
      </c>
      <c r="Z40" s="123">
        <v>4</v>
      </c>
      <c r="AA40" s="123">
        <v>4</v>
      </c>
      <c r="AB40" s="123">
        <v>4</v>
      </c>
      <c r="AC40" s="124">
        <f>SUM(T40:AB40)</f>
        <v>40</v>
      </c>
      <c r="AD40" s="125">
        <f>S40+AC40</f>
        <v>79</v>
      </c>
      <c r="AE40" s="123">
        <f>AC40</f>
        <v>40</v>
      </c>
      <c r="AF40" s="123">
        <f>W40+X40+Y40+Z40+AA40+AB40</f>
        <v>27</v>
      </c>
      <c r="AG40" s="123">
        <f>Z40+AA40+AB40</f>
        <v>12</v>
      </c>
      <c r="AH40" s="123">
        <f>AB40</f>
        <v>4</v>
      </c>
    </row>
    <row r="41" spans="1:34" s="126" customFormat="1" ht="15.75">
      <c r="A41" s="268">
        <v>31</v>
      </c>
      <c r="B41" s="141" t="s">
        <v>224</v>
      </c>
      <c r="C41" s="142" t="s">
        <v>225</v>
      </c>
      <c r="D41" s="57">
        <v>4.2</v>
      </c>
      <c r="E41" s="143" t="s">
        <v>202</v>
      </c>
      <c r="F41" s="143" t="s">
        <v>461</v>
      </c>
      <c r="G41" s="198">
        <f>H41+I41</f>
        <v>160</v>
      </c>
      <c r="H41" s="142">
        <f>'D1R'!Z61</f>
        <v>80</v>
      </c>
      <c r="I41" s="142">
        <f>AD41</f>
        <v>80</v>
      </c>
      <c r="J41" s="122">
        <v>3</v>
      </c>
      <c r="K41" s="122">
        <v>4</v>
      </c>
      <c r="L41" s="122">
        <v>5</v>
      </c>
      <c r="M41" s="122">
        <v>5</v>
      </c>
      <c r="N41" s="122">
        <v>5</v>
      </c>
      <c r="O41" s="122">
        <v>2</v>
      </c>
      <c r="P41" s="122">
        <v>5</v>
      </c>
      <c r="Q41" s="122">
        <v>4</v>
      </c>
      <c r="R41" s="122">
        <v>4</v>
      </c>
      <c r="S41" s="124">
        <f>SUM(J41:R41)</f>
        <v>37</v>
      </c>
      <c r="T41" s="122">
        <v>4</v>
      </c>
      <c r="U41" s="122">
        <v>4</v>
      </c>
      <c r="V41" s="122">
        <v>7</v>
      </c>
      <c r="W41" s="122">
        <v>3</v>
      </c>
      <c r="X41" s="122">
        <v>6</v>
      </c>
      <c r="Y41" s="122">
        <v>6</v>
      </c>
      <c r="Z41" s="122">
        <v>4</v>
      </c>
      <c r="AA41" s="122">
        <v>4</v>
      </c>
      <c r="AB41" s="122">
        <v>5</v>
      </c>
      <c r="AC41" s="124">
        <f>SUM(T41:AB41)</f>
        <v>43</v>
      </c>
      <c r="AD41" s="125">
        <f>S41+AC41</f>
        <v>80</v>
      </c>
      <c r="AE41" s="123">
        <f>AC41</f>
        <v>43</v>
      </c>
      <c r="AF41" s="123">
        <f>W41+X41+Y41+Z41+AA41+AB41</f>
        <v>28</v>
      </c>
      <c r="AG41" s="123">
        <f>Z41+AA41+AB41</f>
        <v>13</v>
      </c>
      <c r="AH41" s="123">
        <f>AB41</f>
        <v>5</v>
      </c>
    </row>
    <row r="42" spans="1:34" s="126" customFormat="1" ht="15.75">
      <c r="A42" s="268">
        <v>32</v>
      </c>
      <c r="B42" s="141" t="s">
        <v>206</v>
      </c>
      <c r="C42" s="142" t="s">
        <v>207</v>
      </c>
      <c r="D42" s="57">
        <v>6.6</v>
      </c>
      <c r="E42" s="142" t="s">
        <v>202</v>
      </c>
      <c r="F42" s="142" t="s">
        <v>479</v>
      </c>
      <c r="G42" s="198">
        <f>H42+I42</f>
        <v>160</v>
      </c>
      <c r="H42" s="142">
        <f>'D1R'!Z58</f>
        <v>78</v>
      </c>
      <c r="I42" s="142">
        <f>AD42</f>
        <v>82</v>
      </c>
      <c r="J42" s="122">
        <v>4</v>
      </c>
      <c r="K42" s="122">
        <v>3</v>
      </c>
      <c r="L42" s="122">
        <v>4</v>
      </c>
      <c r="M42" s="122">
        <v>4</v>
      </c>
      <c r="N42" s="122">
        <v>5</v>
      </c>
      <c r="O42" s="122">
        <v>2</v>
      </c>
      <c r="P42" s="122">
        <v>6</v>
      </c>
      <c r="Q42" s="122">
        <v>3</v>
      </c>
      <c r="R42" s="122">
        <v>5</v>
      </c>
      <c r="S42" s="124">
        <f>SUM(J42:R42)</f>
        <v>36</v>
      </c>
      <c r="T42" s="122">
        <v>5</v>
      </c>
      <c r="U42" s="122">
        <v>4</v>
      </c>
      <c r="V42" s="122">
        <v>6</v>
      </c>
      <c r="W42" s="122">
        <v>4</v>
      </c>
      <c r="X42" s="122">
        <v>5</v>
      </c>
      <c r="Y42" s="122">
        <v>6</v>
      </c>
      <c r="Z42" s="122">
        <v>4</v>
      </c>
      <c r="AA42" s="122">
        <v>7</v>
      </c>
      <c r="AB42" s="122">
        <v>5</v>
      </c>
      <c r="AC42" s="124">
        <f>SUM(T42:AB42)</f>
        <v>46</v>
      </c>
      <c r="AD42" s="125">
        <f>S42+AC42</f>
        <v>82</v>
      </c>
      <c r="AE42" s="123">
        <f>AC42</f>
        <v>46</v>
      </c>
      <c r="AF42" s="123">
        <f>W42+X42+Y42+Z42+AA42+AB42</f>
        <v>31</v>
      </c>
      <c r="AG42" s="123">
        <f>Z42+AA42+AB42</f>
        <v>16</v>
      </c>
      <c r="AH42" s="123">
        <f>AB42</f>
        <v>5</v>
      </c>
    </row>
    <row r="43" spans="1:34" s="126" customFormat="1" ht="15.75">
      <c r="A43" s="268">
        <v>33</v>
      </c>
      <c r="B43" s="142" t="s">
        <v>176</v>
      </c>
      <c r="C43" s="142" t="s">
        <v>128</v>
      </c>
      <c r="D43" s="57">
        <v>5.2</v>
      </c>
      <c r="E43" s="142" t="s">
        <v>117</v>
      </c>
      <c r="F43" s="142" t="s">
        <v>394</v>
      </c>
      <c r="G43" s="198">
        <f>H43+I43</f>
        <v>162</v>
      </c>
      <c r="H43" s="142">
        <f>'D1R'!Z41</f>
        <v>85</v>
      </c>
      <c r="I43" s="142">
        <f>AD43</f>
        <v>77</v>
      </c>
      <c r="J43" s="122">
        <v>4</v>
      </c>
      <c r="K43" s="122">
        <v>4</v>
      </c>
      <c r="L43" s="122">
        <v>4</v>
      </c>
      <c r="M43" s="122">
        <v>3</v>
      </c>
      <c r="N43" s="122">
        <v>5</v>
      </c>
      <c r="O43" s="122">
        <v>3</v>
      </c>
      <c r="P43" s="122">
        <v>5</v>
      </c>
      <c r="Q43" s="122">
        <v>4</v>
      </c>
      <c r="R43" s="122">
        <v>4</v>
      </c>
      <c r="S43" s="124">
        <f>SUM(J43:R43)</f>
        <v>36</v>
      </c>
      <c r="T43" s="123">
        <v>5</v>
      </c>
      <c r="U43" s="123">
        <v>3</v>
      </c>
      <c r="V43" s="123">
        <v>6</v>
      </c>
      <c r="W43" s="123">
        <v>4</v>
      </c>
      <c r="X43" s="123">
        <v>4</v>
      </c>
      <c r="Y43" s="123">
        <v>5</v>
      </c>
      <c r="Z43" s="123">
        <v>5</v>
      </c>
      <c r="AA43" s="123">
        <v>5</v>
      </c>
      <c r="AB43" s="123">
        <v>4</v>
      </c>
      <c r="AC43" s="124">
        <f>SUM(T43:AB43)</f>
        <v>41</v>
      </c>
      <c r="AD43" s="125">
        <f>S43+AC43</f>
        <v>77</v>
      </c>
      <c r="AE43" s="123">
        <f>AC43</f>
        <v>41</v>
      </c>
      <c r="AF43" s="123">
        <f>W43+X43+Y43+Z43+AA43+AB43</f>
        <v>27</v>
      </c>
      <c r="AG43" s="123">
        <f>Z43+AA43+AB43</f>
        <v>14</v>
      </c>
      <c r="AH43" s="123">
        <f>AB43</f>
        <v>4</v>
      </c>
    </row>
    <row r="44" spans="1:34" s="126" customFormat="1" ht="15.75">
      <c r="A44" s="268">
        <v>34</v>
      </c>
      <c r="B44" s="141" t="s">
        <v>124</v>
      </c>
      <c r="C44" s="142" t="s">
        <v>125</v>
      </c>
      <c r="D44" s="57">
        <v>2.9</v>
      </c>
      <c r="E44" s="142" t="s">
        <v>117</v>
      </c>
      <c r="F44" s="142" t="s">
        <v>482</v>
      </c>
      <c r="G44" s="198">
        <f>H44+I44</f>
        <v>162</v>
      </c>
      <c r="H44" s="142">
        <f>'D1R'!Z36</f>
        <v>82</v>
      </c>
      <c r="I44" s="142">
        <f>AD44</f>
        <v>80</v>
      </c>
      <c r="J44" s="122">
        <v>4</v>
      </c>
      <c r="K44" s="122">
        <v>3</v>
      </c>
      <c r="L44" s="122">
        <v>6</v>
      </c>
      <c r="M44" s="122">
        <v>4</v>
      </c>
      <c r="N44" s="122">
        <v>4</v>
      </c>
      <c r="O44" s="122">
        <v>3</v>
      </c>
      <c r="P44" s="122">
        <v>6</v>
      </c>
      <c r="Q44" s="122">
        <v>4</v>
      </c>
      <c r="R44" s="122">
        <v>6</v>
      </c>
      <c r="S44" s="124">
        <f>SUM(J44:R44)</f>
        <v>40</v>
      </c>
      <c r="T44" s="123">
        <v>5</v>
      </c>
      <c r="U44" s="123">
        <v>5</v>
      </c>
      <c r="V44" s="123">
        <v>5</v>
      </c>
      <c r="W44" s="123">
        <v>3</v>
      </c>
      <c r="X44" s="123">
        <v>4</v>
      </c>
      <c r="Y44" s="123">
        <v>5</v>
      </c>
      <c r="Z44" s="123">
        <v>4</v>
      </c>
      <c r="AA44" s="123">
        <v>4</v>
      </c>
      <c r="AB44" s="123">
        <v>5</v>
      </c>
      <c r="AC44" s="124">
        <f>SUM(T44:AB44)</f>
        <v>40</v>
      </c>
      <c r="AD44" s="125">
        <f>S44+AC44</f>
        <v>80</v>
      </c>
      <c r="AE44" s="123">
        <f>AC44</f>
        <v>40</v>
      </c>
      <c r="AF44" s="123">
        <f>W44+X44+Y44+Z44+AA44+AB44</f>
        <v>25</v>
      </c>
      <c r="AG44" s="123">
        <f>Z44+AA44+AB44</f>
        <v>13</v>
      </c>
      <c r="AH44" s="123">
        <f>AB44</f>
        <v>5</v>
      </c>
    </row>
    <row r="45" spans="1:34" s="126" customFormat="1" ht="15.75">
      <c r="A45" s="268">
        <v>35</v>
      </c>
      <c r="B45" s="141" t="s">
        <v>218</v>
      </c>
      <c r="C45" s="142" t="s">
        <v>134</v>
      </c>
      <c r="D45" s="57">
        <v>3.5</v>
      </c>
      <c r="E45" s="142" t="s">
        <v>202</v>
      </c>
      <c r="F45" s="142" t="s">
        <v>468</v>
      </c>
      <c r="G45" s="198">
        <f>H45+I45</f>
        <v>163</v>
      </c>
      <c r="H45" s="142">
        <f>'D1R'!Z71</f>
        <v>85</v>
      </c>
      <c r="I45" s="142">
        <f>AD45</f>
        <v>78</v>
      </c>
      <c r="J45" s="122">
        <v>4</v>
      </c>
      <c r="K45" s="122">
        <v>5</v>
      </c>
      <c r="L45" s="122">
        <v>4</v>
      </c>
      <c r="M45" s="122">
        <v>4</v>
      </c>
      <c r="N45" s="122">
        <v>5</v>
      </c>
      <c r="O45" s="122">
        <v>3</v>
      </c>
      <c r="P45" s="122">
        <v>6</v>
      </c>
      <c r="Q45" s="122">
        <v>4</v>
      </c>
      <c r="R45" s="122">
        <v>4</v>
      </c>
      <c r="S45" s="124">
        <f>SUM(J45:R45)</f>
        <v>39</v>
      </c>
      <c r="T45" s="122">
        <v>4</v>
      </c>
      <c r="U45" s="122">
        <v>3</v>
      </c>
      <c r="V45" s="122">
        <v>6</v>
      </c>
      <c r="W45" s="122">
        <v>4</v>
      </c>
      <c r="X45" s="122">
        <v>4</v>
      </c>
      <c r="Y45" s="122">
        <v>5</v>
      </c>
      <c r="Z45" s="122">
        <v>4</v>
      </c>
      <c r="AA45" s="122">
        <v>4</v>
      </c>
      <c r="AB45" s="122">
        <v>5</v>
      </c>
      <c r="AC45" s="124">
        <f>SUM(T45:AB45)</f>
        <v>39</v>
      </c>
      <c r="AD45" s="125">
        <f>S45+AC45</f>
        <v>78</v>
      </c>
      <c r="AE45" s="123">
        <f>AC45</f>
        <v>39</v>
      </c>
      <c r="AF45" s="123">
        <f>W45+X45+Y45+Z45+AA45+AB45</f>
        <v>26</v>
      </c>
      <c r="AG45" s="123">
        <f>Z45+AA45+AB45</f>
        <v>13</v>
      </c>
      <c r="AH45" s="123">
        <f>AB45</f>
        <v>5</v>
      </c>
    </row>
    <row r="46" spans="1:34" s="126" customFormat="1" ht="15.75">
      <c r="A46" s="268">
        <v>36</v>
      </c>
      <c r="B46" s="141" t="s">
        <v>239</v>
      </c>
      <c r="C46" s="142" t="s">
        <v>169</v>
      </c>
      <c r="D46" s="57">
        <v>6.1</v>
      </c>
      <c r="E46" s="142" t="s">
        <v>202</v>
      </c>
      <c r="F46" s="142" t="s">
        <v>445</v>
      </c>
      <c r="G46" s="198">
        <f>H46+I46</f>
        <v>163</v>
      </c>
      <c r="H46" s="142">
        <f>'D1R'!Z69</f>
        <v>84</v>
      </c>
      <c r="I46" s="142">
        <f>AD46</f>
        <v>79</v>
      </c>
      <c r="J46" s="122">
        <v>5</v>
      </c>
      <c r="K46" s="122">
        <v>3</v>
      </c>
      <c r="L46" s="122">
        <v>5</v>
      </c>
      <c r="M46" s="122">
        <v>5</v>
      </c>
      <c r="N46" s="122">
        <v>5</v>
      </c>
      <c r="O46" s="122">
        <v>3</v>
      </c>
      <c r="P46" s="122">
        <v>5</v>
      </c>
      <c r="Q46" s="122">
        <v>4</v>
      </c>
      <c r="R46" s="122">
        <v>4</v>
      </c>
      <c r="S46" s="124">
        <f>SUM(J46:R46)</f>
        <v>39</v>
      </c>
      <c r="T46" s="122">
        <v>5</v>
      </c>
      <c r="U46" s="122">
        <v>4</v>
      </c>
      <c r="V46" s="122">
        <v>6</v>
      </c>
      <c r="W46" s="122">
        <v>4</v>
      </c>
      <c r="X46" s="122">
        <v>5</v>
      </c>
      <c r="Y46" s="122">
        <v>5</v>
      </c>
      <c r="Z46" s="122">
        <v>3</v>
      </c>
      <c r="AA46" s="122">
        <v>4</v>
      </c>
      <c r="AB46" s="122">
        <v>4</v>
      </c>
      <c r="AC46" s="124">
        <f>SUM(T46:AB46)</f>
        <v>40</v>
      </c>
      <c r="AD46" s="125">
        <f>S46+AC46</f>
        <v>79</v>
      </c>
      <c r="AE46" s="123">
        <f>AC46</f>
        <v>40</v>
      </c>
      <c r="AF46" s="123">
        <f>W46+X46+Y46+Z46+AA46+AB46</f>
        <v>25</v>
      </c>
      <c r="AG46" s="123">
        <f>Z46+AA46+AB46</f>
        <v>11</v>
      </c>
      <c r="AH46" s="123">
        <f>AB46</f>
        <v>4</v>
      </c>
    </row>
    <row r="47" spans="1:34" s="126" customFormat="1" ht="15.75">
      <c r="A47" s="268">
        <v>37</v>
      </c>
      <c r="B47" s="141" t="s">
        <v>146</v>
      </c>
      <c r="C47" s="147" t="s">
        <v>132</v>
      </c>
      <c r="D47" s="57">
        <v>1.1</v>
      </c>
      <c r="E47" s="142" t="s">
        <v>117</v>
      </c>
      <c r="F47" s="142" t="s">
        <v>457</v>
      </c>
      <c r="G47" s="198">
        <f>H47+I47</f>
        <v>163</v>
      </c>
      <c r="H47" s="142">
        <f>'D1R'!Z35</f>
        <v>82</v>
      </c>
      <c r="I47" s="142">
        <f>AD47</f>
        <v>81</v>
      </c>
      <c r="J47" s="122">
        <v>4</v>
      </c>
      <c r="K47" s="122">
        <v>5</v>
      </c>
      <c r="L47" s="122">
        <v>6</v>
      </c>
      <c r="M47" s="122">
        <v>4</v>
      </c>
      <c r="N47" s="122">
        <v>5</v>
      </c>
      <c r="O47" s="122">
        <v>2</v>
      </c>
      <c r="P47" s="122">
        <v>5</v>
      </c>
      <c r="Q47" s="122">
        <v>4</v>
      </c>
      <c r="R47" s="122">
        <v>4</v>
      </c>
      <c r="S47" s="124">
        <f>SUM(J47:R47)</f>
        <v>39</v>
      </c>
      <c r="T47" s="123">
        <v>6</v>
      </c>
      <c r="U47" s="123">
        <v>3</v>
      </c>
      <c r="V47" s="123">
        <v>6</v>
      </c>
      <c r="W47" s="123">
        <v>3</v>
      </c>
      <c r="X47" s="123">
        <v>4</v>
      </c>
      <c r="Y47" s="123">
        <v>7</v>
      </c>
      <c r="Z47" s="123">
        <v>5</v>
      </c>
      <c r="AA47" s="123">
        <v>4</v>
      </c>
      <c r="AB47" s="123">
        <v>4</v>
      </c>
      <c r="AC47" s="124">
        <f>SUM(T47:AB47)</f>
        <v>42</v>
      </c>
      <c r="AD47" s="125">
        <f>S47+AC47</f>
        <v>81</v>
      </c>
      <c r="AE47" s="123">
        <f>AC47</f>
        <v>42</v>
      </c>
      <c r="AF47" s="123">
        <f>W47+X47+Y47+Z47+AA47+AB47</f>
        <v>27</v>
      </c>
      <c r="AG47" s="123">
        <f>Z47+AA47+AB47</f>
        <v>13</v>
      </c>
      <c r="AH47" s="123">
        <f>AB47</f>
        <v>4</v>
      </c>
    </row>
    <row r="48" spans="1:34" s="126" customFormat="1" ht="15.75">
      <c r="A48" s="268">
        <v>38</v>
      </c>
      <c r="B48" s="141" t="s">
        <v>243</v>
      </c>
      <c r="C48" s="142" t="s">
        <v>121</v>
      </c>
      <c r="D48" s="57">
        <v>7</v>
      </c>
      <c r="E48" s="142" t="s">
        <v>202</v>
      </c>
      <c r="F48" s="142" t="s">
        <v>397</v>
      </c>
      <c r="G48" s="198">
        <f>H48+I48</f>
        <v>163</v>
      </c>
      <c r="H48" s="142">
        <f>'D1R'!Z56</f>
        <v>77</v>
      </c>
      <c r="I48" s="142">
        <f>AD48</f>
        <v>86</v>
      </c>
      <c r="J48" s="122">
        <v>4</v>
      </c>
      <c r="K48" s="122">
        <v>4</v>
      </c>
      <c r="L48" s="122">
        <v>6</v>
      </c>
      <c r="M48" s="122">
        <v>5</v>
      </c>
      <c r="N48" s="122">
        <v>5</v>
      </c>
      <c r="O48" s="122">
        <v>4</v>
      </c>
      <c r="P48" s="122">
        <v>6</v>
      </c>
      <c r="Q48" s="122">
        <v>4</v>
      </c>
      <c r="R48" s="122">
        <v>8</v>
      </c>
      <c r="S48" s="124">
        <f>SUM(J48:R48)</f>
        <v>46</v>
      </c>
      <c r="T48" s="122">
        <v>5</v>
      </c>
      <c r="U48" s="122">
        <v>3</v>
      </c>
      <c r="V48" s="122">
        <v>3</v>
      </c>
      <c r="W48" s="122">
        <v>5</v>
      </c>
      <c r="X48" s="122">
        <v>5</v>
      </c>
      <c r="Y48" s="122">
        <v>5</v>
      </c>
      <c r="Z48" s="122">
        <v>5</v>
      </c>
      <c r="AA48" s="122">
        <v>4</v>
      </c>
      <c r="AB48" s="122">
        <v>5</v>
      </c>
      <c r="AC48" s="124">
        <f>SUM(T48:AB48)</f>
        <v>40</v>
      </c>
      <c r="AD48" s="125">
        <f>S48+AC48</f>
        <v>86</v>
      </c>
      <c r="AE48" s="123">
        <f>AC48</f>
        <v>40</v>
      </c>
      <c r="AF48" s="123">
        <f>W48+X48+Y48+Z48+AA48+AB48</f>
        <v>29</v>
      </c>
      <c r="AG48" s="123">
        <f>Z48+AA48+AB48</f>
        <v>14</v>
      </c>
      <c r="AH48" s="123">
        <f>AB48</f>
        <v>5</v>
      </c>
    </row>
    <row r="49" spans="1:34" s="126" customFormat="1" ht="15.75">
      <c r="A49" s="268">
        <v>39</v>
      </c>
      <c r="B49" s="141" t="s">
        <v>133</v>
      </c>
      <c r="C49" s="142" t="s">
        <v>134</v>
      </c>
      <c r="D49" s="57">
        <v>3.8</v>
      </c>
      <c r="E49" s="142" t="s">
        <v>117</v>
      </c>
      <c r="F49" s="142" t="s">
        <v>472</v>
      </c>
      <c r="G49" s="198">
        <f>H49+I49</f>
        <v>164</v>
      </c>
      <c r="H49" s="142">
        <f>'D1R'!Z40</f>
        <v>84</v>
      </c>
      <c r="I49" s="142">
        <f>AD49</f>
        <v>80</v>
      </c>
      <c r="J49" s="122">
        <v>3</v>
      </c>
      <c r="K49" s="122">
        <v>2</v>
      </c>
      <c r="L49" s="122">
        <v>5</v>
      </c>
      <c r="M49" s="122">
        <v>5</v>
      </c>
      <c r="N49" s="122">
        <v>6</v>
      </c>
      <c r="O49" s="122">
        <v>3</v>
      </c>
      <c r="P49" s="122">
        <v>6</v>
      </c>
      <c r="Q49" s="122">
        <v>5</v>
      </c>
      <c r="R49" s="122">
        <v>4</v>
      </c>
      <c r="S49" s="124">
        <f>SUM(J49:R49)</f>
        <v>39</v>
      </c>
      <c r="T49" s="123">
        <v>5</v>
      </c>
      <c r="U49" s="123">
        <v>3</v>
      </c>
      <c r="V49" s="123">
        <v>5</v>
      </c>
      <c r="W49" s="123">
        <v>4</v>
      </c>
      <c r="X49" s="123">
        <v>6</v>
      </c>
      <c r="Y49" s="123">
        <v>5</v>
      </c>
      <c r="Z49" s="123">
        <v>5</v>
      </c>
      <c r="AA49" s="123">
        <v>4</v>
      </c>
      <c r="AB49" s="123">
        <v>4</v>
      </c>
      <c r="AC49" s="124">
        <f>SUM(T49:AB49)</f>
        <v>41</v>
      </c>
      <c r="AD49" s="125">
        <f>S49+AC49</f>
        <v>80</v>
      </c>
      <c r="AE49" s="123">
        <f>AC49</f>
        <v>41</v>
      </c>
      <c r="AF49" s="123">
        <f>W49+X49+Y49+Z49+AA49+AB49</f>
        <v>28</v>
      </c>
      <c r="AG49" s="123">
        <f>Z49+AA49+AB49</f>
        <v>13</v>
      </c>
      <c r="AH49" s="123">
        <f>AB49</f>
        <v>4</v>
      </c>
    </row>
    <row r="50" spans="1:34" s="126" customFormat="1" ht="15.75">
      <c r="A50" s="268">
        <v>40</v>
      </c>
      <c r="B50" s="141" t="s">
        <v>131</v>
      </c>
      <c r="C50" s="142" t="s">
        <v>132</v>
      </c>
      <c r="D50" s="57">
        <v>3.4</v>
      </c>
      <c r="E50" s="143" t="s">
        <v>117</v>
      </c>
      <c r="F50" s="143" t="s">
        <v>472</v>
      </c>
      <c r="G50" s="198">
        <f>H50+I50</f>
        <v>164</v>
      </c>
      <c r="H50" s="142">
        <f>'D1R'!Z39</f>
        <v>84</v>
      </c>
      <c r="I50" s="142">
        <f>AD50</f>
        <v>80</v>
      </c>
      <c r="J50" s="122">
        <v>3</v>
      </c>
      <c r="K50" s="122">
        <v>3</v>
      </c>
      <c r="L50" s="122">
        <v>5</v>
      </c>
      <c r="M50" s="122">
        <v>5</v>
      </c>
      <c r="N50" s="122">
        <v>5</v>
      </c>
      <c r="O50" s="122">
        <v>2</v>
      </c>
      <c r="P50" s="122">
        <v>5</v>
      </c>
      <c r="Q50" s="122">
        <v>4</v>
      </c>
      <c r="R50" s="122">
        <v>5</v>
      </c>
      <c r="S50" s="124">
        <f>SUM(J50:R50)</f>
        <v>37</v>
      </c>
      <c r="T50" s="123">
        <v>5</v>
      </c>
      <c r="U50" s="123">
        <v>3</v>
      </c>
      <c r="V50" s="123">
        <v>5</v>
      </c>
      <c r="W50" s="123">
        <v>5</v>
      </c>
      <c r="X50" s="123">
        <v>6</v>
      </c>
      <c r="Y50" s="123">
        <v>5</v>
      </c>
      <c r="Z50" s="123">
        <v>4</v>
      </c>
      <c r="AA50" s="123">
        <v>5</v>
      </c>
      <c r="AB50" s="123">
        <v>5</v>
      </c>
      <c r="AC50" s="124">
        <f>SUM(T50:AB50)</f>
        <v>43</v>
      </c>
      <c r="AD50" s="125">
        <f>S50+AC50</f>
        <v>80</v>
      </c>
      <c r="AE50" s="123">
        <f>AC50</f>
        <v>43</v>
      </c>
      <c r="AF50" s="123">
        <f>W50+X50+Y50+Z50+AA50+AB50</f>
        <v>30</v>
      </c>
      <c r="AG50" s="123">
        <f>Z50+AA50+AB50</f>
        <v>14</v>
      </c>
      <c r="AH50" s="123">
        <f>AB50</f>
        <v>5</v>
      </c>
    </row>
    <row r="51" spans="1:34" s="126" customFormat="1" ht="15.75">
      <c r="A51" s="268">
        <v>41</v>
      </c>
      <c r="B51" s="141" t="s">
        <v>235</v>
      </c>
      <c r="C51" s="142" t="s">
        <v>123</v>
      </c>
      <c r="D51" s="57">
        <v>4.1</v>
      </c>
      <c r="E51" s="142" t="s">
        <v>202</v>
      </c>
      <c r="F51" s="142" t="s">
        <v>454</v>
      </c>
      <c r="G51" s="198">
        <f>H51+I51</f>
        <v>165</v>
      </c>
      <c r="H51" s="142">
        <f>'D1R'!Z66</f>
        <v>83</v>
      </c>
      <c r="I51" s="142">
        <f>AD51</f>
        <v>82</v>
      </c>
      <c r="J51" s="122">
        <v>5</v>
      </c>
      <c r="K51" s="122">
        <v>4</v>
      </c>
      <c r="L51" s="122">
        <v>4</v>
      </c>
      <c r="M51" s="122">
        <v>4</v>
      </c>
      <c r="N51" s="122">
        <v>6</v>
      </c>
      <c r="O51" s="122">
        <v>3</v>
      </c>
      <c r="P51" s="122">
        <v>5</v>
      </c>
      <c r="Q51" s="122">
        <v>6</v>
      </c>
      <c r="R51" s="122">
        <v>5</v>
      </c>
      <c r="S51" s="124">
        <f>SUM(J51:R51)</f>
        <v>42</v>
      </c>
      <c r="T51" s="122">
        <v>4</v>
      </c>
      <c r="U51" s="122">
        <v>3</v>
      </c>
      <c r="V51" s="122">
        <v>4</v>
      </c>
      <c r="W51" s="122">
        <v>4</v>
      </c>
      <c r="X51" s="122">
        <v>4</v>
      </c>
      <c r="Y51" s="122">
        <v>6</v>
      </c>
      <c r="Z51" s="122">
        <v>4</v>
      </c>
      <c r="AA51" s="122">
        <v>6</v>
      </c>
      <c r="AB51" s="122">
        <v>5</v>
      </c>
      <c r="AC51" s="124">
        <f>SUM(T51:AB51)</f>
        <v>40</v>
      </c>
      <c r="AD51" s="125">
        <f>S51+AC51</f>
        <v>82</v>
      </c>
      <c r="AE51" s="123">
        <f>AC51</f>
        <v>40</v>
      </c>
      <c r="AF51" s="123">
        <f>W51+X51+Y51+Z51+AA51+AB51</f>
        <v>29</v>
      </c>
      <c r="AG51" s="123">
        <f>Z51+AA51+AB51</f>
        <v>15</v>
      </c>
      <c r="AH51" s="123">
        <f>AB51</f>
        <v>5</v>
      </c>
    </row>
    <row r="52" spans="1:34" s="126" customFormat="1" ht="15.75">
      <c r="A52" s="268">
        <v>42</v>
      </c>
      <c r="B52" s="141" t="s">
        <v>127</v>
      </c>
      <c r="C52" s="142" t="s">
        <v>128</v>
      </c>
      <c r="D52" s="57">
        <v>5.1</v>
      </c>
      <c r="E52" s="142" t="s">
        <v>117</v>
      </c>
      <c r="F52" s="142" t="s">
        <v>490</v>
      </c>
      <c r="G52" s="198">
        <f>H52+I52</f>
        <v>165</v>
      </c>
      <c r="H52" s="142">
        <f>'D1R'!Z33</f>
        <v>82</v>
      </c>
      <c r="I52" s="142">
        <f>AD52</f>
        <v>83</v>
      </c>
      <c r="J52" s="122">
        <v>5</v>
      </c>
      <c r="K52" s="122">
        <v>3</v>
      </c>
      <c r="L52" s="122">
        <v>4</v>
      </c>
      <c r="M52" s="122">
        <v>4</v>
      </c>
      <c r="N52" s="122">
        <v>5</v>
      </c>
      <c r="O52" s="122">
        <v>2</v>
      </c>
      <c r="P52" s="122">
        <v>4</v>
      </c>
      <c r="Q52" s="122">
        <v>6</v>
      </c>
      <c r="R52" s="122">
        <v>4</v>
      </c>
      <c r="S52" s="124">
        <f>SUM(J52:R52)</f>
        <v>37</v>
      </c>
      <c r="T52" s="123">
        <v>6</v>
      </c>
      <c r="U52" s="123">
        <v>5</v>
      </c>
      <c r="V52" s="123">
        <v>5</v>
      </c>
      <c r="W52" s="123">
        <v>5</v>
      </c>
      <c r="X52" s="123">
        <v>4</v>
      </c>
      <c r="Y52" s="123">
        <v>5</v>
      </c>
      <c r="Z52" s="123">
        <v>8</v>
      </c>
      <c r="AA52" s="123">
        <v>4</v>
      </c>
      <c r="AB52" s="123">
        <v>4</v>
      </c>
      <c r="AC52" s="124">
        <f>SUM(T52:AB52)</f>
        <v>46</v>
      </c>
      <c r="AD52" s="125">
        <f>S52+AC52</f>
        <v>83</v>
      </c>
      <c r="AE52" s="123">
        <f>AC52</f>
        <v>46</v>
      </c>
      <c r="AF52" s="123">
        <f>W52+X52+Y52+Z52+AA52+AB52</f>
        <v>30</v>
      </c>
      <c r="AG52" s="123">
        <f>Z52+AA52+AB52</f>
        <v>16</v>
      </c>
      <c r="AH52" s="123">
        <f>AB52</f>
        <v>4</v>
      </c>
    </row>
    <row r="53" spans="1:34" s="126" customFormat="1" ht="15.75">
      <c r="A53" s="268">
        <v>43</v>
      </c>
      <c r="B53" s="141" t="s">
        <v>160</v>
      </c>
      <c r="C53" s="153" t="s">
        <v>121</v>
      </c>
      <c r="D53" s="57">
        <v>0</v>
      </c>
      <c r="E53" s="142" t="s">
        <v>117</v>
      </c>
      <c r="F53" s="142" t="s">
        <v>439</v>
      </c>
      <c r="G53" s="198">
        <f>H53+I53</f>
        <v>167</v>
      </c>
      <c r="H53" s="142">
        <f>'D1R'!Z42</f>
        <v>86</v>
      </c>
      <c r="I53" s="142">
        <f>AD53</f>
        <v>81</v>
      </c>
      <c r="J53" s="122">
        <v>4</v>
      </c>
      <c r="K53" s="122">
        <v>4</v>
      </c>
      <c r="L53" s="122">
        <v>5</v>
      </c>
      <c r="M53" s="122">
        <v>4</v>
      </c>
      <c r="N53" s="122">
        <v>4</v>
      </c>
      <c r="O53" s="122">
        <v>4</v>
      </c>
      <c r="P53" s="122">
        <v>5</v>
      </c>
      <c r="Q53" s="122">
        <v>4</v>
      </c>
      <c r="R53" s="122">
        <v>4</v>
      </c>
      <c r="S53" s="124">
        <f>SUM(J53:R53)</f>
        <v>38</v>
      </c>
      <c r="T53" s="123">
        <v>5</v>
      </c>
      <c r="U53" s="123">
        <v>3</v>
      </c>
      <c r="V53" s="123">
        <v>5</v>
      </c>
      <c r="W53" s="123">
        <v>5</v>
      </c>
      <c r="X53" s="123">
        <v>5</v>
      </c>
      <c r="Y53" s="123">
        <v>6</v>
      </c>
      <c r="Z53" s="123">
        <v>5</v>
      </c>
      <c r="AA53" s="123">
        <v>5</v>
      </c>
      <c r="AB53" s="123">
        <v>4</v>
      </c>
      <c r="AC53" s="124">
        <f>SUM(T53:AB53)</f>
        <v>43</v>
      </c>
      <c r="AD53" s="125">
        <f>S53+AC53</f>
        <v>81</v>
      </c>
      <c r="AE53" s="123">
        <f>AC53</f>
        <v>43</v>
      </c>
      <c r="AF53" s="123">
        <f>W53+X53+Y53+Z53+AA53+AB53</f>
        <v>30</v>
      </c>
      <c r="AG53" s="123">
        <f>Z53+AA53+AB53</f>
        <v>14</v>
      </c>
      <c r="AH53" s="123">
        <f>AB53</f>
        <v>4</v>
      </c>
    </row>
    <row r="54" spans="1:34" s="126" customFormat="1" ht="15.75">
      <c r="A54" s="268">
        <v>44</v>
      </c>
      <c r="B54" s="141" t="s">
        <v>167</v>
      </c>
      <c r="C54" s="142" t="s">
        <v>128</v>
      </c>
      <c r="D54" s="57">
        <v>3.7</v>
      </c>
      <c r="E54" s="142" t="s">
        <v>117</v>
      </c>
      <c r="F54" s="142" t="s">
        <v>440</v>
      </c>
      <c r="G54" s="198">
        <f>H54+I54</f>
        <v>167</v>
      </c>
      <c r="H54" s="142">
        <f>'D1R'!Z38</f>
        <v>83</v>
      </c>
      <c r="I54" s="142">
        <f>AD54</f>
        <v>84</v>
      </c>
      <c r="J54" s="122">
        <v>4</v>
      </c>
      <c r="K54" s="122">
        <v>3</v>
      </c>
      <c r="L54" s="122">
        <v>5</v>
      </c>
      <c r="M54" s="122">
        <v>4</v>
      </c>
      <c r="N54" s="122">
        <v>4</v>
      </c>
      <c r="O54" s="122">
        <v>3</v>
      </c>
      <c r="P54" s="122">
        <v>7</v>
      </c>
      <c r="Q54" s="122">
        <v>4</v>
      </c>
      <c r="R54" s="122">
        <v>4</v>
      </c>
      <c r="S54" s="124">
        <f>SUM(J54:R54)</f>
        <v>38</v>
      </c>
      <c r="T54" s="123">
        <v>6</v>
      </c>
      <c r="U54" s="123">
        <v>3</v>
      </c>
      <c r="V54" s="123">
        <v>7</v>
      </c>
      <c r="W54" s="123">
        <v>3</v>
      </c>
      <c r="X54" s="123">
        <v>6</v>
      </c>
      <c r="Y54" s="123">
        <v>9</v>
      </c>
      <c r="Z54" s="123">
        <v>4</v>
      </c>
      <c r="AA54" s="123">
        <v>4</v>
      </c>
      <c r="AB54" s="123">
        <v>4</v>
      </c>
      <c r="AC54" s="124">
        <f>SUM(T54:AB54)</f>
        <v>46</v>
      </c>
      <c r="AD54" s="125">
        <f>S54+AC54</f>
        <v>84</v>
      </c>
      <c r="AE54" s="123">
        <f>AC54</f>
        <v>46</v>
      </c>
      <c r="AF54" s="123">
        <f>W54+X54+Y54+Z54+AA54+AB54</f>
        <v>30</v>
      </c>
      <c r="AG54" s="123">
        <f>Z54+AA54+AB54</f>
        <v>12</v>
      </c>
      <c r="AH54" s="123">
        <f>AB54</f>
        <v>4</v>
      </c>
    </row>
    <row r="55" spans="1:34" s="126" customFormat="1" ht="15.75">
      <c r="A55" s="268">
        <v>45</v>
      </c>
      <c r="B55" s="141" t="s">
        <v>120</v>
      </c>
      <c r="C55" s="142" t="s">
        <v>121</v>
      </c>
      <c r="D55" s="57">
        <v>13</v>
      </c>
      <c r="E55" s="142" t="s">
        <v>117</v>
      </c>
      <c r="F55" s="142" t="s">
        <v>488</v>
      </c>
      <c r="G55" s="198">
        <f>H55+I55</f>
        <v>167</v>
      </c>
      <c r="H55" s="142">
        <f>'D1R'!Z22</f>
        <v>77</v>
      </c>
      <c r="I55" s="142">
        <f>AD55</f>
        <v>90</v>
      </c>
      <c r="J55" s="122">
        <v>4</v>
      </c>
      <c r="K55" s="122">
        <v>3</v>
      </c>
      <c r="L55" s="122">
        <v>5</v>
      </c>
      <c r="M55" s="122">
        <v>4</v>
      </c>
      <c r="N55" s="122">
        <v>7</v>
      </c>
      <c r="O55" s="122">
        <v>4</v>
      </c>
      <c r="P55" s="122">
        <v>5</v>
      </c>
      <c r="Q55" s="122">
        <v>4</v>
      </c>
      <c r="R55" s="122">
        <v>5</v>
      </c>
      <c r="S55" s="124">
        <f>SUM(J55:R55)</f>
        <v>41</v>
      </c>
      <c r="T55" s="123">
        <v>5</v>
      </c>
      <c r="U55" s="123">
        <v>5</v>
      </c>
      <c r="V55" s="123">
        <v>6</v>
      </c>
      <c r="W55" s="123">
        <v>5</v>
      </c>
      <c r="X55" s="123">
        <v>7</v>
      </c>
      <c r="Y55" s="123">
        <v>6</v>
      </c>
      <c r="Z55" s="123">
        <v>4</v>
      </c>
      <c r="AA55" s="123">
        <v>5</v>
      </c>
      <c r="AB55" s="123">
        <v>6</v>
      </c>
      <c r="AC55" s="124">
        <f>SUM(T55:AB55)</f>
        <v>49</v>
      </c>
      <c r="AD55" s="125">
        <f>S55+AC55</f>
        <v>90</v>
      </c>
      <c r="AE55" s="123">
        <f>AC55</f>
        <v>49</v>
      </c>
      <c r="AF55" s="123">
        <f>W55+X55+Y55+Z55+AA55+AB55</f>
        <v>33</v>
      </c>
      <c r="AG55" s="123">
        <f>Z55+AA55+AB55</f>
        <v>15</v>
      </c>
      <c r="AH55" s="123">
        <f>AB55</f>
        <v>6</v>
      </c>
    </row>
    <row r="56" spans="1:34" s="126" customFormat="1" ht="15.75">
      <c r="A56" s="268">
        <v>46</v>
      </c>
      <c r="B56" s="141" t="s">
        <v>208</v>
      </c>
      <c r="C56" s="142" t="s">
        <v>209</v>
      </c>
      <c r="D56" s="57">
        <v>8.1</v>
      </c>
      <c r="E56" s="142" t="s">
        <v>202</v>
      </c>
      <c r="F56" s="142" t="s">
        <v>431</v>
      </c>
      <c r="G56" s="198">
        <f>H56+I56</f>
        <v>168</v>
      </c>
      <c r="H56" s="142">
        <f>'D1R'!Z72</f>
        <v>85</v>
      </c>
      <c r="I56" s="142">
        <f>AD56</f>
        <v>83</v>
      </c>
      <c r="J56" s="122">
        <v>5</v>
      </c>
      <c r="K56" s="122">
        <v>3</v>
      </c>
      <c r="L56" s="122">
        <v>4</v>
      </c>
      <c r="M56" s="122">
        <v>4</v>
      </c>
      <c r="N56" s="122">
        <v>5</v>
      </c>
      <c r="O56" s="122">
        <v>4</v>
      </c>
      <c r="P56" s="122">
        <v>5</v>
      </c>
      <c r="Q56" s="122">
        <v>5</v>
      </c>
      <c r="R56" s="122">
        <v>5</v>
      </c>
      <c r="S56" s="124">
        <f>SUM(J56:R56)</f>
        <v>40</v>
      </c>
      <c r="T56" s="122">
        <v>7</v>
      </c>
      <c r="U56" s="122">
        <v>5</v>
      </c>
      <c r="V56" s="122">
        <v>5</v>
      </c>
      <c r="W56" s="122">
        <v>3</v>
      </c>
      <c r="X56" s="122">
        <v>5</v>
      </c>
      <c r="Y56" s="122">
        <v>5</v>
      </c>
      <c r="Z56" s="122">
        <v>4</v>
      </c>
      <c r="AA56" s="122">
        <v>4</v>
      </c>
      <c r="AB56" s="122">
        <v>5</v>
      </c>
      <c r="AC56" s="124">
        <f>SUM(T56:AB56)</f>
        <v>43</v>
      </c>
      <c r="AD56" s="125">
        <f>S56+AC56</f>
        <v>83</v>
      </c>
      <c r="AE56" s="123">
        <f>AC56</f>
        <v>43</v>
      </c>
      <c r="AF56" s="123">
        <f>W56+X56+Y56+Z56+AA56+AB56</f>
        <v>26</v>
      </c>
      <c r="AG56" s="123">
        <f>Z56+AA56+AB56</f>
        <v>13</v>
      </c>
      <c r="AH56" s="123">
        <f>AB56</f>
        <v>5</v>
      </c>
    </row>
    <row r="57" spans="1:34" s="126" customFormat="1" ht="15.75">
      <c r="A57" s="268">
        <v>47</v>
      </c>
      <c r="B57" s="141" t="s">
        <v>149</v>
      </c>
      <c r="C57" s="149" t="s">
        <v>150</v>
      </c>
      <c r="D57" s="57">
        <v>4.9</v>
      </c>
      <c r="E57" s="142" t="s">
        <v>117</v>
      </c>
      <c r="F57" s="142" t="s">
        <v>466</v>
      </c>
      <c r="G57" s="198">
        <f>H57+I57</f>
        <v>168</v>
      </c>
      <c r="H57" s="142">
        <f>'D1R'!Z37</f>
        <v>83</v>
      </c>
      <c r="I57" s="142">
        <f>AD57</f>
        <v>85</v>
      </c>
      <c r="J57" s="122">
        <v>6</v>
      </c>
      <c r="K57" s="122">
        <v>4</v>
      </c>
      <c r="L57" s="122">
        <v>5</v>
      </c>
      <c r="M57" s="122">
        <v>4</v>
      </c>
      <c r="N57" s="122">
        <v>6</v>
      </c>
      <c r="O57" s="122">
        <v>4</v>
      </c>
      <c r="P57" s="122">
        <v>5</v>
      </c>
      <c r="Q57" s="122">
        <v>5</v>
      </c>
      <c r="R57" s="122">
        <v>4</v>
      </c>
      <c r="S57" s="124">
        <f>SUM(J57:R57)</f>
        <v>43</v>
      </c>
      <c r="T57" s="123">
        <v>5</v>
      </c>
      <c r="U57" s="123">
        <v>4</v>
      </c>
      <c r="V57" s="123">
        <v>4</v>
      </c>
      <c r="W57" s="123">
        <v>3</v>
      </c>
      <c r="X57" s="123">
        <v>5</v>
      </c>
      <c r="Y57" s="123">
        <v>6</v>
      </c>
      <c r="Z57" s="123">
        <v>5</v>
      </c>
      <c r="AA57" s="123">
        <v>6</v>
      </c>
      <c r="AB57" s="123">
        <v>4</v>
      </c>
      <c r="AC57" s="124">
        <f>SUM(T57:AB57)</f>
        <v>42</v>
      </c>
      <c r="AD57" s="125">
        <f>S57+AC57</f>
        <v>85</v>
      </c>
      <c r="AE57" s="123">
        <f>AC57</f>
        <v>42</v>
      </c>
      <c r="AF57" s="123">
        <f>W57+X57+Y57+Z57+AA57+AB57</f>
        <v>29</v>
      </c>
      <c r="AG57" s="123">
        <f>Z57+AA57+AB57</f>
        <v>15</v>
      </c>
      <c r="AH57" s="123">
        <f>AB57</f>
        <v>4</v>
      </c>
    </row>
    <row r="58" spans="1:34" s="126" customFormat="1" ht="15.75">
      <c r="A58" s="268">
        <v>48</v>
      </c>
      <c r="B58" s="141" t="s">
        <v>215</v>
      </c>
      <c r="C58" s="142" t="s">
        <v>121</v>
      </c>
      <c r="D58" s="57">
        <v>10</v>
      </c>
      <c r="E58" s="142" t="s">
        <v>202</v>
      </c>
      <c r="F58" s="142" t="s">
        <v>478</v>
      </c>
      <c r="G58" s="198">
        <f>H58+I58</f>
        <v>169</v>
      </c>
      <c r="H58" s="142">
        <f>'D1R'!Z70</f>
        <v>85</v>
      </c>
      <c r="I58" s="142">
        <f>AD58</f>
        <v>84</v>
      </c>
      <c r="J58" s="122">
        <v>5</v>
      </c>
      <c r="K58" s="122">
        <v>4</v>
      </c>
      <c r="L58" s="122">
        <v>6</v>
      </c>
      <c r="M58" s="122">
        <v>6</v>
      </c>
      <c r="N58" s="122">
        <v>6</v>
      </c>
      <c r="O58" s="122">
        <v>3</v>
      </c>
      <c r="P58" s="122">
        <v>5</v>
      </c>
      <c r="Q58" s="122">
        <v>4</v>
      </c>
      <c r="R58" s="122">
        <v>6</v>
      </c>
      <c r="S58" s="124">
        <f>SUM(J58:R58)</f>
        <v>45</v>
      </c>
      <c r="T58" s="122">
        <v>4</v>
      </c>
      <c r="U58" s="122">
        <v>3</v>
      </c>
      <c r="V58" s="122">
        <v>5</v>
      </c>
      <c r="W58" s="122">
        <v>4</v>
      </c>
      <c r="X58" s="122">
        <v>5</v>
      </c>
      <c r="Y58" s="122">
        <v>5</v>
      </c>
      <c r="Z58" s="122">
        <v>6</v>
      </c>
      <c r="AA58" s="122">
        <v>3</v>
      </c>
      <c r="AB58" s="122">
        <v>4</v>
      </c>
      <c r="AC58" s="124">
        <f>SUM(T58:AB58)</f>
        <v>39</v>
      </c>
      <c r="AD58" s="125">
        <f>S58+AC58</f>
        <v>84</v>
      </c>
      <c r="AE58" s="123">
        <f>AC58</f>
        <v>39</v>
      </c>
      <c r="AF58" s="123">
        <f>W58+X58+Y58+Z58+AA58+AB58</f>
        <v>27</v>
      </c>
      <c r="AG58" s="123">
        <f>Z58+AA58+AB58</f>
        <v>13</v>
      </c>
      <c r="AH58" s="123">
        <f>AB58</f>
        <v>4</v>
      </c>
    </row>
    <row r="59" spans="1:34" s="126" customFormat="1" ht="15.75">
      <c r="A59" s="268">
        <v>49</v>
      </c>
      <c r="B59" s="141" t="s">
        <v>213</v>
      </c>
      <c r="C59" s="142" t="s">
        <v>119</v>
      </c>
      <c r="D59" s="57">
        <v>7.7</v>
      </c>
      <c r="E59" s="142" t="s">
        <v>202</v>
      </c>
      <c r="F59" s="142" t="s">
        <v>475</v>
      </c>
      <c r="G59" s="198">
        <f>H59+I59</f>
        <v>170</v>
      </c>
      <c r="H59" s="142">
        <f>'D1R'!Z67</f>
        <v>84</v>
      </c>
      <c r="I59" s="142">
        <f>AD59</f>
        <v>86</v>
      </c>
      <c r="J59" s="122">
        <v>4</v>
      </c>
      <c r="K59" s="122">
        <v>4</v>
      </c>
      <c r="L59" s="122">
        <v>5</v>
      </c>
      <c r="M59" s="122">
        <v>6</v>
      </c>
      <c r="N59" s="122">
        <v>5</v>
      </c>
      <c r="O59" s="122">
        <v>3</v>
      </c>
      <c r="P59" s="122">
        <v>5</v>
      </c>
      <c r="Q59" s="122">
        <v>5</v>
      </c>
      <c r="R59" s="122">
        <v>5</v>
      </c>
      <c r="S59" s="124">
        <f>SUM(J59:R59)</f>
        <v>42</v>
      </c>
      <c r="T59" s="122">
        <v>6</v>
      </c>
      <c r="U59" s="122">
        <v>3</v>
      </c>
      <c r="V59" s="122">
        <v>4</v>
      </c>
      <c r="W59" s="122">
        <v>3</v>
      </c>
      <c r="X59" s="122">
        <v>5</v>
      </c>
      <c r="Y59" s="122">
        <v>6</v>
      </c>
      <c r="Z59" s="122">
        <v>5</v>
      </c>
      <c r="AA59" s="122">
        <v>5</v>
      </c>
      <c r="AB59" s="122">
        <v>7</v>
      </c>
      <c r="AC59" s="124">
        <f>SUM(T59:AB59)</f>
        <v>44</v>
      </c>
      <c r="AD59" s="125">
        <f>S59+AC59</f>
        <v>86</v>
      </c>
      <c r="AE59" s="123">
        <f>AC59</f>
        <v>44</v>
      </c>
      <c r="AF59" s="123">
        <f>W59+X59+Y59+Z59+AA59+AB59</f>
        <v>31</v>
      </c>
      <c r="AG59" s="123">
        <f>Z59+AA59+AB59</f>
        <v>17</v>
      </c>
      <c r="AH59" s="123">
        <f>AB59</f>
        <v>7</v>
      </c>
    </row>
    <row r="60" spans="1:34" s="126" customFormat="1" ht="15.75">
      <c r="A60" s="268">
        <v>50</v>
      </c>
      <c r="B60" s="141" t="s">
        <v>234</v>
      </c>
      <c r="C60" s="142" t="s">
        <v>121</v>
      </c>
      <c r="D60" s="57">
        <v>2</v>
      </c>
      <c r="E60" s="142" t="s">
        <v>202</v>
      </c>
      <c r="F60" s="142" t="s">
        <v>447</v>
      </c>
      <c r="G60" s="198">
        <f>H60+I60</f>
        <v>171</v>
      </c>
      <c r="H60" s="142">
        <f>'D1R'!Z80</f>
        <v>92</v>
      </c>
      <c r="I60" s="142">
        <f>AD60</f>
        <v>79</v>
      </c>
      <c r="J60" s="122">
        <v>5</v>
      </c>
      <c r="K60" s="122">
        <v>3</v>
      </c>
      <c r="L60" s="122">
        <v>5</v>
      </c>
      <c r="M60" s="122">
        <v>4</v>
      </c>
      <c r="N60" s="122">
        <v>6</v>
      </c>
      <c r="O60" s="122">
        <v>3</v>
      </c>
      <c r="P60" s="122">
        <v>5</v>
      </c>
      <c r="Q60" s="122">
        <v>5</v>
      </c>
      <c r="R60" s="122">
        <v>4</v>
      </c>
      <c r="S60" s="124">
        <f>SUM(J60:R60)</f>
        <v>40</v>
      </c>
      <c r="T60" s="122">
        <v>5</v>
      </c>
      <c r="U60" s="122">
        <v>3</v>
      </c>
      <c r="V60" s="122">
        <v>5</v>
      </c>
      <c r="W60" s="122">
        <v>4</v>
      </c>
      <c r="X60" s="122">
        <v>4</v>
      </c>
      <c r="Y60" s="122">
        <v>5</v>
      </c>
      <c r="Z60" s="122">
        <v>5</v>
      </c>
      <c r="AA60" s="122">
        <v>3</v>
      </c>
      <c r="AB60" s="122">
        <v>5</v>
      </c>
      <c r="AC60" s="124">
        <f>SUM(T60:AB60)</f>
        <v>39</v>
      </c>
      <c r="AD60" s="125">
        <f>S60+AC60</f>
        <v>79</v>
      </c>
      <c r="AE60" s="123">
        <f>AC60</f>
        <v>39</v>
      </c>
      <c r="AF60" s="123">
        <f>W60+X60+Y60+Z60+AA60+AB60</f>
        <v>26</v>
      </c>
      <c r="AG60" s="123">
        <f>Z60+AA60+AB60</f>
        <v>13</v>
      </c>
      <c r="AH60" s="123">
        <f>AB60</f>
        <v>5</v>
      </c>
    </row>
    <row r="61" spans="1:34" s="126" customFormat="1" ht="15.75">
      <c r="A61" s="268">
        <v>51</v>
      </c>
      <c r="B61" s="141" t="s">
        <v>241</v>
      </c>
      <c r="C61" s="142" t="s">
        <v>150</v>
      </c>
      <c r="D61" s="57">
        <v>8.5</v>
      </c>
      <c r="E61" s="142" t="s">
        <v>202</v>
      </c>
      <c r="F61" s="142" t="s">
        <v>444</v>
      </c>
      <c r="G61" s="198">
        <f>H61+I61</f>
        <v>172</v>
      </c>
      <c r="H61" s="142">
        <f>'D1R'!Z76</f>
        <v>90</v>
      </c>
      <c r="I61" s="142">
        <f>AD61</f>
        <v>82</v>
      </c>
      <c r="J61" s="122">
        <v>5</v>
      </c>
      <c r="K61" s="122">
        <v>3</v>
      </c>
      <c r="L61" s="122">
        <v>5</v>
      </c>
      <c r="M61" s="122">
        <v>5</v>
      </c>
      <c r="N61" s="122">
        <v>6</v>
      </c>
      <c r="O61" s="122">
        <v>3</v>
      </c>
      <c r="P61" s="122">
        <v>6</v>
      </c>
      <c r="Q61" s="122">
        <v>4</v>
      </c>
      <c r="R61" s="122">
        <v>4</v>
      </c>
      <c r="S61" s="124">
        <f>SUM(J61:R61)</f>
        <v>41</v>
      </c>
      <c r="T61" s="122">
        <v>5</v>
      </c>
      <c r="U61" s="122">
        <v>3</v>
      </c>
      <c r="V61" s="122">
        <v>6</v>
      </c>
      <c r="W61" s="122">
        <v>3</v>
      </c>
      <c r="X61" s="122">
        <v>4</v>
      </c>
      <c r="Y61" s="122">
        <v>5</v>
      </c>
      <c r="Z61" s="122">
        <v>4</v>
      </c>
      <c r="AA61" s="122">
        <v>5</v>
      </c>
      <c r="AB61" s="122">
        <v>6</v>
      </c>
      <c r="AC61" s="124">
        <f>SUM(T61:AB61)</f>
        <v>41</v>
      </c>
      <c r="AD61" s="125">
        <f>S61+AC61</f>
        <v>82</v>
      </c>
      <c r="AE61" s="123">
        <f>AC61</f>
        <v>41</v>
      </c>
      <c r="AF61" s="123">
        <f>W61+X61+Y61+Z61+AA61+AB61</f>
        <v>27</v>
      </c>
      <c r="AG61" s="123">
        <f>Z61+AA61+AB61</f>
        <v>15</v>
      </c>
      <c r="AH61" s="123">
        <f>AB61</f>
        <v>6</v>
      </c>
    </row>
    <row r="62" spans="1:34" s="126" customFormat="1" ht="15.75">
      <c r="A62" s="268">
        <v>52</v>
      </c>
      <c r="B62" s="141" t="s">
        <v>242</v>
      </c>
      <c r="C62" s="142" t="s">
        <v>121</v>
      </c>
      <c r="D62" s="57">
        <v>10</v>
      </c>
      <c r="E62" s="142" t="s">
        <v>202</v>
      </c>
      <c r="F62" s="142" t="s">
        <v>446</v>
      </c>
      <c r="G62" s="198">
        <f>H62+I62</f>
        <v>173</v>
      </c>
      <c r="H62" s="142">
        <f>'D1R'!Z68</f>
        <v>84</v>
      </c>
      <c r="I62" s="142">
        <f>AD62</f>
        <v>89</v>
      </c>
      <c r="J62" s="122">
        <v>4</v>
      </c>
      <c r="K62" s="122">
        <v>4</v>
      </c>
      <c r="L62" s="122">
        <v>7</v>
      </c>
      <c r="M62" s="122">
        <v>5</v>
      </c>
      <c r="N62" s="122">
        <v>7</v>
      </c>
      <c r="O62" s="122">
        <v>4</v>
      </c>
      <c r="P62" s="122">
        <v>7</v>
      </c>
      <c r="Q62" s="122">
        <v>6</v>
      </c>
      <c r="R62" s="122">
        <v>5</v>
      </c>
      <c r="S62" s="124">
        <f>SUM(J62:R62)</f>
        <v>49</v>
      </c>
      <c r="T62" s="122">
        <v>6</v>
      </c>
      <c r="U62" s="122">
        <v>2</v>
      </c>
      <c r="V62" s="122">
        <v>5</v>
      </c>
      <c r="W62" s="122">
        <v>3</v>
      </c>
      <c r="X62" s="122">
        <v>5</v>
      </c>
      <c r="Y62" s="122">
        <v>5</v>
      </c>
      <c r="Z62" s="122">
        <v>5</v>
      </c>
      <c r="AA62" s="122">
        <v>4</v>
      </c>
      <c r="AB62" s="122">
        <v>5</v>
      </c>
      <c r="AC62" s="124">
        <f>SUM(T62:AB62)</f>
        <v>40</v>
      </c>
      <c r="AD62" s="125">
        <f>S62+AC62</f>
        <v>89</v>
      </c>
      <c r="AE62" s="123">
        <f>AC62</f>
        <v>40</v>
      </c>
      <c r="AF62" s="123">
        <f>W62+X62+Y62+Z62+AA62+AB62</f>
        <v>27</v>
      </c>
      <c r="AG62" s="123">
        <f>Z62+AA62+AB62</f>
        <v>14</v>
      </c>
      <c r="AH62" s="123">
        <f>AB62</f>
        <v>5</v>
      </c>
    </row>
    <row r="63" spans="1:34" s="126" customFormat="1" ht="15.75">
      <c r="A63" s="268">
        <v>53</v>
      </c>
      <c r="B63" s="141" t="s">
        <v>168</v>
      </c>
      <c r="C63" s="142" t="s">
        <v>169</v>
      </c>
      <c r="D63" s="57">
        <v>4.7</v>
      </c>
      <c r="E63" s="142" t="s">
        <v>117</v>
      </c>
      <c r="F63" s="142" t="s">
        <v>441</v>
      </c>
      <c r="G63" s="198">
        <f>H63+I63</f>
        <v>174</v>
      </c>
      <c r="H63" s="142">
        <f>'D1R'!Z43</f>
        <v>89</v>
      </c>
      <c r="I63" s="142">
        <f>AD63</f>
        <v>85</v>
      </c>
      <c r="J63" s="122">
        <v>4</v>
      </c>
      <c r="K63" s="122">
        <v>4</v>
      </c>
      <c r="L63" s="122">
        <v>4</v>
      </c>
      <c r="M63" s="122">
        <v>5</v>
      </c>
      <c r="N63" s="122">
        <v>5</v>
      </c>
      <c r="O63" s="122">
        <v>4</v>
      </c>
      <c r="P63" s="122">
        <v>6</v>
      </c>
      <c r="Q63" s="122">
        <v>4</v>
      </c>
      <c r="R63" s="122">
        <v>5</v>
      </c>
      <c r="S63" s="124">
        <f>SUM(J63:R63)</f>
        <v>41</v>
      </c>
      <c r="T63" s="123">
        <v>6</v>
      </c>
      <c r="U63" s="123">
        <v>4</v>
      </c>
      <c r="V63" s="123">
        <v>5</v>
      </c>
      <c r="W63" s="123">
        <v>5</v>
      </c>
      <c r="X63" s="123">
        <v>4</v>
      </c>
      <c r="Y63" s="123">
        <v>7</v>
      </c>
      <c r="Z63" s="123">
        <v>4</v>
      </c>
      <c r="AA63" s="123">
        <v>4</v>
      </c>
      <c r="AB63" s="123">
        <v>5</v>
      </c>
      <c r="AC63" s="124">
        <f>SUM(T63:AB63)</f>
        <v>44</v>
      </c>
      <c r="AD63" s="125">
        <f>S63+AC63</f>
        <v>85</v>
      </c>
      <c r="AE63" s="123">
        <f>AC63</f>
        <v>44</v>
      </c>
      <c r="AF63" s="123">
        <f>W63+X63+Y63+Z63+AA63+AB63</f>
        <v>29</v>
      </c>
      <c r="AG63" s="123">
        <f>Z63+AA63+AB63</f>
        <v>13</v>
      </c>
      <c r="AH63" s="123">
        <f>AB63</f>
        <v>5</v>
      </c>
    </row>
    <row r="64" spans="1:34" s="126" customFormat="1" ht="15.75">
      <c r="A64" s="268">
        <v>54</v>
      </c>
      <c r="B64" s="141" t="s">
        <v>236</v>
      </c>
      <c r="C64" s="142" t="s">
        <v>237</v>
      </c>
      <c r="D64" s="57">
        <v>5.9</v>
      </c>
      <c r="E64" s="142" t="s">
        <v>202</v>
      </c>
      <c r="F64" s="142" t="s">
        <v>448</v>
      </c>
      <c r="G64" s="198">
        <f>H64+I64</f>
        <v>175</v>
      </c>
      <c r="H64" s="142">
        <f>'D1R'!Z73</f>
        <v>87</v>
      </c>
      <c r="I64" s="142">
        <f>AD64</f>
        <v>88</v>
      </c>
      <c r="J64" s="122">
        <v>5</v>
      </c>
      <c r="K64" s="122">
        <v>3</v>
      </c>
      <c r="L64" s="122">
        <v>5</v>
      </c>
      <c r="M64" s="122">
        <v>7</v>
      </c>
      <c r="N64" s="122">
        <v>5</v>
      </c>
      <c r="O64" s="122">
        <v>3</v>
      </c>
      <c r="P64" s="122">
        <v>7</v>
      </c>
      <c r="Q64" s="122">
        <v>4</v>
      </c>
      <c r="R64" s="122">
        <v>4</v>
      </c>
      <c r="S64" s="124">
        <f>SUM(J64:R64)</f>
        <v>43</v>
      </c>
      <c r="T64" s="122">
        <v>5</v>
      </c>
      <c r="U64" s="122">
        <v>4</v>
      </c>
      <c r="V64" s="122">
        <v>6</v>
      </c>
      <c r="W64" s="122">
        <v>3</v>
      </c>
      <c r="X64" s="122">
        <v>6</v>
      </c>
      <c r="Y64" s="122">
        <v>7</v>
      </c>
      <c r="Z64" s="122">
        <v>4</v>
      </c>
      <c r="AA64" s="122">
        <v>5</v>
      </c>
      <c r="AB64" s="122">
        <v>5</v>
      </c>
      <c r="AC64" s="124">
        <f>SUM(T64:AB64)</f>
        <v>45</v>
      </c>
      <c r="AD64" s="125">
        <f>S64+AC64</f>
        <v>88</v>
      </c>
      <c r="AE64" s="123">
        <f>AC64</f>
        <v>45</v>
      </c>
      <c r="AF64" s="123">
        <f>W64+X64+Y64+Z64+AA64+AB64</f>
        <v>30</v>
      </c>
      <c r="AG64" s="123">
        <f>Z64+AA64+AB64</f>
        <v>14</v>
      </c>
      <c r="AH64" s="123">
        <f>AB64</f>
        <v>5</v>
      </c>
    </row>
    <row r="65" spans="1:34" s="126" customFormat="1" ht="15.75">
      <c r="A65" s="268">
        <v>55</v>
      </c>
      <c r="B65" s="141" t="s">
        <v>244</v>
      </c>
      <c r="C65" s="142" t="s">
        <v>245</v>
      </c>
      <c r="D65" s="57">
        <v>8.3</v>
      </c>
      <c r="E65" s="143" t="s">
        <v>202</v>
      </c>
      <c r="F65" s="143" t="s">
        <v>398</v>
      </c>
      <c r="G65" s="198">
        <f>H65+I65</f>
        <v>176</v>
      </c>
      <c r="H65" s="142">
        <f>'D1R'!Z74</f>
        <v>88</v>
      </c>
      <c r="I65" s="142">
        <f>AD65</f>
        <v>88</v>
      </c>
      <c r="J65" s="122">
        <v>5</v>
      </c>
      <c r="K65" s="122">
        <v>3</v>
      </c>
      <c r="L65" s="122">
        <v>5</v>
      </c>
      <c r="M65" s="122">
        <v>5</v>
      </c>
      <c r="N65" s="122">
        <v>5</v>
      </c>
      <c r="O65" s="122">
        <v>4</v>
      </c>
      <c r="P65" s="122">
        <v>6</v>
      </c>
      <c r="Q65" s="122">
        <v>4</v>
      </c>
      <c r="R65" s="122">
        <v>8</v>
      </c>
      <c r="S65" s="124">
        <f>SUM(J65:R65)</f>
        <v>45</v>
      </c>
      <c r="T65" s="122">
        <v>6</v>
      </c>
      <c r="U65" s="122">
        <v>4</v>
      </c>
      <c r="V65" s="122">
        <v>5</v>
      </c>
      <c r="W65" s="122">
        <v>3</v>
      </c>
      <c r="X65" s="122">
        <v>5</v>
      </c>
      <c r="Y65" s="122">
        <v>5</v>
      </c>
      <c r="Z65" s="122">
        <v>5</v>
      </c>
      <c r="AA65" s="122">
        <v>5</v>
      </c>
      <c r="AB65" s="122">
        <v>5</v>
      </c>
      <c r="AC65" s="124">
        <f>SUM(T65:AB65)</f>
        <v>43</v>
      </c>
      <c r="AD65" s="125">
        <f>S65+AC65</f>
        <v>88</v>
      </c>
      <c r="AE65" s="123">
        <f>AC65</f>
        <v>43</v>
      </c>
      <c r="AF65" s="123">
        <f>W65+X65+Y65+Z65+AA65+AB65</f>
        <v>28</v>
      </c>
      <c r="AG65" s="123">
        <f>Z65+AA65+AB65</f>
        <v>15</v>
      </c>
      <c r="AH65" s="123">
        <f>AB65</f>
        <v>5</v>
      </c>
    </row>
    <row r="66" spans="1:34" s="126" customFormat="1" ht="15.75">
      <c r="A66" s="268">
        <v>56</v>
      </c>
      <c r="B66" s="141" t="s">
        <v>240</v>
      </c>
      <c r="C66" s="142" t="s">
        <v>128</v>
      </c>
      <c r="D66" s="57">
        <v>7.8</v>
      </c>
      <c r="E66" s="142" t="s">
        <v>202</v>
      </c>
      <c r="F66" s="142" t="s">
        <v>449</v>
      </c>
      <c r="G66" s="198">
        <f>H66+I66</f>
        <v>177</v>
      </c>
      <c r="H66" s="142">
        <f>'D1R'!Z82</f>
        <v>94</v>
      </c>
      <c r="I66" s="142">
        <f>AD66</f>
        <v>83</v>
      </c>
      <c r="J66" s="122">
        <v>5</v>
      </c>
      <c r="K66" s="122">
        <v>3</v>
      </c>
      <c r="L66" s="122">
        <v>6</v>
      </c>
      <c r="M66" s="122">
        <v>5</v>
      </c>
      <c r="N66" s="122">
        <v>6</v>
      </c>
      <c r="O66" s="122">
        <v>3</v>
      </c>
      <c r="P66" s="122">
        <v>5</v>
      </c>
      <c r="Q66" s="122">
        <v>4</v>
      </c>
      <c r="R66" s="122">
        <v>6</v>
      </c>
      <c r="S66" s="124">
        <f>SUM(J66:R66)</f>
        <v>43</v>
      </c>
      <c r="T66" s="122">
        <v>6</v>
      </c>
      <c r="U66" s="122">
        <v>4</v>
      </c>
      <c r="V66" s="122">
        <v>4</v>
      </c>
      <c r="W66" s="122">
        <v>4</v>
      </c>
      <c r="X66" s="122">
        <v>4</v>
      </c>
      <c r="Y66" s="122">
        <v>4</v>
      </c>
      <c r="Z66" s="122">
        <v>4</v>
      </c>
      <c r="AA66" s="122">
        <v>5</v>
      </c>
      <c r="AB66" s="122">
        <v>5</v>
      </c>
      <c r="AC66" s="124">
        <f>SUM(T66:AB66)</f>
        <v>40</v>
      </c>
      <c r="AD66" s="125">
        <f>S66+AC66</f>
        <v>83</v>
      </c>
      <c r="AE66" s="123">
        <f>AC66</f>
        <v>40</v>
      </c>
      <c r="AF66" s="123">
        <f>W66+X66+Y66+Z66+AA66+AB66</f>
        <v>26</v>
      </c>
      <c r="AG66" s="123">
        <f>Z66+AA66+AB66</f>
        <v>14</v>
      </c>
      <c r="AH66" s="123">
        <f>AB66</f>
        <v>5</v>
      </c>
    </row>
    <row r="67" spans="1:34" s="126" customFormat="1" ht="15.75">
      <c r="A67" s="268">
        <v>57</v>
      </c>
      <c r="B67" s="141" t="s">
        <v>210</v>
      </c>
      <c r="C67" s="142" t="s">
        <v>121</v>
      </c>
      <c r="D67" s="57">
        <v>9</v>
      </c>
      <c r="E67" s="142" t="s">
        <v>202</v>
      </c>
      <c r="F67" s="142" t="s">
        <v>486</v>
      </c>
      <c r="G67" s="198">
        <f>H67+I67</f>
        <v>178</v>
      </c>
      <c r="H67" s="142">
        <f>'D1R'!Z77</f>
        <v>90</v>
      </c>
      <c r="I67" s="142">
        <f>AD67</f>
        <v>88</v>
      </c>
      <c r="J67" s="122">
        <v>5</v>
      </c>
      <c r="K67" s="122">
        <v>4</v>
      </c>
      <c r="L67" s="122">
        <v>4</v>
      </c>
      <c r="M67" s="122">
        <v>5</v>
      </c>
      <c r="N67" s="122">
        <v>5</v>
      </c>
      <c r="O67" s="122">
        <v>2</v>
      </c>
      <c r="P67" s="122">
        <v>7</v>
      </c>
      <c r="Q67" s="122">
        <v>5</v>
      </c>
      <c r="R67" s="122">
        <v>5</v>
      </c>
      <c r="S67" s="124">
        <f>SUM(J67:R67)</f>
        <v>42</v>
      </c>
      <c r="T67" s="122">
        <v>5</v>
      </c>
      <c r="U67" s="122">
        <v>3</v>
      </c>
      <c r="V67" s="122">
        <v>7</v>
      </c>
      <c r="W67" s="122">
        <v>4</v>
      </c>
      <c r="X67" s="122">
        <v>5</v>
      </c>
      <c r="Y67" s="122">
        <v>7</v>
      </c>
      <c r="Z67" s="122">
        <v>6</v>
      </c>
      <c r="AA67" s="122">
        <v>4</v>
      </c>
      <c r="AB67" s="122">
        <v>5</v>
      </c>
      <c r="AC67" s="124">
        <f>SUM(T67:AB67)</f>
        <v>46</v>
      </c>
      <c r="AD67" s="125">
        <f>S67+AC67</f>
        <v>88</v>
      </c>
      <c r="AE67" s="123">
        <f>AC67</f>
        <v>46</v>
      </c>
      <c r="AF67" s="123">
        <f>W67+X67+Y67+Z67+AA67+AB67</f>
        <v>31</v>
      </c>
      <c r="AG67" s="123">
        <f>Z67+AA67+AB67</f>
        <v>15</v>
      </c>
      <c r="AH67" s="123">
        <f>AB67</f>
        <v>5</v>
      </c>
    </row>
    <row r="68" spans="1:34" s="126" customFormat="1" ht="15.75">
      <c r="A68" s="268">
        <v>58</v>
      </c>
      <c r="B68" s="141" t="s">
        <v>238</v>
      </c>
      <c r="C68" s="142" t="s">
        <v>121</v>
      </c>
      <c r="D68" s="57">
        <v>6</v>
      </c>
      <c r="E68" s="142" t="s">
        <v>202</v>
      </c>
      <c r="F68" s="142" t="s">
        <v>450</v>
      </c>
      <c r="G68" s="198">
        <f>H68+I68</f>
        <v>180</v>
      </c>
      <c r="H68" s="142">
        <f>'D1R'!Z83</f>
        <v>94</v>
      </c>
      <c r="I68" s="142">
        <f>AD68</f>
        <v>86</v>
      </c>
      <c r="J68" s="122">
        <v>6</v>
      </c>
      <c r="K68" s="122">
        <v>3</v>
      </c>
      <c r="L68" s="122">
        <v>6</v>
      </c>
      <c r="M68" s="122">
        <v>4</v>
      </c>
      <c r="N68" s="122">
        <v>6</v>
      </c>
      <c r="O68" s="122">
        <v>4</v>
      </c>
      <c r="P68" s="122">
        <v>8</v>
      </c>
      <c r="Q68" s="122">
        <v>5</v>
      </c>
      <c r="R68" s="122">
        <v>3</v>
      </c>
      <c r="S68" s="124">
        <f>SUM(J68:R68)</f>
        <v>45</v>
      </c>
      <c r="T68" s="122">
        <v>5</v>
      </c>
      <c r="U68" s="122">
        <v>3</v>
      </c>
      <c r="V68" s="122">
        <v>6</v>
      </c>
      <c r="W68" s="122">
        <v>3</v>
      </c>
      <c r="X68" s="122">
        <v>4</v>
      </c>
      <c r="Y68" s="122">
        <v>5</v>
      </c>
      <c r="Z68" s="122">
        <v>5</v>
      </c>
      <c r="AA68" s="122">
        <v>5</v>
      </c>
      <c r="AB68" s="122">
        <v>5</v>
      </c>
      <c r="AC68" s="124">
        <f>SUM(T68:AB68)</f>
        <v>41</v>
      </c>
      <c r="AD68" s="125">
        <f>S68+AC68</f>
        <v>86</v>
      </c>
      <c r="AE68" s="123">
        <f>AC68</f>
        <v>41</v>
      </c>
      <c r="AF68" s="123">
        <f>W68+X68+Y68+Z68+AA68+AB68</f>
        <v>27</v>
      </c>
      <c r="AG68" s="123">
        <f>Z68+AA68+AB68</f>
        <v>15</v>
      </c>
      <c r="AH68" s="123">
        <f>AB68</f>
        <v>5</v>
      </c>
    </row>
    <row r="69" spans="1:34" s="126" customFormat="1" ht="15.75">
      <c r="A69" s="268">
        <v>59</v>
      </c>
      <c r="B69" s="141" t="s">
        <v>166</v>
      </c>
      <c r="C69" s="142" t="s">
        <v>121</v>
      </c>
      <c r="D69" s="57">
        <v>3</v>
      </c>
      <c r="E69" s="142" t="s">
        <v>117</v>
      </c>
      <c r="F69" s="142" t="s">
        <v>435</v>
      </c>
      <c r="G69" s="198">
        <f>H69+I69</f>
        <v>180</v>
      </c>
      <c r="H69" s="142">
        <f>'D1R'!Z44</f>
        <v>90</v>
      </c>
      <c r="I69" s="142">
        <f>AD69</f>
        <v>90</v>
      </c>
      <c r="J69" s="122">
        <v>4</v>
      </c>
      <c r="K69" s="122">
        <v>4</v>
      </c>
      <c r="L69" s="122">
        <v>5</v>
      </c>
      <c r="M69" s="122">
        <v>5</v>
      </c>
      <c r="N69" s="122">
        <v>5</v>
      </c>
      <c r="O69" s="122">
        <v>5</v>
      </c>
      <c r="P69" s="122">
        <v>7</v>
      </c>
      <c r="Q69" s="122">
        <v>4</v>
      </c>
      <c r="R69" s="122">
        <v>4</v>
      </c>
      <c r="S69" s="124">
        <f>SUM(J69:R69)</f>
        <v>43</v>
      </c>
      <c r="T69" s="123">
        <v>6</v>
      </c>
      <c r="U69" s="123">
        <v>4</v>
      </c>
      <c r="V69" s="123">
        <v>8</v>
      </c>
      <c r="W69" s="123">
        <v>3</v>
      </c>
      <c r="X69" s="123">
        <v>5</v>
      </c>
      <c r="Y69" s="123">
        <v>6</v>
      </c>
      <c r="Z69" s="123">
        <v>5</v>
      </c>
      <c r="AA69" s="123">
        <v>4</v>
      </c>
      <c r="AB69" s="123">
        <v>6</v>
      </c>
      <c r="AC69" s="124">
        <f>SUM(T69:AB69)</f>
        <v>47</v>
      </c>
      <c r="AD69" s="125">
        <f>S69+AC69</f>
        <v>90</v>
      </c>
      <c r="AE69" s="123">
        <f>AC69</f>
        <v>47</v>
      </c>
      <c r="AF69" s="123">
        <f>W69+X69+Y69+Z69+AA69+AB69</f>
        <v>29</v>
      </c>
      <c r="AG69" s="123">
        <f>Z69+AA69+AB69</f>
        <v>15</v>
      </c>
      <c r="AH69" s="123">
        <f>AB69</f>
        <v>6</v>
      </c>
    </row>
    <row r="70" spans="1:34" s="126" customFormat="1" ht="15.75">
      <c r="A70" s="268">
        <v>60</v>
      </c>
      <c r="B70" s="141" t="s">
        <v>212</v>
      </c>
      <c r="C70" s="142" t="s">
        <v>121</v>
      </c>
      <c r="D70" s="57">
        <v>6</v>
      </c>
      <c r="E70" s="142" t="s">
        <v>202</v>
      </c>
      <c r="F70" s="142" t="s">
        <v>477</v>
      </c>
      <c r="G70" s="198">
        <f>H70+I70</f>
        <v>181</v>
      </c>
      <c r="H70" s="142">
        <f>'D1R'!Z63</f>
        <v>82</v>
      </c>
      <c r="I70" s="142">
        <f>AD70</f>
        <v>99</v>
      </c>
      <c r="J70" s="122">
        <v>5</v>
      </c>
      <c r="K70" s="122">
        <v>4</v>
      </c>
      <c r="L70" s="122">
        <v>5</v>
      </c>
      <c r="M70" s="122">
        <v>4</v>
      </c>
      <c r="N70" s="122">
        <v>6</v>
      </c>
      <c r="O70" s="122">
        <v>4</v>
      </c>
      <c r="P70" s="122">
        <v>7</v>
      </c>
      <c r="Q70" s="122">
        <v>6</v>
      </c>
      <c r="R70" s="122">
        <v>7</v>
      </c>
      <c r="S70" s="124">
        <f>SUM(J70:R70)</f>
        <v>48</v>
      </c>
      <c r="T70" s="122">
        <v>5</v>
      </c>
      <c r="U70" s="122">
        <v>4</v>
      </c>
      <c r="V70" s="122">
        <v>6</v>
      </c>
      <c r="W70" s="122">
        <v>4</v>
      </c>
      <c r="X70" s="122">
        <v>6</v>
      </c>
      <c r="Y70" s="122">
        <v>9</v>
      </c>
      <c r="Z70" s="122">
        <v>5</v>
      </c>
      <c r="AA70" s="122">
        <v>7</v>
      </c>
      <c r="AB70" s="122">
        <v>5</v>
      </c>
      <c r="AC70" s="124">
        <f>SUM(T70:AB70)</f>
        <v>51</v>
      </c>
      <c r="AD70" s="125">
        <f>S70+AC70</f>
        <v>99</v>
      </c>
      <c r="AE70" s="123">
        <f>AC70</f>
        <v>51</v>
      </c>
      <c r="AF70" s="123">
        <f>W70+X70+Y70+Z70+AA70+AB70</f>
        <v>36</v>
      </c>
      <c r="AG70" s="123">
        <f>Z70+AA70+AB70</f>
        <v>17</v>
      </c>
      <c r="AH70" s="123">
        <f>AB70</f>
        <v>5</v>
      </c>
    </row>
    <row r="71" spans="1:34" s="126" customFormat="1" ht="15.75">
      <c r="A71" s="268">
        <v>61</v>
      </c>
      <c r="B71" s="141" t="s">
        <v>203</v>
      </c>
      <c r="C71" s="142" t="s">
        <v>204</v>
      </c>
      <c r="D71" s="57">
        <v>10.5</v>
      </c>
      <c r="E71" s="142" t="s">
        <v>202</v>
      </c>
      <c r="F71" s="142" t="s">
        <v>483</v>
      </c>
      <c r="G71" s="198">
        <f>H71+I71</f>
        <v>182</v>
      </c>
      <c r="H71" s="142">
        <f>'D1R'!Z79</f>
        <v>91</v>
      </c>
      <c r="I71" s="142">
        <f>AD71</f>
        <v>91</v>
      </c>
      <c r="J71" s="122">
        <v>5</v>
      </c>
      <c r="K71" s="122">
        <v>4</v>
      </c>
      <c r="L71" s="122">
        <v>6</v>
      </c>
      <c r="M71" s="122">
        <v>4</v>
      </c>
      <c r="N71" s="122">
        <v>5</v>
      </c>
      <c r="O71" s="122">
        <v>3</v>
      </c>
      <c r="P71" s="122">
        <v>7</v>
      </c>
      <c r="Q71" s="122">
        <v>6</v>
      </c>
      <c r="R71" s="122">
        <v>4</v>
      </c>
      <c r="S71" s="124">
        <f>SUM(J71:R71)</f>
        <v>44</v>
      </c>
      <c r="T71" s="122">
        <v>5</v>
      </c>
      <c r="U71" s="122">
        <v>4</v>
      </c>
      <c r="V71" s="122">
        <v>5</v>
      </c>
      <c r="W71" s="122">
        <v>4</v>
      </c>
      <c r="X71" s="122">
        <v>6</v>
      </c>
      <c r="Y71" s="122">
        <v>7</v>
      </c>
      <c r="Z71" s="122">
        <v>5</v>
      </c>
      <c r="AA71" s="122">
        <v>5</v>
      </c>
      <c r="AB71" s="122">
        <v>6</v>
      </c>
      <c r="AC71" s="124">
        <f>SUM(T71:AB71)</f>
        <v>47</v>
      </c>
      <c r="AD71" s="125">
        <f>S71+AC71</f>
        <v>91</v>
      </c>
      <c r="AE71" s="123">
        <f>AC71</f>
        <v>47</v>
      </c>
      <c r="AF71" s="123">
        <f>W71+X71+Y71+Z71+AA71+AB71</f>
        <v>33</v>
      </c>
      <c r="AG71" s="123">
        <f>Z71+AA71+AB71</f>
        <v>16</v>
      </c>
      <c r="AH71" s="123">
        <f>AB71</f>
        <v>6</v>
      </c>
    </row>
    <row r="72" spans="1:34" s="126" customFormat="1" ht="15.75">
      <c r="A72" s="268">
        <v>62</v>
      </c>
      <c r="B72" s="141" t="s">
        <v>246</v>
      </c>
      <c r="C72" s="142" t="s">
        <v>128</v>
      </c>
      <c r="D72" s="57">
        <v>9.6</v>
      </c>
      <c r="E72" s="142" t="s">
        <v>202</v>
      </c>
      <c r="F72" s="142" t="s">
        <v>396</v>
      </c>
      <c r="G72" s="198">
        <f>H72+I72</f>
        <v>182</v>
      </c>
      <c r="H72" s="142">
        <f>'D1R'!Z75</f>
        <v>90</v>
      </c>
      <c r="I72" s="142">
        <f>AD72</f>
        <v>92</v>
      </c>
      <c r="J72" s="122">
        <v>5</v>
      </c>
      <c r="K72" s="122">
        <v>3</v>
      </c>
      <c r="L72" s="122">
        <v>6</v>
      </c>
      <c r="M72" s="122">
        <v>6</v>
      </c>
      <c r="N72" s="122">
        <v>8</v>
      </c>
      <c r="O72" s="122">
        <v>4</v>
      </c>
      <c r="P72" s="122">
        <v>6</v>
      </c>
      <c r="Q72" s="122">
        <v>5</v>
      </c>
      <c r="R72" s="122">
        <v>5</v>
      </c>
      <c r="S72" s="124">
        <f>SUM(J72:R72)</f>
        <v>48</v>
      </c>
      <c r="T72" s="122">
        <v>4</v>
      </c>
      <c r="U72" s="122">
        <v>4</v>
      </c>
      <c r="V72" s="122">
        <v>6</v>
      </c>
      <c r="W72" s="122">
        <v>3</v>
      </c>
      <c r="X72" s="122">
        <v>4</v>
      </c>
      <c r="Y72" s="122">
        <v>7</v>
      </c>
      <c r="Z72" s="122">
        <v>5</v>
      </c>
      <c r="AA72" s="122">
        <v>5</v>
      </c>
      <c r="AB72" s="122">
        <v>6</v>
      </c>
      <c r="AC72" s="124">
        <f>SUM(T72:AB72)</f>
        <v>44</v>
      </c>
      <c r="AD72" s="125">
        <f>S72+AC72</f>
        <v>92</v>
      </c>
      <c r="AE72" s="123">
        <f>AC72</f>
        <v>44</v>
      </c>
      <c r="AF72" s="123">
        <f>W72+X72+Y72+Z72+AA72+AB72</f>
        <v>30</v>
      </c>
      <c r="AG72" s="123">
        <f>Z72+AA72+AB72</f>
        <v>16</v>
      </c>
      <c r="AH72" s="123">
        <f>AB72</f>
        <v>6</v>
      </c>
    </row>
    <row r="73" spans="1:34" s="126" customFormat="1" ht="15.75">
      <c r="A73" s="268">
        <v>63</v>
      </c>
      <c r="B73" s="141" t="s">
        <v>200</v>
      </c>
      <c r="C73" s="142" t="s">
        <v>201</v>
      </c>
      <c r="D73" s="57">
        <v>10</v>
      </c>
      <c r="E73" s="142" t="s">
        <v>202</v>
      </c>
      <c r="F73" s="142" t="s">
        <v>484</v>
      </c>
      <c r="G73" s="198">
        <f>H73+I73</f>
        <v>184</v>
      </c>
      <c r="H73" s="142">
        <f>'D1R'!Z81</f>
        <v>94</v>
      </c>
      <c r="I73" s="142">
        <f>AD73</f>
        <v>90</v>
      </c>
      <c r="J73" s="122">
        <v>6</v>
      </c>
      <c r="K73" s="122">
        <v>4</v>
      </c>
      <c r="L73" s="122">
        <v>6</v>
      </c>
      <c r="M73" s="122">
        <v>4</v>
      </c>
      <c r="N73" s="122">
        <v>6</v>
      </c>
      <c r="O73" s="122">
        <v>4</v>
      </c>
      <c r="P73" s="122">
        <v>7</v>
      </c>
      <c r="Q73" s="122">
        <v>5</v>
      </c>
      <c r="R73" s="122">
        <v>4</v>
      </c>
      <c r="S73" s="124">
        <f>SUM(J73:R73)</f>
        <v>46</v>
      </c>
      <c r="T73" s="122">
        <v>7</v>
      </c>
      <c r="U73" s="122">
        <v>3</v>
      </c>
      <c r="V73" s="122">
        <v>5</v>
      </c>
      <c r="W73" s="122">
        <v>4</v>
      </c>
      <c r="X73" s="122">
        <v>6</v>
      </c>
      <c r="Y73" s="122">
        <v>5</v>
      </c>
      <c r="Z73" s="122">
        <v>4</v>
      </c>
      <c r="AA73" s="122">
        <v>4</v>
      </c>
      <c r="AB73" s="122">
        <v>6</v>
      </c>
      <c r="AC73" s="124">
        <f>SUM(T73:AB73)</f>
        <v>44</v>
      </c>
      <c r="AD73" s="125">
        <f>S73+AC73</f>
        <v>90</v>
      </c>
      <c r="AE73" s="123">
        <f>AC73</f>
        <v>44</v>
      </c>
      <c r="AF73" s="123">
        <f>W73+X73+Y73+Z73+AA73+AB73</f>
        <v>29</v>
      </c>
      <c r="AG73" s="123">
        <f>Z73+AA73+AB73</f>
        <v>14</v>
      </c>
      <c r="AH73" s="123">
        <f>AB73</f>
        <v>6</v>
      </c>
    </row>
    <row r="74" spans="1:34" s="126" customFormat="1" ht="15.75">
      <c r="A74" s="268">
        <v>64</v>
      </c>
      <c r="B74" s="141" t="s">
        <v>211</v>
      </c>
      <c r="C74" s="142" t="s">
        <v>128</v>
      </c>
      <c r="D74" s="57">
        <v>15.6</v>
      </c>
      <c r="E74" s="142" t="s">
        <v>202</v>
      </c>
      <c r="F74" s="142" t="s">
        <v>485</v>
      </c>
      <c r="G74" s="198">
        <f>H74+I74</f>
        <v>185</v>
      </c>
      <c r="H74" s="142">
        <f>'D1R'!Z78</f>
        <v>91</v>
      </c>
      <c r="I74" s="142">
        <f>AD74</f>
        <v>94</v>
      </c>
      <c r="J74" s="122">
        <v>6</v>
      </c>
      <c r="K74" s="122">
        <v>4</v>
      </c>
      <c r="L74" s="122">
        <v>5</v>
      </c>
      <c r="M74" s="122">
        <v>6</v>
      </c>
      <c r="N74" s="122">
        <v>6</v>
      </c>
      <c r="O74" s="122">
        <v>4</v>
      </c>
      <c r="P74" s="122">
        <v>7</v>
      </c>
      <c r="Q74" s="122">
        <v>6</v>
      </c>
      <c r="R74" s="122">
        <v>6</v>
      </c>
      <c r="S74" s="124">
        <f>SUM(J74:R74)</f>
        <v>50</v>
      </c>
      <c r="T74" s="122">
        <v>5</v>
      </c>
      <c r="U74" s="122">
        <v>3</v>
      </c>
      <c r="V74" s="122">
        <v>7</v>
      </c>
      <c r="W74" s="122">
        <v>4</v>
      </c>
      <c r="X74" s="122">
        <v>5</v>
      </c>
      <c r="Y74" s="122">
        <v>7</v>
      </c>
      <c r="Z74" s="122">
        <v>3</v>
      </c>
      <c r="AA74" s="122">
        <v>4</v>
      </c>
      <c r="AB74" s="122">
        <v>6</v>
      </c>
      <c r="AC74" s="124">
        <f>SUM(T74:AB74)</f>
        <v>44</v>
      </c>
      <c r="AD74" s="125">
        <f>S74+AC74</f>
        <v>94</v>
      </c>
      <c r="AE74" s="123">
        <f>AC74</f>
        <v>44</v>
      </c>
      <c r="AF74" s="123">
        <f>W74+X74+Y74+Z74+AA74+AB74</f>
        <v>29</v>
      </c>
      <c r="AG74" s="123">
        <f>Z74+AA74+AB74</f>
        <v>13</v>
      </c>
      <c r="AH74" s="123">
        <f>AB74</f>
        <v>6</v>
      </c>
    </row>
    <row r="75" spans="1:34" s="126" customFormat="1" ht="15.75">
      <c r="A75" s="268">
        <v>65</v>
      </c>
      <c r="B75" s="141" t="s">
        <v>115</v>
      </c>
      <c r="C75" s="142" t="s">
        <v>116</v>
      </c>
      <c r="D75" s="142">
        <v>7.5</v>
      </c>
      <c r="E75" s="142" t="s">
        <v>117</v>
      </c>
      <c r="F75" s="142" t="s">
        <v>489</v>
      </c>
      <c r="G75" s="198">
        <f>H75+I75</f>
        <v>193</v>
      </c>
      <c r="H75" s="142">
        <f>'D1R'!Z47</f>
        <v>99</v>
      </c>
      <c r="I75" s="142">
        <f>AD75</f>
        <v>94</v>
      </c>
      <c r="J75" s="122">
        <v>4</v>
      </c>
      <c r="K75" s="122">
        <v>5</v>
      </c>
      <c r="L75" s="122">
        <v>7</v>
      </c>
      <c r="M75" s="122">
        <v>6</v>
      </c>
      <c r="N75" s="122">
        <v>6</v>
      </c>
      <c r="O75" s="122">
        <v>2</v>
      </c>
      <c r="P75" s="122">
        <v>6</v>
      </c>
      <c r="Q75" s="122">
        <v>5</v>
      </c>
      <c r="R75" s="122">
        <v>5</v>
      </c>
      <c r="S75" s="124">
        <f>SUM(J75:R75)</f>
        <v>46</v>
      </c>
      <c r="T75" s="123">
        <v>5</v>
      </c>
      <c r="U75" s="123">
        <v>4</v>
      </c>
      <c r="V75" s="123">
        <v>7</v>
      </c>
      <c r="W75" s="123">
        <v>4</v>
      </c>
      <c r="X75" s="123">
        <v>7</v>
      </c>
      <c r="Y75" s="123">
        <v>5</v>
      </c>
      <c r="Z75" s="123">
        <v>5</v>
      </c>
      <c r="AA75" s="123">
        <v>5</v>
      </c>
      <c r="AB75" s="123">
        <v>6</v>
      </c>
      <c r="AC75" s="124">
        <f>SUM(T75:AB75)</f>
        <v>48</v>
      </c>
      <c r="AD75" s="125">
        <f>S75+AC75</f>
        <v>94</v>
      </c>
      <c r="AE75" s="123">
        <f>AC75</f>
        <v>48</v>
      </c>
      <c r="AF75" s="123">
        <f>W75+X75+Y75+Z75+AA75+AB75</f>
        <v>32</v>
      </c>
      <c r="AG75" s="123">
        <f>Z75+AA75+AB75</f>
        <v>16</v>
      </c>
      <c r="AH75" s="123">
        <f>AB75</f>
        <v>6</v>
      </c>
    </row>
    <row r="76" spans="1:34" s="126" customFormat="1" ht="15.75">
      <c r="A76" s="268">
        <v>66</v>
      </c>
      <c r="B76" s="141" t="s">
        <v>205</v>
      </c>
      <c r="C76" s="142" t="s">
        <v>128</v>
      </c>
      <c r="D76" s="57">
        <v>11.2</v>
      </c>
      <c r="E76" s="142" t="s">
        <v>202</v>
      </c>
      <c r="F76" s="142" t="s">
        <v>487</v>
      </c>
      <c r="G76" s="198">
        <f>H76+I76</f>
        <v>194</v>
      </c>
      <c r="H76" s="142">
        <f>'D1R'!Z84</f>
        <v>100</v>
      </c>
      <c r="I76" s="142">
        <f>AD76</f>
        <v>94</v>
      </c>
      <c r="J76" s="122">
        <v>6</v>
      </c>
      <c r="K76" s="122">
        <v>3</v>
      </c>
      <c r="L76" s="122">
        <v>6</v>
      </c>
      <c r="M76" s="122">
        <v>4</v>
      </c>
      <c r="N76" s="122">
        <v>6</v>
      </c>
      <c r="O76" s="122">
        <v>4</v>
      </c>
      <c r="P76" s="122">
        <v>6</v>
      </c>
      <c r="Q76" s="122">
        <v>5</v>
      </c>
      <c r="R76" s="122">
        <v>4</v>
      </c>
      <c r="S76" s="124">
        <f>SUM(J76:R76)</f>
        <v>44</v>
      </c>
      <c r="T76" s="122">
        <v>7</v>
      </c>
      <c r="U76" s="122">
        <v>4</v>
      </c>
      <c r="V76" s="122">
        <v>5</v>
      </c>
      <c r="W76" s="122">
        <v>4</v>
      </c>
      <c r="X76" s="122">
        <v>6</v>
      </c>
      <c r="Y76" s="122">
        <v>7</v>
      </c>
      <c r="Z76" s="122">
        <v>5</v>
      </c>
      <c r="AA76" s="122">
        <v>6</v>
      </c>
      <c r="AB76" s="122">
        <v>6</v>
      </c>
      <c r="AC76" s="124">
        <f>SUM(T76:AB76)</f>
        <v>50</v>
      </c>
      <c r="AD76" s="125">
        <f>S76+AC76</f>
        <v>94</v>
      </c>
      <c r="AE76" s="123">
        <f>AC76</f>
        <v>50</v>
      </c>
      <c r="AF76" s="123">
        <f>W76+X76+Y76+Z76+AA76+AB76</f>
        <v>34</v>
      </c>
      <c r="AG76" s="123">
        <f>Z76+AA76+AB76</f>
        <v>17</v>
      </c>
      <c r="AH76" s="123">
        <f>AB76</f>
        <v>6</v>
      </c>
    </row>
    <row r="77" spans="1:34" s="126" customFormat="1" ht="15.75">
      <c r="A77" s="268">
        <v>67</v>
      </c>
      <c r="B77" s="142" t="s">
        <v>177</v>
      </c>
      <c r="C77" s="142" t="s">
        <v>178</v>
      </c>
      <c r="D77" s="57">
        <v>13.3</v>
      </c>
      <c r="E77" s="142" t="s">
        <v>117</v>
      </c>
      <c r="F77" s="142" t="s">
        <v>436</v>
      </c>
      <c r="G77" s="198">
        <f>H77+I77</f>
        <v>195</v>
      </c>
      <c r="H77" s="142">
        <f>'D1R'!Z48</f>
        <v>103</v>
      </c>
      <c r="I77" s="142">
        <f>AD77</f>
        <v>92</v>
      </c>
      <c r="J77" s="122">
        <v>4</v>
      </c>
      <c r="K77" s="122">
        <v>4</v>
      </c>
      <c r="L77" s="122">
        <v>5</v>
      </c>
      <c r="M77" s="122">
        <v>5</v>
      </c>
      <c r="N77" s="122">
        <v>6</v>
      </c>
      <c r="O77" s="122">
        <v>4</v>
      </c>
      <c r="P77" s="122">
        <v>6</v>
      </c>
      <c r="Q77" s="122">
        <v>4</v>
      </c>
      <c r="R77" s="122">
        <v>6</v>
      </c>
      <c r="S77" s="124">
        <f>SUM(J77:R77)</f>
        <v>44</v>
      </c>
      <c r="T77" s="123">
        <v>6</v>
      </c>
      <c r="U77" s="123">
        <v>4</v>
      </c>
      <c r="V77" s="123">
        <v>6</v>
      </c>
      <c r="W77" s="123">
        <v>4</v>
      </c>
      <c r="X77" s="123">
        <v>5</v>
      </c>
      <c r="Y77" s="123">
        <v>6</v>
      </c>
      <c r="Z77" s="123">
        <v>8</v>
      </c>
      <c r="AA77" s="123">
        <v>5</v>
      </c>
      <c r="AB77" s="123">
        <v>4</v>
      </c>
      <c r="AC77" s="124">
        <f>SUM(T77:AB77)</f>
        <v>48</v>
      </c>
      <c r="AD77" s="125">
        <f>S77+AC77</f>
        <v>92</v>
      </c>
      <c r="AE77" s="123">
        <f>AC77</f>
        <v>48</v>
      </c>
      <c r="AF77" s="123">
        <f>W77+X77+Y77+Z77+AA77+AB77</f>
        <v>32</v>
      </c>
      <c r="AG77" s="123">
        <f>Z77+AA77+AB77</f>
        <v>17</v>
      </c>
      <c r="AH77" s="123">
        <f>AB77</f>
        <v>4</v>
      </c>
    </row>
    <row r="78" spans="1:34" s="126" customFormat="1" ht="15.75">
      <c r="A78" s="268">
        <v>68</v>
      </c>
      <c r="B78" s="142" t="s">
        <v>179</v>
      </c>
      <c r="C78" s="142" t="s">
        <v>121</v>
      </c>
      <c r="D78" s="57">
        <v>15</v>
      </c>
      <c r="E78" s="142" t="s">
        <v>117</v>
      </c>
      <c r="F78" s="142" t="s">
        <v>395</v>
      </c>
      <c r="G78" s="198">
        <f>H78+I78</f>
        <v>195</v>
      </c>
      <c r="H78" s="142">
        <f>'D1R'!Z46</f>
        <v>98</v>
      </c>
      <c r="I78" s="142">
        <f>AD78</f>
        <v>97</v>
      </c>
      <c r="J78" s="122">
        <v>5</v>
      </c>
      <c r="K78" s="122">
        <v>4</v>
      </c>
      <c r="L78" s="122">
        <v>7</v>
      </c>
      <c r="M78" s="122">
        <v>6</v>
      </c>
      <c r="N78" s="122">
        <v>8</v>
      </c>
      <c r="O78" s="122">
        <v>5</v>
      </c>
      <c r="P78" s="122">
        <v>6</v>
      </c>
      <c r="Q78" s="122">
        <v>7</v>
      </c>
      <c r="R78" s="122">
        <v>5</v>
      </c>
      <c r="S78" s="124">
        <f>SUM(J78:R78)</f>
        <v>53</v>
      </c>
      <c r="T78" s="123">
        <v>6</v>
      </c>
      <c r="U78" s="123">
        <v>4</v>
      </c>
      <c r="V78" s="123">
        <v>5</v>
      </c>
      <c r="W78" s="123">
        <v>3</v>
      </c>
      <c r="X78" s="123">
        <v>6</v>
      </c>
      <c r="Y78" s="123">
        <v>6</v>
      </c>
      <c r="Z78" s="123">
        <v>4</v>
      </c>
      <c r="AA78" s="123">
        <v>5</v>
      </c>
      <c r="AB78" s="123">
        <v>5</v>
      </c>
      <c r="AC78" s="124">
        <f>SUM(T78:AB78)</f>
        <v>44</v>
      </c>
      <c r="AD78" s="125">
        <f>S78+AC78</f>
        <v>97</v>
      </c>
      <c r="AE78" s="123">
        <f>AC78</f>
        <v>44</v>
      </c>
      <c r="AF78" s="123">
        <f>W78+X78+Y78+Z78+AA78+AB78</f>
        <v>29</v>
      </c>
      <c r="AG78" s="123">
        <f>Z78+AA78+AB78</f>
        <v>14</v>
      </c>
      <c r="AH78" s="123">
        <f>AB78</f>
        <v>5</v>
      </c>
    </row>
    <row r="79" spans="1:34" s="126" customFormat="1" ht="15.75">
      <c r="A79" s="268">
        <v>69</v>
      </c>
      <c r="B79" s="141" t="s">
        <v>118</v>
      </c>
      <c r="C79" s="142" t="s">
        <v>119</v>
      </c>
      <c r="D79" s="142">
        <v>10.7</v>
      </c>
      <c r="E79" s="142" t="s">
        <v>117</v>
      </c>
      <c r="F79" s="142" t="s">
        <v>491</v>
      </c>
      <c r="G79" s="198">
        <f>H79+I79</f>
        <v>201</v>
      </c>
      <c r="H79" s="142">
        <f>'D1R'!Z45</f>
        <v>98</v>
      </c>
      <c r="I79" s="142">
        <f>AD79</f>
        <v>103</v>
      </c>
      <c r="J79" s="122">
        <v>5</v>
      </c>
      <c r="K79" s="122">
        <v>4</v>
      </c>
      <c r="L79" s="122">
        <v>5</v>
      </c>
      <c r="M79" s="122">
        <v>5</v>
      </c>
      <c r="N79" s="122">
        <v>6</v>
      </c>
      <c r="O79" s="122">
        <v>6</v>
      </c>
      <c r="P79" s="122">
        <v>7</v>
      </c>
      <c r="Q79" s="122">
        <v>5</v>
      </c>
      <c r="R79" s="122">
        <v>6</v>
      </c>
      <c r="S79" s="124">
        <f>SUM(J79:R79)</f>
        <v>49</v>
      </c>
      <c r="T79" s="123">
        <v>6</v>
      </c>
      <c r="U79" s="123">
        <v>4</v>
      </c>
      <c r="V79" s="123">
        <v>6</v>
      </c>
      <c r="W79" s="123">
        <v>5</v>
      </c>
      <c r="X79" s="123">
        <v>9</v>
      </c>
      <c r="Y79" s="123">
        <v>7</v>
      </c>
      <c r="Z79" s="123">
        <v>8</v>
      </c>
      <c r="AA79" s="123">
        <v>4</v>
      </c>
      <c r="AB79" s="123">
        <v>5</v>
      </c>
      <c r="AC79" s="124">
        <f>SUM(T79:AB79)</f>
        <v>54</v>
      </c>
      <c r="AD79" s="125">
        <f>S79+AC79</f>
        <v>103</v>
      </c>
      <c r="AE79" s="123">
        <f>AC79</f>
        <v>54</v>
      </c>
      <c r="AF79" s="123">
        <f>W79+X79+Y79+Z79+AA79+AB79</f>
        <v>38</v>
      </c>
      <c r="AG79" s="123">
        <f>Z79+AA79+AB79</f>
        <v>17</v>
      </c>
      <c r="AH79" s="123">
        <f>AB79</f>
        <v>5</v>
      </c>
    </row>
    <row r="80" spans="1:34" s="126" customFormat="1" ht="15.75">
      <c r="A80" s="268">
        <v>70</v>
      </c>
      <c r="B80" s="142" t="s">
        <v>174</v>
      </c>
      <c r="C80" s="142" t="s">
        <v>128</v>
      </c>
      <c r="D80" s="57">
        <v>10.1</v>
      </c>
      <c r="E80" s="142" t="s">
        <v>117</v>
      </c>
      <c r="F80" s="142"/>
      <c r="G80" s="198">
        <f>H80+I80</f>
        <v>0</v>
      </c>
      <c r="H80" s="142">
        <f>'D1R'!Z49</f>
        <v>0</v>
      </c>
      <c r="I80" s="142">
        <f>AD80</f>
        <v>0</v>
      </c>
      <c r="J80" s="122" t="s">
        <v>281</v>
      </c>
      <c r="K80" s="122"/>
      <c r="L80" s="122"/>
      <c r="M80" s="122"/>
      <c r="N80" s="122"/>
      <c r="O80" s="122"/>
      <c r="P80" s="122"/>
      <c r="Q80" s="122"/>
      <c r="R80" s="122"/>
      <c r="S80" s="124">
        <f>SUM(J80:R80)</f>
        <v>0</v>
      </c>
      <c r="T80" s="123"/>
      <c r="U80" s="123"/>
      <c r="V80" s="123"/>
      <c r="W80" s="123"/>
      <c r="X80" s="123"/>
      <c r="Y80" s="123"/>
      <c r="Z80" s="123"/>
      <c r="AA80" s="123"/>
      <c r="AB80" s="123"/>
      <c r="AC80" s="124">
        <f>SUM(T80:AB80)</f>
        <v>0</v>
      </c>
      <c r="AD80" s="125">
        <f>S80+AC80</f>
        <v>0</v>
      </c>
      <c r="AE80" s="123">
        <f>AC80</f>
        <v>0</v>
      </c>
      <c r="AF80" s="123">
        <f>W80+X80+Y80+Z80+AA80+AB80</f>
        <v>0</v>
      </c>
      <c r="AG80" s="123">
        <f>Z80+AA80+AB80</f>
        <v>0</v>
      </c>
      <c r="AH80" s="123">
        <f>AB80</f>
        <v>0</v>
      </c>
    </row>
    <row r="81" spans="1:34" s="126" customFormat="1" ht="15.75">
      <c r="A81" s="268">
        <v>71</v>
      </c>
      <c r="B81" s="142" t="s">
        <v>173</v>
      </c>
      <c r="C81" s="142" t="s">
        <v>123</v>
      </c>
      <c r="D81" s="57">
        <v>3.3</v>
      </c>
      <c r="E81" s="142" t="s">
        <v>117</v>
      </c>
      <c r="F81" s="142"/>
      <c r="G81" s="198">
        <f>H81+I81</f>
        <v>82</v>
      </c>
      <c r="H81" s="142">
        <f>'D1R'!Z34</f>
        <v>82</v>
      </c>
      <c r="I81" s="142">
        <f>AD81</f>
        <v>0</v>
      </c>
      <c r="J81" s="122" t="s">
        <v>492</v>
      </c>
      <c r="K81" s="122"/>
      <c r="L81" s="122"/>
      <c r="M81" s="122"/>
      <c r="N81" s="122"/>
      <c r="O81" s="122"/>
      <c r="P81" s="122"/>
      <c r="Q81" s="122"/>
      <c r="R81" s="122"/>
      <c r="S81" s="124">
        <f>SUM(J81:R81)</f>
        <v>0</v>
      </c>
      <c r="T81" s="123"/>
      <c r="U81" s="123"/>
      <c r="V81" s="123"/>
      <c r="W81" s="123"/>
      <c r="X81" s="123"/>
      <c r="Y81" s="123"/>
      <c r="Z81" s="123"/>
      <c r="AA81" s="123"/>
      <c r="AB81" s="123"/>
      <c r="AC81" s="124">
        <f>SUM(T81:AB81)</f>
        <v>0</v>
      </c>
      <c r="AD81" s="125">
        <f>S81+AC81</f>
        <v>0</v>
      </c>
      <c r="AE81" s="123">
        <f>AC81</f>
        <v>0</v>
      </c>
      <c r="AF81" s="123">
        <f>W81+X81+Y81+Z81+AA81+AB81</f>
        <v>0</v>
      </c>
      <c r="AG81" s="123">
        <f>Z81+AA81+AB81</f>
        <v>0</v>
      </c>
      <c r="AH81" s="123">
        <f>AB81</f>
        <v>0</v>
      </c>
    </row>
    <row r="82" spans="1:34" s="126" customFormat="1" ht="15.75">
      <c r="A82" s="268">
        <v>72</v>
      </c>
      <c r="B82" s="141" t="s">
        <v>214</v>
      </c>
      <c r="C82" s="142" t="s">
        <v>128</v>
      </c>
      <c r="D82" s="57">
        <v>8.4</v>
      </c>
      <c r="E82" s="142" t="s">
        <v>202</v>
      </c>
      <c r="F82" s="142"/>
      <c r="G82" s="198">
        <f>H82+I82</f>
        <v>0</v>
      </c>
      <c r="H82" s="142">
        <f>'D1R'!Z85</f>
        <v>0</v>
      </c>
      <c r="I82" s="142">
        <f>AD82</f>
        <v>0</v>
      </c>
      <c r="J82" s="122" t="s">
        <v>300</v>
      </c>
      <c r="K82" s="122"/>
      <c r="L82" s="122"/>
      <c r="M82" s="122"/>
      <c r="N82" s="122"/>
      <c r="O82" s="122"/>
      <c r="P82" s="122"/>
      <c r="Q82" s="122"/>
      <c r="R82" s="122"/>
      <c r="S82" s="124">
        <f>SUM(J82:R82)</f>
        <v>0</v>
      </c>
      <c r="T82" s="122"/>
      <c r="U82" s="122"/>
      <c r="V82" s="122"/>
      <c r="W82" s="122"/>
      <c r="X82" s="122"/>
      <c r="Y82" s="122"/>
      <c r="Z82" s="122"/>
      <c r="AA82" s="122"/>
      <c r="AB82" s="122"/>
      <c r="AC82" s="124">
        <f>SUM(T82:AB82)</f>
        <v>0</v>
      </c>
      <c r="AD82" s="125">
        <f>S82+AC82</f>
        <v>0</v>
      </c>
      <c r="AE82" s="123">
        <f>AC82</f>
        <v>0</v>
      </c>
      <c r="AF82" s="123">
        <f>W82+X82+Y82+Z82+AA82+AB82</f>
        <v>0</v>
      </c>
      <c r="AG82" s="123">
        <f>Z82+AA82+AB82</f>
        <v>0</v>
      </c>
      <c r="AH82" s="123">
        <f>AB82</f>
        <v>0</v>
      </c>
    </row>
    <row r="83" spans="1:34" s="126" customFormat="1" ht="15.75">
      <c r="A83" s="268">
        <v>73</v>
      </c>
      <c r="B83" s="141" t="s">
        <v>216</v>
      </c>
      <c r="C83" s="143" t="s">
        <v>217</v>
      </c>
      <c r="D83" s="57">
        <v>1.9</v>
      </c>
      <c r="E83" s="143" t="s">
        <v>202</v>
      </c>
      <c r="F83" s="143"/>
      <c r="G83" s="198">
        <f>H83+I83</f>
        <v>0</v>
      </c>
      <c r="H83" s="142">
        <f>'D1R'!Z86</f>
        <v>0</v>
      </c>
      <c r="I83" s="142">
        <f>AD83</f>
        <v>0</v>
      </c>
      <c r="J83" s="122" t="s">
        <v>281</v>
      </c>
      <c r="K83" s="122"/>
      <c r="L83" s="122"/>
      <c r="M83" s="122"/>
      <c r="N83" s="122"/>
      <c r="O83" s="122"/>
      <c r="P83" s="122"/>
      <c r="Q83" s="122"/>
      <c r="R83" s="122"/>
      <c r="S83" s="124">
        <f>SUM(J83:R83)</f>
        <v>0</v>
      </c>
      <c r="T83" s="122"/>
      <c r="U83" s="122"/>
      <c r="V83" s="122"/>
      <c r="W83" s="122"/>
      <c r="X83" s="122"/>
      <c r="Y83" s="122"/>
      <c r="Z83" s="122"/>
      <c r="AA83" s="122"/>
      <c r="AB83" s="122"/>
      <c r="AC83" s="124">
        <f>SUM(T83:AB83)</f>
        <v>0</v>
      </c>
      <c r="AD83" s="125">
        <f>S83+AC83</f>
        <v>0</v>
      </c>
      <c r="AE83" s="123">
        <f>AC83</f>
        <v>0</v>
      </c>
      <c r="AF83" s="123">
        <f>W83+X83+Y83+Z83+AA83+AB83</f>
        <v>0</v>
      </c>
      <c r="AG83" s="123">
        <f>Z83+AA83+AB83</f>
        <v>0</v>
      </c>
      <c r="AH83" s="123">
        <f>AB83</f>
        <v>0</v>
      </c>
    </row>
    <row r="84" spans="1:34" s="126" customFormat="1" ht="15.75">
      <c r="A84" s="268">
        <v>74</v>
      </c>
      <c r="B84" s="141" t="s">
        <v>247</v>
      </c>
      <c r="C84" s="142" t="s">
        <v>248</v>
      </c>
      <c r="D84" s="57">
        <v>12.3</v>
      </c>
      <c r="E84" s="142" t="s">
        <v>202</v>
      </c>
      <c r="F84" s="142"/>
      <c r="G84" s="198">
        <f>H84+I84</f>
        <v>0</v>
      </c>
      <c r="H84" s="142">
        <f>'D1R'!Z87</f>
        <v>0</v>
      </c>
      <c r="I84" s="142">
        <f>AD84</f>
        <v>0</v>
      </c>
      <c r="J84" s="122" t="s">
        <v>281</v>
      </c>
      <c r="K84" s="122"/>
      <c r="L84" s="122"/>
      <c r="M84" s="122"/>
      <c r="N84" s="122"/>
      <c r="O84" s="122"/>
      <c r="P84" s="122"/>
      <c r="Q84" s="122"/>
      <c r="R84" s="122"/>
      <c r="S84" s="124">
        <f>SUM(J84:R84)</f>
        <v>0</v>
      </c>
      <c r="T84" s="122"/>
      <c r="U84" s="122"/>
      <c r="V84" s="122"/>
      <c r="W84" s="122"/>
      <c r="X84" s="122"/>
      <c r="Y84" s="122"/>
      <c r="Z84" s="122"/>
      <c r="AA84" s="122"/>
      <c r="AB84" s="122"/>
      <c r="AC84" s="124">
        <f>SUM(T84:AB84)</f>
        <v>0</v>
      </c>
      <c r="AD84" s="125">
        <f>S84+AC84</f>
        <v>0</v>
      </c>
      <c r="AE84" s="123">
        <f>AC84</f>
        <v>0</v>
      </c>
      <c r="AF84" s="123">
        <f>W84+X84+Y84+Z84+AA84+AB84</f>
        <v>0</v>
      </c>
      <c r="AG84" s="123">
        <f>Z84+AA84+AB84</f>
        <v>0</v>
      </c>
      <c r="AH84" s="123">
        <f>AB84</f>
        <v>0</v>
      </c>
    </row>
    <row r="85" spans="1:34" ht="12.75">
      <c r="A85" s="2"/>
      <c r="B85" s="7"/>
      <c r="C85" s="61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35"/>
      <c r="AE85" s="23"/>
      <c r="AF85" s="23"/>
      <c r="AG85" s="23"/>
      <c r="AH85" s="23"/>
    </row>
    <row r="86" spans="1:4" ht="12.75">
      <c r="A86" s="2"/>
      <c r="B86" s="121" t="s">
        <v>280</v>
      </c>
      <c r="C86" s="119"/>
      <c r="D86" s="120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</sheetData>
  <sheetProtection password="CE28" sheet="1"/>
  <mergeCells count="2">
    <mergeCell ref="A5:B5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33FF"/>
  </sheetPr>
  <dimension ref="A1:AH87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16.28125" style="58" customWidth="1"/>
    <col min="4" max="4" width="7.8515625" style="0" customWidth="1"/>
    <col min="5" max="5" width="7.8515625" style="115" customWidth="1"/>
    <col min="6" max="6" width="13.57421875" style="115" customWidth="1"/>
    <col min="7" max="7" width="7.8515625" style="197" customWidth="1"/>
    <col min="8" max="9" width="5.7109375" style="115" customWidth="1"/>
    <col min="10" max="10" width="5.7109375" style="2" customWidth="1"/>
    <col min="11" max="18" width="4.57421875" style="2" customWidth="1"/>
    <col min="19" max="19" width="5.00390625" style="2" customWidth="1"/>
    <col min="20" max="28" width="4.57421875" style="2" customWidth="1"/>
    <col min="29" max="29" width="5.00390625" style="2" customWidth="1"/>
    <col min="30" max="30" width="5.7109375" style="13" customWidth="1"/>
    <col min="31" max="34" width="4.7109375" style="2" customWidth="1"/>
  </cols>
  <sheetData>
    <row r="1" ht="24.75">
      <c r="A1" s="1" t="s">
        <v>112</v>
      </c>
    </row>
    <row r="2" ht="18">
      <c r="A2" s="3" t="s">
        <v>113</v>
      </c>
    </row>
    <row r="3" ht="18">
      <c r="A3" s="3" t="s">
        <v>114</v>
      </c>
    </row>
    <row r="5" spans="1:2" ht="15.75">
      <c r="A5" s="202" t="s">
        <v>387</v>
      </c>
      <c r="B5" s="203"/>
    </row>
    <row r="7" spans="1:34" ht="15.75">
      <c r="A7" s="126" t="s">
        <v>23</v>
      </c>
      <c r="B7" s="126" t="s">
        <v>24</v>
      </c>
      <c r="C7" s="261" t="s">
        <v>70</v>
      </c>
      <c r="D7" s="262" t="s">
        <v>71</v>
      </c>
      <c r="E7" s="263" t="s">
        <v>73</v>
      </c>
      <c r="F7" s="264" t="s">
        <v>392</v>
      </c>
      <c r="G7" s="264"/>
      <c r="H7" s="263" t="s">
        <v>18</v>
      </c>
      <c r="I7" s="263" t="s">
        <v>391</v>
      </c>
      <c r="J7" s="262" t="s">
        <v>0</v>
      </c>
      <c r="K7" s="262" t="s">
        <v>1</v>
      </c>
      <c r="L7" s="262" t="s">
        <v>2</v>
      </c>
      <c r="M7" s="262" t="s">
        <v>3</v>
      </c>
      <c r="N7" s="262" t="s">
        <v>4</v>
      </c>
      <c r="O7" s="262" t="s">
        <v>5</v>
      </c>
      <c r="P7" s="262" t="s">
        <v>6</v>
      </c>
      <c r="Q7" s="262" t="s">
        <v>7</v>
      </c>
      <c r="R7" s="262" t="s">
        <v>8</v>
      </c>
      <c r="S7" s="265" t="s">
        <v>388</v>
      </c>
      <c r="T7" s="262" t="s">
        <v>9</v>
      </c>
      <c r="U7" s="262" t="s">
        <v>10</v>
      </c>
      <c r="V7" s="262" t="s">
        <v>11</v>
      </c>
      <c r="W7" s="262" t="s">
        <v>12</v>
      </c>
      <c r="X7" s="262" t="s">
        <v>13</v>
      </c>
      <c r="Y7" s="262" t="s">
        <v>14</v>
      </c>
      <c r="Z7" s="262" t="s">
        <v>15</v>
      </c>
      <c r="AA7" s="262" t="s">
        <v>16</v>
      </c>
      <c r="AB7" s="262" t="s">
        <v>17</v>
      </c>
      <c r="AC7" s="265" t="s">
        <v>389</v>
      </c>
      <c r="AD7" s="266" t="s">
        <v>391</v>
      </c>
      <c r="AE7" s="262" t="s">
        <v>19</v>
      </c>
      <c r="AF7" s="262" t="s">
        <v>20</v>
      </c>
      <c r="AG7" s="262" t="s">
        <v>21</v>
      </c>
      <c r="AH7" s="262" t="s">
        <v>22</v>
      </c>
    </row>
    <row r="8" spans="1:34" ht="15.75">
      <c r="A8" s="126"/>
      <c r="B8" s="126"/>
      <c r="C8" s="261"/>
      <c r="D8" s="126"/>
      <c r="E8" s="263"/>
      <c r="F8" s="263"/>
      <c r="G8" s="267"/>
      <c r="H8" s="263"/>
      <c r="I8" s="263"/>
      <c r="J8" s="262">
        <v>4</v>
      </c>
      <c r="K8" s="262">
        <v>3</v>
      </c>
      <c r="L8" s="262">
        <v>4</v>
      </c>
      <c r="M8" s="262">
        <v>4</v>
      </c>
      <c r="N8" s="262">
        <v>5</v>
      </c>
      <c r="O8" s="262">
        <v>3</v>
      </c>
      <c r="P8" s="262">
        <v>5</v>
      </c>
      <c r="Q8" s="262">
        <v>4</v>
      </c>
      <c r="R8" s="262">
        <v>4</v>
      </c>
      <c r="S8" s="265">
        <f>SUM(J8:R8)</f>
        <v>36</v>
      </c>
      <c r="T8" s="262">
        <v>5</v>
      </c>
      <c r="U8" s="262">
        <v>3</v>
      </c>
      <c r="V8" s="262">
        <v>4</v>
      </c>
      <c r="W8" s="262">
        <v>3</v>
      </c>
      <c r="X8" s="262">
        <v>4</v>
      </c>
      <c r="Y8" s="262">
        <v>5</v>
      </c>
      <c r="Z8" s="262">
        <v>4</v>
      </c>
      <c r="AA8" s="262">
        <v>4</v>
      </c>
      <c r="AB8" s="262">
        <v>4</v>
      </c>
      <c r="AC8" s="265">
        <f>SUM(T8:AB8)</f>
        <v>36</v>
      </c>
      <c r="AD8" s="266">
        <f>S8+AC8</f>
        <v>72</v>
      </c>
      <c r="AE8" s="262">
        <f>AC8</f>
        <v>36</v>
      </c>
      <c r="AF8" s="262">
        <f>W8+X8+Y8+Z8+AA8+AB8</f>
        <v>24</v>
      </c>
      <c r="AG8" s="262">
        <f>Z8+AA8+AB8</f>
        <v>12</v>
      </c>
      <c r="AH8" s="262">
        <f>AB8</f>
        <v>4</v>
      </c>
    </row>
    <row r="9" spans="1:34" ht="15">
      <c r="A9" s="4"/>
      <c r="B9" s="7"/>
      <c r="C9" s="61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35"/>
      <c r="AE9" s="23"/>
      <c r="AF9" s="23"/>
      <c r="AG9" s="23"/>
      <c r="AH9" s="23"/>
    </row>
    <row r="10" spans="1:34" s="126" customFormat="1" ht="15.75">
      <c r="A10" s="268">
        <v>1</v>
      </c>
      <c r="B10" s="141" t="s">
        <v>190</v>
      </c>
      <c r="C10" s="154" t="s">
        <v>141</v>
      </c>
      <c r="D10" s="144" t="s">
        <v>189</v>
      </c>
      <c r="E10" s="142" t="s">
        <v>180</v>
      </c>
      <c r="F10" s="142" t="s">
        <v>416</v>
      </c>
      <c r="G10" s="198">
        <f>H10+I10</f>
        <v>139</v>
      </c>
      <c r="H10" s="142">
        <f>'D1R'!Z91</f>
        <v>70</v>
      </c>
      <c r="I10" s="142">
        <f>AD10</f>
        <v>69</v>
      </c>
      <c r="J10" s="122">
        <v>4</v>
      </c>
      <c r="K10" s="122">
        <v>3</v>
      </c>
      <c r="L10" s="122">
        <v>5</v>
      </c>
      <c r="M10" s="122">
        <v>3</v>
      </c>
      <c r="N10" s="122">
        <v>4</v>
      </c>
      <c r="O10" s="122">
        <v>3</v>
      </c>
      <c r="P10" s="122">
        <v>4</v>
      </c>
      <c r="Q10" s="122">
        <v>4</v>
      </c>
      <c r="R10" s="122">
        <v>4</v>
      </c>
      <c r="S10" s="124">
        <f>SUM(J10:R10)</f>
        <v>34</v>
      </c>
      <c r="T10" s="122">
        <v>4</v>
      </c>
      <c r="U10" s="122">
        <v>3</v>
      </c>
      <c r="V10" s="122">
        <v>4</v>
      </c>
      <c r="W10" s="122">
        <v>3</v>
      </c>
      <c r="X10" s="122">
        <v>4</v>
      </c>
      <c r="Y10" s="122">
        <v>5</v>
      </c>
      <c r="Z10" s="122">
        <v>4</v>
      </c>
      <c r="AA10" s="122">
        <v>4</v>
      </c>
      <c r="AB10" s="122">
        <v>4</v>
      </c>
      <c r="AC10" s="124">
        <f>SUM(T10:AB10)</f>
        <v>35</v>
      </c>
      <c r="AD10" s="125">
        <f>S10+AC10</f>
        <v>69</v>
      </c>
      <c r="AE10" s="123">
        <f>AC10</f>
        <v>35</v>
      </c>
      <c r="AF10" s="123">
        <f>W10+X10+Y10+Z10+AA10+AB10</f>
        <v>24</v>
      </c>
      <c r="AG10" s="123">
        <f>Z10+AA10+AB10</f>
        <v>12</v>
      </c>
      <c r="AH10" s="123">
        <f>AB10</f>
        <v>4</v>
      </c>
    </row>
    <row r="11" spans="1:34" s="126" customFormat="1" ht="15.75">
      <c r="A11" s="268">
        <v>2</v>
      </c>
      <c r="B11" s="141" t="s">
        <v>268</v>
      </c>
      <c r="C11" s="142" t="s">
        <v>141</v>
      </c>
      <c r="D11" s="57">
        <v>0</v>
      </c>
      <c r="E11" s="142" t="s">
        <v>249</v>
      </c>
      <c r="F11" s="142" t="s">
        <v>428</v>
      </c>
      <c r="G11" s="198">
        <f>H11+I11</f>
        <v>140</v>
      </c>
      <c r="H11" s="142">
        <f>'D1R'!Z109</f>
        <v>72</v>
      </c>
      <c r="I11" s="142">
        <f>AD11</f>
        <v>68</v>
      </c>
      <c r="J11" s="122">
        <v>4</v>
      </c>
      <c r="K11" s="122">
        <v>3</v>
      </c>
      <c r="L11" s="122">
        <v>4</v>
      </c>
      <c r="M11" s="122">
        <v>3</v>
      </c>
      <c r="N11" s="122">
        <v>5</v>
      </c>
      <c r="O11" s="122">
        <v>4</v>
      </c>
      <c r="P11" s="122">
        <v>5</v>
      </c>
      <c r="Q11" s="122">
        <v>4</v>
      </c>
      <c r="R11" s="122">
        <v>4</v>
      </c>
      <c r="S11" s="124">
        <f>SUM(J11:R11)</f>
        <v>36</v>
      </c>
      <c r="T11" s="122">
        <v>4</v>
      </c>
      <c r="U11" s="122">
        <v>3</v>
      </c>
      <c r="V11" s="122">
        <v>4</v>
      </c>
      <c r="W11" s="122">
        <v>2</v>
      </c>
      <c r="X11" s="122">
        <v>3</v>
      </c>
      <c r="Y11" s="122">
        <v>5</v>
      </c>
      <c r="Z11" s="122">
        <v>4</v>
      </c>
      <c r="AA11" s="122">
        <v>3</v>
      </c>
      <c r="AB11" s="122">
        <v>4</v>
      </c>
      <c r="AC11" s="124">
        <f>SUM(T11:AB11)</f>
        <v>32</v>
      </c>
      <c r="AD11" s="125">
        <f>S11+AC11</f>
        <v>68</v>
      </c>
      <c r="AE11" s="123">
        <f>AC11</f>
        <v>32</v>
      </c>
      <c r="AF11" s="123">
        <f>W11+X11+Y11+Z11+AA11+AB11</f>
        <v>21</v>
      </c>
      <c r="AG11" s="123">
        <f>Z11+AA11+AB11</f>
        <v>11</v>
      </c>
      <c r="AH11" s="123">
        <f>AB11</f>
        <v>4</v>
      </c>
    </row>
    <row r="12" spans="1:34" s="126" customFormat="1" ht="15.75">
      <c r="A12" s="268">
        <v>3</v>
      </c>
      <c r="B12" s="145" t="s">
        <v>263</v>
      </c>
      <c r="C12" s="113" t="s">
        <v>141</v>
      </c>
      <c r="D12" s="146" t="s">
        <v>262</v>
      </c>
      <c r="E12" s="113" t="s">
        <v>249</v>
      </c>
      <c r="F12" s="113" t="s">
        <v>423</v>
      </c>
      <c r="G12" s="198">
        <f>H12+I12</f>
        <v>144</v>
      </c>
      <c r="H12" s="142">
        <f>'D1R'!Z110</f>
        <v>73</v>
      </c>
      <c r="I12" s="142">
        <f>AD12</f>
        <v>71</v>
      </c>
      <c r="J12" s="122">
        <v>4</v>
      </c>
      <c r="K12" s="122">
        <v>3</v>
      </c>
      <c r="L12" s="122">
        <v>4</v>
      </c>
      <c r="M12" s="122">
        <v>3</v>
      </c>
      <c r="N12" s="122">
        <v>5</v>
      </c>
      <c r="O12" s="122">
        <v>4</v>
      </c>
      <c r="P12" s="122">
        <v>6</v>
      </c>
      <c r="Q12" s="122">
        <v>6</v>
      </c>
      <c r="R12" s="122">
        <v>3</v>
      </c>
      <c r="S12" s="124">
        <f>SUM(J12:R12)</f>
        <v>38</v>
      </c>
      <c r="T12" s="122">
        <v>4</v>
      </c>
      <c r="U12" s="122">
        <v>3</v>
      </c>
      <c r="V12" s="122">
        <v>4</v>
      </c>
      <c r="W12" s="122">
        <v>2</v>
      </c>
      <c r="X12" s="122">
        <v>4</v>
      </c>
      <c r="Y12" s="122">
        <v>4</v>
      </c>
      <c r="Z12" s="122">
        <v>4</v>
      </c>
      <c r="AA12" s="122">
        <v>4</v>
      </c>
      <c r="AB12" s="122">
        <v>4</v>
      </c>
      <c r="AC12" s="124">
        <f>SUM(T12:AB12)</f>
        <v>33</v>
      </c>
      <c r="AD12" s="125">
        <f>S12+AC12</f>
        <v>71</v>
      </c>
      <c r="AE12" s="123">
        <f>AC12</f>
        <v>33</v>
      </c>
      <c r="AF12" s="123">
        <f>W12+X12+Y12+Z12+AA12+AB12</f>
        <v>22</v>
      </c>
      <c r="AG12" s="123">
        <f>Z12+AA12+AB12</f>
        <v>12</v>
      </c>
      <c r="AH12" s="123">
        <f>AB12</f>
        <v>4</v>
      </c>
    </row>
    <row r="13" spans="1:34" s="126" customFormat="1" ht="15.75">
      <c r="A13" s="268">
        <v>4</v>
      </c>
      <c r="B13" s="141" t="s">
        <v>195</v>
      </c>
      <c r="C13" s="142" t="s">
        <v>141</v>
      </c>
      <c r="D13" s="57">
        <v>0</v>
      </c>
      <c r="E13" s="142" t="s">
        <v>180</v>
      </c>
      <c r="F13" s="142" t="s">
        <v>427</v>
      </c>
      <c r="G13" s="198">
        <f>H13+I13</f>
        <v>146</v>
      </c>
      <c r="H13" s="142">
        <f>'D1R'!Z92</f>
        <v>72</v>
      </c>
      <c r="I13" s="142">
        <f>AD13</f>
        <v>74</v>
      </c>
      <c r="J13" s="122">
        <v>4</v>
      </c>
      <c r="K13" s="122">
        <v>4</v>
      </c>
      <c r="L13" s="122">
        <v>5</v>
      </c>
      <c r="M13" s="122">
        <v>5</v>
      </c>
      <c r="N13" s="122">
        <v>4</v>
      </c>
      <c r="O13" s="122">
        <v>4</v>
      </c>
      <c r="P13" s="122">
        <v>4</v>
      </c>
      <c r="Q13" s="122">
        <v>4</v>
      </c>
      <c r="R13" s="122">
        <v>4</v>
      </c>
      <c r="S13" s="124">
        <f>SUM(J13:R13)</f>
        <v>38</v>
      </c>
      <c r="T13" s="122">
        <v>5</v>
      </c>
      <c r="U13" s="122">
        <v>3</v>
      </c>
      <c r="V13" s="122">
        <v>5</v>
      </c>
      <c r="W13" s="122">
        <v>3</v>
      </c>
      <c r="X13" s="122">
        <v>3</v>
      </c>
      <c r="Y13" s="122">
        <v>5</v>
      </c>
      <c r="Z13" s="122">
        <v>4</v>
      </c>
      <c r="AA13" s="122">
        <v>3</v>
      </c>
      <c r="AB13" s="122">
        <v>5</v>
      </c>
      <c r="AC13" s="124">
        <f>SUM(T13:AB13)</f>
        <v>36</v>
      </c>
      <c r="AD13" s="125">
        <f>S13+AC13</f>
        <v>74</v>
      </c>
      <c r="AE13" s="123">
        <f>AC13</f>
        <v>36</v>
      </c>
      <c r="AF13" s="123">
        <f>W13+X13+Y13+Z13+AA13+AB13</f>
        <v>23</v>
      </c>
      <c r="AG13" s="123">
        <f>Z13+AA13+AB13</f>
        <v>12</v>
      </c>
      <c r="AH13" s="123">
        <f>AB13</f>
        <v>5</v>
      </c>
    </row>
    <row r="14" spans="1:34" s="126" customFormat="1" ht="15.75">
      <c r="A14" s="268">
        <v>5</v>
      </c>
      <c r="B14" s="141" t="s">
        <v>192</v>
      </c>
      <c r="C14" s="152" t="s">
        <v>132</v>
      </c>
      <c r="D14" s="144" t="s">
        <v>191</v>
      </c>
      <c r="E14" s="143" t="s">
        <v>180</v>
      </c>
      <c r="F14" s="143" t="s">
        <v>419</v>
      </c>
      <c r="G14" s="198">
        <f>H14+I14</f>
        <v>149</v>
      </c>
      <c r="H14" s="142">
        <f>'D1R'!Z95</f>
        <v>75</v>
      </c>
      <c r="I14" s="142">
        <f>AD14</f>
        <v>74</v>
      </c>
      <c r="J14" s="122">
        <v>4</v>
      </c>
      <c r="K14" s="122">
        <v>3</v>
      </c>
      <c r="L14" s="122">
        <v>4</v>
      </c>
      <c r="M14" s="122">
        <v>5</v>
      </c>
      <c r="N14" s="122">
        <v>5</v>
      </c>
      <c r="O14" s="122">
        <v>2</v>
      </c>
      <c r="P14" s="122">
        <v>5</v>
      </c>
      <c r="Q14" s="122">
        <v>4</v>
      </c>
      <c r="R14" s="122">
        <v>4</v>
      </c>
      <c r="S14" s="124">
        <f>SUM(J14:R14)</f>
        <v>36</v>
      </c>
      <c r="T14" s="122">
        <v>6</v>
      </c>
      <c r="U14" s="122">
        <v>3</v>
      </c>
      <c r="V14" s="122">
        <v>4</v>
      </c>
      <c r="W14" s="122">
        <v>3</v>
      </c>
      <c r="X14" s="122">
        <v>4</v>
      </c>
      <c r="Y14" s="122">
        <v>5</v>
      </c>
      <c r="Z14" s="122">
        <v>4</v>
      </c>
      <c r="AA14" s="122">
        <v>5</v>
      </c>
      <c r="AB14" s="122">
        <v>4</v>
      </c>
      <c r="AC14" s="124">
        <f>SUM(T14:AB14)</f>
        <v>38</v>
      </c>
      <c r="AD14" s="125">
        <f>S14+AC14</f>
        <v>74</v>
      </c>
      <c r="AE14" s="123">
        <f>AC14</f>
        <v>38</v>
      </c>
      <c r="AF14" s="123">
        <f>W14+X14+Y14+Z14+AA14+AB14</f>
        <v>25</v>
      </c>
      <c r="AG14" s="123">
        <f>Z14+AA14+AB14</f>
        <v>13</v>
      </c>
      <c r="AH14" s="123">
        <f>AB14</f>
        <v>4</v>
      </c>
    </row>
    <row r="15" spans="1:34" s="126" customFormat="1" ht="15.75">
      <c r="A15" s="268">
        <v>6</v>
      </c>
      <c r="B15" s="141" t="s">
        <v>188</v>
      </c>
      <c r="C15" s="148" t="s">
        <v>138</v>
      </c>
      <c r="D15" s="57">
        <v>1</v>
      </c>
      <c r="E15" s="142" t="s">
        <v>180</v>
      </c>
      <c r="F15" s="142" t="s">
        <v>418</v>
      </c>
      <c r="G15" s="198">
        <f>H15+I15</f>
        <v>150</v>
      </c>
      <c r="H15" s="142">
        <f>'D1R'!Z96</f>
        <v>76</v>
      </c>
      <c r="I15" s="142">
        <f>AD15</f>
        <v>74</v>
      </c>
      <c r="J15" s="122">
        <v>4</v>
      </c>
      <c r="K15" s="122">
        <v>3</v>
      </c>
      <c r="L15" s="122">
        <v>4</v>
      </c>
      <c r="M15" s="122">
        <v>4</v>
      </c>
      <c r="N15" s="122">
        <v>6</v>
      </c>
      <c r="O15" s="122">
        <v>3</v>
      </c>
      <c r="P15" s="122">
        <v>4</v>
      </c>
      <c r="Q15" s="122">
        <v>4</v>
      </c>
      <c r="R15" s="122">
        <v>4</v>
      </c>
      <c r="S15" s="124">
        <f>SUM(J15:R15)</f>
        <v>36</v>
      </c>
      <c r="T15" s="122">
        <v>5</v>
      </c>
      <c r="U15" s="122">
        <v>3</v>
      </c>
      <c r="V15" s="122">
        <v>5</v>
      </c>
      <c r="W15" s="122">
        <v>3</v>
      </c>
      <c r="X15" s="122">
        <v>5</v>
      </c>
      <c r="Y15" s="122">
        <v>5</v>
      </c>
      <c r="Z15" s="122">
        <v>4</v>
      </c>
      <c r="AA15" s="122">
        <v>4</v>
      </c>
      <c r="AB15" s="122">
        <v>4</v>
      </c>
      <c r="AC15" s="124">
        <f>SUM(T15:AB15)</f>
        <v>38</v>
      </c>
      <c r="AD15" s="125">
        <f>S15+AC15</f>
        <v>74</v>
      </c>
      <c r="AE15" s="123">
        <f>AC15</f>
        <v>38</v>
      </c>
      <c r="AF15" s="123">
        <f>W15+X15+Y15+Z15+AA15+AB15</f>
        <v>25</v>
      </c>
      <c r="AG15" s="123">
        <f>Z15+AA15+AB15</f>
        <v>12</v>
      </c>
      <c r="AH15" s="123">
        <f>AB15</f>
        <v>4</v>
      </c>
    </row>
    <row r="16" spans="1:34" s="126" customFormat="1" ht="15.75">
      <c r="A16" s="268">
        <v>7</v>
      </c>
      <c r="B16" s="141" t="s">
        <v>266</v>
      </c>
      <c r="C16" s="142" t="s">
        <v>134</v>
      </c>
      <c r="D16" s="57">
        <v>6.6</v>
      </c>
      <c r="E16" s="142" t="s">
        <v>249</v>
      </c>
      <c r="F16" s="142" t="s">
        <v>430</v>
      </c>
      <c r="G16" s="198">
        <f>H16+I16</f>
        <v>151</v>
      </c>
      <c r="H16" s="142">
        <f>'D1R'!Z111</f>
        <v>74</v>
      </c>
      <c r="I16" s="142">
        <f>AD16</f>
        <v>77</v>
      </c>
      <c r="J16" s="122">
        <v>5</v>
      </c>
      <c r="K16" s="122">
        <v>3</v>
      </c>
      <c r="L16" s="122">
        <v>4</v>
      </c>
      <c r="M16" s="122">
        <v>5</v>
      </c>
      <c r="N16" s="122">
        <v>5</v>
      </c>
      <c r="O16" s="122">
        <v>3</v>
      </c>
      <c r="P16" s="122">
        <v>6</v>
      </c>
      <c r="Q16" s="122">
        <v>4</v>
      </c>
      <c r="R16" s="122">
        <v>5</v>
      </c>
      <c r="S16" s="124">
        <f>SUM(J16:R16)</f>
        <v>40</v>
      </c>
      <c r="T16" s="122">
        <v>5</v>
      </c>
      <c r="U16" s="122">
        <v>3</v>
      </c>
      <c r="V16" s="122">
        <v>4</v>
      </c>
      <c r="W16" s="122">
        <v>3</v>
      </c>
      <c r="X16" s="122">
        <v>4</v>
      </c>
      <c r="Y16" s="122">
        <v>5</v>
      </c>
      <c r="Z16" s="122">
        <v>4</v>
      </c>
      <c r="AA16" s="122">
        <v>4</v>
      </c>
      <c r="AB16" s="122">
        <v>5</v>
      </c>
      <c r="AC16" s="124">
        <f>SUM(T16:AB16)</f>
        <v>37</v>
      </c>
      <c r="AD16" s="125">
        <f>S16+AC16</f>
        <v>77</v>
      </c>
      <c r="AE16" s="123">
        <f>AC16</f>
        <v>37</v>
      </c>
      <c r="AF16" s="123">
        <f>W16+X16+Y16+Z16+AA16+AB16</f>
        <v>25</v>
      </c>
      <c r="AG16" s="123">
        <f>Z16+AA16+AB16</f>
        <v>13</v>
      </c>
      <c r="AH16" s="123">
        <f>AB16</f>
        <v>5</v>
      </c>
    </row>
    <row r="17" spans="1:34" s="126" customFormat="1" ht="15.75">
      <c r="A17" s="268">
        <v>8</v>
      </c>
      <c r="B17" s="145" t="s">
        <v>186</v>
      </c>
      <c r="C17" s="113" t="s">
        <v>141</v>
      </c>
      <c r="D17" s="114">
        <v>0</v>
      </c>
      <c r="E17" s="113" t="s">
        <v>180</v>
      </c>
      <c r="F17" s="113" t="s">
        <v>409</v>
      </c>
      <c r="G17" s="198">
        <f>H17+I17</f>
        <v>152</v>
      </c>
      <c r="H17" s="142">
        <f>'D1R'!Z97</f>
        <v>77</v>
      </c>
      <c r="I17" s="142">
        <f>AD17</f>
        <v>75</v>
      </c>
      <c r="J17" s="122">
        <v>4</v>
      </c>
      <c r="K17" s="122">
        <v>4</v>
      </c>
      <c r="L17" s="122">
        <v>5</v>
      </c>
      <c r="M17" s="122">
        <v>4</v>
      </c>
      <c r="N17" s="122">
        <v>6</v>
      </c>
      <c r="O17" s="122">
        <v>3</v>
      </c>
      <c r="P17" s="122">
        <v>5</v>
      </c>
      <c r="Q17" s="122">
        <v>4</v>
      </c>
      <c r="R17" s="122">
        <v>3</v>
      </c>
      <c r="S17" s="124">
        <f>SUM(J17:R17)</f>
        <v>38</v>
      </c>
      <c r="T17" s="122">
        <v>5</v>
      </c>
      <c r="U17" s="122">
        <v>3</v>
      </c>
      <c r="V17" s="122">
        <v>4</v>
      </c>
      <c r="W17" s="122">
        <v>3</v>
      </c>
      <c r="X17" s="122">
        <v>5</v>
      </c>
      <c r="Y17" s="122">
        <v>5</v>
      </c>
      <c r="Z17" s="122">
        <v>4</v>
      </c>
      <c r="AA17" s="122">
        <v>4</v>
      </c>
      <c r="AB17" s="122">
        <v>4</v>
      </c>
      <c r="AC17" s="124">
        <f>SUM(T17:AB17)</f>
        <v>37</v>
      </c>
      <c r="AD17" s="125">
        <f>S17+AC17</f>
        <v>75</v>
      </c>
      <c r="AE17" s="123">
        <f>AC17</f>
        <v>37</v>
      </c>
      <c r="AF17" s="123">
        <f>W17+X17+Y17+Z17+AA17+AB17</f>
        <v>25</v>
      </c>
      <c r="AG17" s="123">
        <f>Z17+AA17+AB17</f>
        <v>12</v>
      </c>
      <c r="AH17" s="123">
        <f>AB17</f>
        <v>4</v>
      </c>
    </row>
    <row r="18" spans="1:34" s="126" customFormat="1" ht="15.75">
      <c r="A18" s="268">
        <v>9</v>
      </c>
      <c r="B18" s="141" t="s">
        <v>183</v>
      </c>
      <c r="C18" s="142" t="s">
        <v>121</v>
      </c>
      <c r="D18" s="57">
        <v>8</v>
      </c>
      <c r="E18" s="142" t="s">
        <v>180</v>
      </c>
      <c r="F18" s="142" t="s">
        <v>404</v>
      </c>
      <c r="G18" s="198">
        <f>H18+I18</f>
        <v>152</v>
      </c>
      <c r="H18" s="142">
        <f>'D1R'!Z93</f>
        <v>74</v>
      </c>
      <c r="I18" s="142">
        <f>AD18</f>
        <v>78</v>
      </c>
      <c r="J18" s="122">
        <v>4</v>
      </c>
      <c r="K18" s="122">
        <v>3</v>
      </c>
      <c r="L18" s="122">
        <v>5</v>
      </c>
      <c r="M18" s="122">
        <v>5</v>
      </c>
      <c r="N18" s="122">
        <v>6</v>
      </c>
      <c r="O18" s="122">
        <v>3</v>
      </c>
      <c r="P18" s="122">
        <v>5</v>
      </c>
      <c r="Q18" s="122">
        <v>5</v>
      </c>
      <c r="R18" s="122">
        <v>3</v>
      </c>
      <c r="S18" s="124">
        <f>SUM(J18:R18)</f>
        <v>39</v>
      </c>
      <c r="T18" s="122">
        <v>5</v>
      </c>
      <c r="U18" s="122">
        <v>3</v>
      </c>
      <c r="V18" s="122">
        <v>6</v>
      </c>
      <c r="W18" s="122">
        <v>3</v>
      </c>
      <c r="X18" s="122">
        <v>4</v>
      </c>
      <c r="Y18" s="122">
        <v>5</v>
      </c>
      <c r="Z18" s="122">
        <v>5</v>
      </c>
      <c r="AA18" s="122">
        <v>4</v>
      </c>
      <c r="AB18" s="122">
        <v>4</v>
      </c>
      <c r="AC18" s="124">
        <f>SUM(T18:AB18)</f>
        <v>39</v>
      </c>
      <c r="AD18" s="125">
        <f>S18+AC18</f>
        <v>78</v>
      </c>
      <c r="AE18" s="123">
        <f>AC18</f>
        <v>39</v>
      </c>
      <c r="AF18" s="123">
        <f>W18+X18+Y18+Z18+AA18+AB18</f>
        <v>25</v>
      </c>
      <c r="AG18" s="123">
        <f>Z18+AA18+AB18</f>
        <v>13</v>
      </c>
      <c r="AH18" s="123">
        <f>AB18</f>
        <v>4</v>
      </c>
    </row>
    <row r="19" spans="1:34" s="126" customFormat="1" ht="15.75">
      <c r="A19" s="268">
        <v>10</v>
      </c>
      <c r="B19" s="141" t="s">
        <v>194</v>
      </c>
      <c r="C19" s="147" t="s">
        <v>138</v>
      </c>
      <c r="D19" s="57">
        <v>3.6</v>
      </c>
      <c r="E19" s="142" t="s">
        <v>180</v>
      </c>
      <c r="F19" s="142" t="s">
        <v>425</v>
      </c>
      <c r="G19" s="198">
        <f>H19+I19</f>
        <v>155</v>
      </c>
      <c r="H19" s="142">
        <f>'D1R'!Z94</f>
        <v>74</v>
      </c>
      <c r="I19" s="142">
        <f>AD19</f>
        <v>81</v>
      </c>
      <c r="J19" s="122">
        <v>5</v>
      </c>
      <c r="K19" s="122">
        <v>4</v>
      </c>
      <c r="L19" s="122">
        <v>5</v>
      </c>
      <c r="M19" s="122">
        <v>5</v>
      </c>
      <c r="N19" s="122">
        <v>5</v>
      </c>
      <c r="O19" s="122">
        <v>4</v>
      </c>
      <c r="P19" s="122">
        <v>5</v>
      </c>
      <c r="Q19" s="122">
        <v>4</v>
      </c>
      <c r="R19" s="122">
        <v>4</v>
      </c>
      <c r="S19" s="124">
        <f>SUM(J19:R19)</f>
        <v>41</v>
      </c>
      <c r="T19" s="122">
        <v>6</v>
      </c>
      <c r="U19" s="122">
        <v>3</v>
      </c>
      <c r="V19" s="122">
        <v>5</v>
      </c>
      <c r="W19" s="122">
        <v>2</v>
      </c>
      <c r="X19" s="122">
        <v>5</v>
      </c>
      <c r="Y19" s="122">
        <v>6</v>
      </c>
      <c r="Z19" s="122">
        <v>4</v>
      </c>
      <c r="AA19" s="122">
        <v>4</v>
      </c>
      <c r="AB19" s="122">
        <v>5</v>
      </c>
      <c r="AC19" s="124">
        <f>SUM(T19:AB19)</f>
        <v>40</v>
      </c>
      <c r="AD19" s="125">
        <f>S19+AC19</f>
        <v>81</v>
      </c>
      <c r="AE19" s="123">
        <f>AC19</f>
        <v>40</v>
      </c>
      <c r="AF19" s="123">
        <f>W19+X19+Y19+Z19+AA19+AB19</f>
        <v>26</v>
      </c>
      <c r="AG19" s="123">
        <f>Z19+AA19+AB19</f>
        <v>13</v>
      </c>
      <c r="AH19" s="123">
        <f>AB19</f>
        <v>5</v>
      </c>
    </row>
    <row r="20" spans="1:34" s="126" customFormat="1" ht="15.75">
      <c r="A20" s="268">
        <v>11</v>
      </c>
      <c r="B20" s="141" t="s">
        <v>193</v>
      </c>
      <c r="C20" s="150" t="s">
        <v>132</v>
      </c>
      <c r="D20" s="57">
        <v>4.5</v>
      </c>
      <c r="E20" s="143" t="s">
        <v>180</v>
      </c>
      <c r="F20" s="143" t="s">
        <v>424</v>
      </c>
      <c r="G20" s="198">
        <f>H20+I20</f>
        <v>157</v>
      </c>
      <c r="H20" s="142">
        <f>'D1R'!Z98</f>
        <v>77</v>
      </c>
      <c r="I20" s="142">
        <f>AD20</f>
        <v>80</v>
      </c>
      <c r="J20" s="122">
        <v>4</v>
      </c>
      <c r="K20" s="122">
        <v>4</v>
      </c>
      <c r="L20" s="122">
        <v>5</v>
      </c>
      <c r="M20" s="122">
        <v>4</v>
      </c>
      <c r="N20" s="122">
        <v>6</v>
      </c>
      <c r="O20" s="122">
        <v>2</v>
      </c>
      <c r="P20" s="122">
        <v>5</v>
      </c>
      <c r="Q20" s="122">
        <v>4</v>
      </c>
      <c r="R20" s="122">
        <v>4</v>
      </c>
      <c r="S20" s="124">
        <f>SUM(J20:R20)</f>
        <v>38</v>
      </c>
      <c r="T20" s="122">
        <v>5</v>
      </c>
      <c r="U20" s="122">
        <v>3</v>
      </c>
      <c r="V20" s="122">
        <v>5</v>
      </c>
      <c r="W20" s="122">
        <v>4</v>
      </c>
      <c r="X20" s="122">
        <v>6</v>
      </c>
      <c r="Y20" s="122">
        <v>6</v>
      </c>
      <c r="Z20" s="122">
        <v>4</v>
      </c>
      <c r="AA20" s="122">
        <v>4</v>
      </c>
      <c r="AB20" s="122">
        <v>5</v>
      </c>
      <c r="AC20" s="124">
        <f>SUM(T20:AB20)</f>
        <v>42</v>
      </c>
      <c r="AD20" s="125">
        <f>S20+AC20</f>
        <v>80</v>
      </c>
      <c r="AE20" s="123">
        <f>AC20</f>
        <v>42</v>
      </c>
      <c r="AF20" s="123">
        <f>W20+X20+Y20+Z20+AA20+AB20</f>
        <v>29</v>
      </c>
      <c r="AG20" s="123">
        <f>Z20+AA20+AB20</f>
        <v>13</v>
      </c>
      <c r="AH20" s="123">
        <f>AB20</f>
        <v>5</v>
      </c>
    </row>
    <row r="21" spans="1:34" s="126" customFormat="1" ht="15.75">
      <c r="A21" s="268">
        <v>12</v>
      </c>
      <c r="B21" s="141" t="s">
        <v>259</v>
      </c>
      <c r="C21" s="142" t="s">
        <v>181</v>
      </c>
      <c r="D21" s="57">
        <v>2.4</v>
      </c>
      <c r="E21" s="142" t="s">
        <v>249</v>
      </c>
      <c r="F21" s="142" t="s">
        <v>420</v>
      </c>
      <c r="G21" s="198">
        <f>H21+I21</f>
        <v>158</v>
      </c>
      <c r="H21" s="142">
        <f>'D1R'!Z114</f>
        <v>79</v>
      </c>
      <c r="I21" s="142">
        <f>AD21</f>
        <v>79</v>
      </c>
      <c r="J21" s="122">
        <v>4</v>
      </c>
      <c r="K21" s="122">
        <v>3</v>
      </c>
      <c r="L21" s="122">
        <v>5</v>
      </c>
      <c r="M21" s="122">
        <v>4</v>
      </c>
      <c r="N21" s="122">
        <v>5</v>
      </c>
      <c r="O21" s="122">
        <v>3</v>
      </c>
      <c r="P21" s="122">
        <v>6</v>
      </c>
      <c r="Q21" s="122">
        <v>5</v>
      </c>
      <c r="R21" s="122">
        <v>4</v>
      </c>
      <c r="S21" s="124">
        <f>SUM(J21:R21)</f>
        <v>39</v>
      </c>
      <c r="T21" s="122">
        <v>5</v>
      </c>
      <c r="U21" s="122">
        <v>3</v>
      </c>
      <c r="V21" s="122">
        <v>4</v>
      </c>
      <c r="W21" s="122">
        <v>3</v>
      </c>
      <c r="X21" s="122">
        <v>4</v>
      </c>
      <c r="Y21" s="122">
        <v>6</v>
      </c>
      <c r="Z21" s="122">
        <v>4</v>
      </c>
      <c r="AA21" s="122">
        <v>6</v>
      </c>
      <c r="AB21" s="122">
        <v>5</v>
      </c>
      <c r="AC21" s="124">
        <f>SUM(T21:AB21)</f>
        <v>40</v>
      </c>
      <c r="AD21" s="125">
        <f>S21+AC21</f>
        <v>79</v>
      </c>
      <c r="AE21" s="123">
        <f>AC21</f>
        <v>40</v>
      </c>
      <c r="AF21" s="123">
        <f>W21+X21+Y21+Z21+AA21+AB21</f>
        <v>28</v>
      </c>
      <c r="AG21" s="123">
        <f>Z21+AA21+AB21</f>
        <v>15</v>
      </c>
      <c r="AH21" s="123">
        <f>AB21</f>
        <v>5</v>
      </c>
    </row>
    <row r="22" spans="1:34" s="126" customFormat="1" ht="15.75">
      <c r="A22" s="268">
        <v>13</v>
      </c>
      <c r="B22" s="141" t="s">
        <v>187</v>
      </c>
      <c r="C22" s="151" t="s">
        <v>156</v>
      </c>
      <c r="D22" s="57">
        <v>3</v>
      </c>
      <c r="E22" s="143" t="s">
        <v>180</v>
      </c>
      <c r="F22" s="143" t="s">
        <v>417</v>
      </c>
      <c r="G22" s="198">
        <f>H22+I22</f>
        <v>159</v>
      </c>
      <c r="H22" s="142">
        <f>'D1R'!Z100</f>
        <v>80</v>
      </c>
      <c r="I22" s="142">
        <f>AD22</f>
        <v>79</v>
      </c>
      <c r="J22" s="122">
        <v>4</v>
      </c>
      <c r="K22" s="122">
        <v>5</v>
      </c>
      <c r="L22" s="122">
        <v>6</v>
      </c>
      <c r="M22" s="122">
        <v>5</v>
      </c>
      <c r="N22" s="122">
        <v>5</v>
      </c>
      <c r="O22" s="122">
        <v>3</v>
      </c>
      <c r="P22" s="122">
        <v>5</v>
      </c>
      <c r="Q22" s="122">
        <v>4</v>
      </c>
      <c r="R22" s="122">
        <v>4</v>
      </c>
      <c r="S22" s="124">
        <f>SUM(J22:R22)</f>
        <v>41</v>
      </c>
      <c r="T22" s="122">
        <v>5</v>
      </c>
      <c r="U22" s="122">
        <v>3</v>
      </c>
      <c r="V22" s="122">
        <v>5</v>
      </c>
      <c r="W22" s="122">
        <v>3</v>
      </c>
      <c r="X22" s="122">
        <v>4</v>
      </c>
      <c r="Y22" s="122">
        <v>5</v>
      </c>
      <c r="Z22" s="122">
        <v>4</v>
      </c>
      <c r="AA22" s="122">
        <v>4</v>
      </c>
      <c r="AB22" s="122">
        <v>5</v>
      </c>
      <c r="AC22" s="124">
        <f>SUM(T22:AB22)</f>
        <v>38</v>
      </c>
      <c r="AD22" s="125">
        <f>S22+AC22</f>
        <v>79</v>
      </c>
      <c r="AE22" s="123">
        <f>AC22</f>
        <v>38</v>
      </c>
      <c r="AF22" s="123">
        <f>W22+X22+Y22+Z22+AA22+AB22</f>
        <v>25</v>
      </c>
      <c r="AG22" s="123">
        <f>Z22+AA22+AB22</f>
        <v>13</v>
      </c>
      <c r="AH22" s="123">
        <f>AB22</f>
        <v>5</v>
      </c>
    </row>
    <row r="23" spans="1:34" s="126" customFormat="1" ht="15.75">
      <c r="A23" s="268">
        <v>14</v>
      </c>
      <c r="B23" s="141" t="s">
        <v>185</v>
      </c>
      <c r="C23" s="155" t="s">
        <v>148</v>
      </c>
      <c r="D23" s="57">
        <v>5.8</v>
      </c>
      <c r="E23" s="143" t="s">
        <v>180</v>
      </c>
      <c r="F23" s="143" t="s">
        <v>410</v>
      </c>
      <c r="G23" s="198">
        <f>H23+I23</f>
        <v>161</v>
      </c>
      <c r="H23" s="142">
        <f>'D1R'!Z101</f>
        <v>82</v>
      </c>
      <c r="I23" s="142">
        <f>AD23</f>
        <v>79</v>
      </c>
      <c r="J23" s="122">
        <v>4</v>
      </c>
      <c r="K23" s="122">
        <v>3</v>
      </c>
      <c r="L23" s="122">
        <v>4</v>
      </c>
      <c r="M23" s="122">
        <v>5</v>
      </c>
      <c r="N23" s="122">
        <v>5</v>
      </c>
      <c r="O23" s="122">
        <v>3</v>
      </c>
      <c r="P23" s="122">
        <v>6</v>
      </c>
      <c r="Q23" s="122">
        <v>4</v>
      </c>
      <c r="R23" s="122">
        <v>4</v>
      </c>
      <c r="S23" s="124">
        <f>SUM(J23:R23)</f>
        <v>38</v>
      </c>
      <c r="T23" s="122">
        <v>5</v>
      </c>
      <c r="U23" s="122">
        <v>3</v>
      </c>
      <c r="V23" s="122">
        <v>5</v>
      </c>
      <c r="W23" s="122">
        <v>3</v>
      </c>
      <c r="X23" s="122">
        <v>4</v>
      </c>
      <c r="Y23" s="122">
        <v>6</v>
      </c>
      <c r="Z23" s="122">
        <v>4</v>
      </c>
      <c r="AA23" s="122">
        <v>7</v>
      </c>
      <c r="AB23" s="122">
        <v>4</v>
      </c>
      <c r="AC23" s="124">
        <f>SUM(T23:AB23)</f>
        <v>41</v>
      </c>
      <c r="AD23" s="125">
        <f>S23+AC23</f>
        <v>79</v>
      </c>
      <c r="AE23" s="123">
        <f>AC23</f>
        <v>41</v>
      </c>
      <c r="AF23" s="123">
        <f>W23+X23+Y23+Z23+AA23+AB23</f>
        <v>28</v>
      </c>
      <c r="AG23" s="123">
        <f>Z23+AA23+AB23</f>
        <v>15</v>
      </c>
      <c r="AH23" s="123">
        <f>AB23</f>
        <v>4</v>
      </c>
    </row>
    <row r="24" spans="1:34" s="126" customFormat="1" ht="15.75">
      <c r="A24" s="268">
        <v>15</v>
      </c>
      <c r="B24" s="141" t="s">
        <v>272</v>
      </c>
      <c r="C24" s="142" t="s">
        <v>150</v>
      </c>
      <c r="D24" s="57">
        <v>5.2</v>
      </c>
      <c r="E24" s="142" t="s">
        <v>249</v>
      </c>
      <c r="F24" s="142" t="s">
        <v>410</v>
      </c>
      <c r="G24" s="198">
        <f>H24+I24</f>
        <v>161</v>
      </c>
      <c r="H24" s="142">
        <f>'D1R'!Z116</f>
        <v>82</v>
      </c>
      <c r="I24" s="142">
        <f>AD24</f>
        <v>79</v>
      </c>
      <c r="J24" s="122">
        <v>5</v>
      </c>
      <c r="K24" s="122">
        <v>3</v>
      </c>
      <c r="L24" s="122">
        <v>5</v>
      </c>
      <c r="M24" s="122">
        <v>4</v>
      </c>
      <c r="N24" s="122">
        <v>5</v>
      </c>
      <c r="O24" s="122">
        <v>3</v>
      </c>
      <c r="P24" s="122">
        <v>6</v>
      </c>
      <c r="Q24" s="122">
        <v>3</v>
      </c>
      <c r="R24" s="122">
        <v>3</v>
      </c>
      <c r="S24" s="124">
        <f>SUM(J24:R24)</f>
        <v>37</v>
      </c>
      <c r="T24" s="122">
        <v>6</v>
      </c>
      <c r="U24" s="122">
        <v>3</v>
      </c>
      <c r="V24" s="122">
        <v>4</v>
      </c>
      <c r="W24" s="122">
        <v>3</v>
      </c>
      <c r="X24" s="122">
        <v>6</v>
      </c>
      <c r="Y24" s="122">
        <v>5</v>
      </c>
      <c r="Z24" s="122">
        <v>5</v>
      </c>
      <c r="AA24" s="122">
        <v>5</v>
      </c>
      <c r="AB24" s="122">
        <v>5</v>
      </c>
      <c r="AC24" s="124">
        <f>SUM(T24:AB24)</f>
        <v>42</v>
      </c>
      <c r="AD24" s="125">
        <f>S24+AC24</f>
        <v>79</v>
      </c>
      <c r="AE24" s="123">
        <f>AC24</f>
        <v>42</v>
      </c>
      <c r="AF24" s="123">
        <f>W24+X24+Y24+Z24+AA24+AB24</f>
        <v>29</v>
      </c>
      <c r="AG24" s="123">
        <f>Z24+AA24+AB24</f>
        <v>15</v>
      </c>
      <c r="AH24" s="123">
        <f>AB24</f>
        <v>5</v>
      </c>
    </row>
    <row r="25" spans="1:34" s="126" customFormat="1" ht="15.75">
      <c r="A25" s="268">
        <v>16</v>
      </c>
      <c r="B25" s="141" t="s">
        <v>258</v>
      </c>
      <c r="C25" s="156" t="s">
        <v>228</v>
      </c>
      <c r="D25" s="57">
        <v>4</v>
      </c>
      <c r="E25" s="142" t="s">
        <v>249</v>
      </c>
      <c r="F25" s="142" t="s">
        <v>422</v>
      </c>
      <c r="G25" s="198">
        <f>H25+I25</f>
        <v>161</v>
      </c>
      <c r="H25" s="142">
        <f>'D1R'!Z113</f>
        <v>79</v>
      </c>
      <c r="I25" s="142">
        <f>AD25</f>
        <v>82</v>
      </c>
      <c r="J25" s="122">
        <v>4</v>
      </c>
      <c r="K25" s="122">
        <v>4</v>
      </c>
      <c r="L25" s="122">
        <v>7</v>
      </c>
      <c r="M25" s="122">
        <v>5</v>
      </c>
      <c r="N25" s="122">
        <v>6</v>
      </c>
      <c r="O25" s="122">
        <v>3</v>
      </c>
      <c r="P25" s="122">
        <v>6</v>
      </c>
      <c r="Q25" s="122">
        <v>4</v>
      </c>
      <c r="R25" s="122">
        <v>5</v>
      </c>
      <c r="S25" s="124">
        <f>SUM(J25:R25)</f>
        <v>44</v>
      </c>
      <c r="T25" s="122">
        <v>5</v>
      </c>
      <c r="U25" s="122">
        <v>3</v>
      </c>
      <c r="V25" s="122">
        <v>4</v>
      </c>
      <c r="W25" s="122">
        <v>3</v>
      </c>
      <c r="X25" s="122">
        <v>4</v>
      </c>
      <c r="Y25" s="122">
        <v>4</v>
      </c>
      <c r="Z25" s="122">
        <v>5</v>
      </c>
      <c r="AA25" s="122">
        <v>5</v>
      </c>
      <c r="AB25" s="122">
        <v>5</v>
      </c>
      <c r="AC25" s="124">
        <f>SUM(T25:AB25)</f>
        <v>38</v>
      </c>
      <c r="AD25" s="125">
        <f>S25+AC25</f>
        <v>82</v>
      </c>
      <c r="AE25" s="123">
        <f>AC25</f>
        <v>38</v>
      </c>
      <c r="AF25" s="123">
        <f>W25+X25+Y25+Z25+AA25+AB25</f>
        <v>26</v>
      </c>
      <c r="AG25" s="123">
        <f>Z25+AA25+AB25</f>
        <v>15</v>
      </c>
      <c r="AH25" s="123">
        <f>AB25</f>
        <v>5</v>
      </c>
    </row>
    <row r="26" spans="1:34" s="126" customFormat="1" ht="15.75">
      <c r="A26" s="268">
        <v>17</v>
      </c>
      <c r="B26" s="141" t="s">
        <v>267</v>
      </c>
      <c r="C26" s="149" t="s">
        <v>150</v>
      </c>
      <c r="D26" s="57">
        <v>4.4</v>
      </c>
      <c r="E26" s="142" t="s">
        <v>249</v>
      </c>
      <c r="F26" s="142" t="s">
        <v>429</v>
      </c>
      <c r="G26" s="198">
        <f>H26+I26</f>
        <v>162</v>
      </c>
      <c r="H26" s="142">
        <f>'D1R'!Z117</f>
        <v>83</v>
      </c>
      <c r="I26" s="142">
        <f>AD26</f>
        <v>79</v>
      </c>
      <c r="J26" s="122">
        <v>5</v>
      </c>
      <c r="K26" s="122">
        <v>4</v>
      </c>
      <c r="L26" s="122">
        <v>6</v>
      </c>
      <c r="M26" s="122">
        <v>4</v>
      </c>
      <c r="N26" s="122">
        <v>6</v>
      </c>
      <c r="O26" s="122">
        <v>3</v>
      </c>
      <c r="P26" s="122">
        <v>5</v>
      </c>
      <c r="Q26" s="122">
        <v>4</v>
      </c>
      <c r="R26" s="122">
        <v>3</v>
      </c>
      <c r="S26" s="124">
        <f>SUM(J26:R26)</f>
        <v>40</v>
      </c>
      <c r="T26" s="122">
        <v>4</v>
      </c>
      <c r="U26" s="122">
        <v>3</v>
      </c>
      <c r="V26" s="122">
        <v>5</v>
      </c>
      <c r="W26" s="122">
        <v>2</v>
      </c>
      <c r="X26" s="122">
        <v>4</v>
      </c>
      <c r="Y26" s="122">
        <v>5</v>
      </c>
      <c r="Z26" s="122">
        <v>5</v>
      </c>
      <c r="AA26" s="122">
        <v>6</v>
      </c>
      <c r="AB26" s="122">
        <v>5</v>
      </c>
      <c r="AC26" s="124">
        <f>SUM(T26:AB26)</f>
        <v>39</v>
      </c>
      <c r="AD26" s="125">
        <f>S26+AC26</f>
        <v>79</v>
      </c>
      <c r="AE26" s="123">
        <f>AC26</f>
        <v>39</v>
      </c>
      <c r="AF26" s="123">
        <f>W26+X26+Y26+Z26+AA26+AB26</f>
        <v>27</v>
      </c>
      <c r="AG26" s="123">
        <f>Z26+AA26+AB26</f>
        <v>16</v>
      </c>
      <c r="AH26" s="123">
        <f>AB26</f>
        <v>5</v>
      </c>
    </row>
    <row r="27" spans="1:34" s="126" customFormat="1" ht="15.75">
      <c r="A27" s="268">
        <v>18</v>
      </c>
      <c r="B27" s="141" t="s">
        <v>257</v>
      </c>
      <c r="C27" s="142" t="s">
        <v>141</v>
      </c>
      <c r="D27" s="57">
        <v>0</v>
      </c>
      <c r="E27" s="142" t="s">
        <v>249</v>
      </c>
      <c r="F27" s="142" t="s">
        <v>412</v>
      </c>
      <c r="G27" s="198">
        <f>H27+I27</f>
        <v>162</v>
      </c>
      <c r="H27" s="142">
        <f>'D1R'!Z115</f>
        <v>81</v>
      </c>
      <c r="I27" s="142">
        <f>AD27</f>
        <v>81</v>
      </c>
      <c r="J27" s="122">
        <v>5</v>
      </c>
      <c r="K27" s="122">
        <v>2</v>
      </c>
      <c r="L27" s="122">
        <v>5</v>
      </c>
      <c r="M27" s="122">
        <v>5</v>
      </c>
      <c r="N27" s="122">
        <v>6</v>
      </c>
      <c r="O27" s="122">
        <v>3</v>
      </c>
      <c r="P27" s="122">
        <v>5</v>
      </c>
      <c r="Q27" s="122">
        <v>4</v>
      </c>
      <c r="R27" s="122">
        <v>6</v>
      </c>
      <c r="S27" s="124">
        <f>SUM(J27:R27)</f>
        <v>41</v>
      </c>
      <c r="T27" s="122">
        <v>6</v>
      </c>
      <c r="U27" s="122">
        <v>3</v>
      </c>
      <c r="V27" s="122">
        <v>3</v>
      </c>
      <c r="W27" s="122">
        <v>4</v>
      </c>
      <c r="X27" s="122">
        <v>5</v>
      </c>
      <c r="Y27" s="122">
        <v>7</v>
      </c>
      <c r="Z27" s="122">
        <v>4</v>
      </c>
      <c r="AA27" s="122">
        <v>4</v>
      </c>
      <c r="AB27" s="122">
        <v>4</v>
      </c>
      <c r="AC27" s="124">
        <f>SUM(T27:AB27)</f>
        <v>40</v>
      </c>
      <c r="AD27" s="125">
        <f>S27+AC27</f>
        <v>81</v>
      </c>
      <c r="AE27" s="123">
        <f>AC27</f>
        <v>40</v>
      </c>
      <c r="AF27" s="123">
        <f>W27+X27+Y27+Z27+AA27+AB27</f>
        <v>28</v>
      </c>
      <c r="AG27" s="123">
        <f>Z27+AA27+AB27</f>
        <v>12</v>
      </c>
      <c r="AH27" s="123">
        <f>AB27</f>
        <v>4</v>
      </c>
    </row>
    <row r="28" spans="1:34" s="126" customFormat="1" ht="15.75">
      <c r="A28" s="268">
        <v>19</v>
      </c>
      <c r="B28" s="141" t="s">
        <v>256</v>
      </c>
      <c r="C28" s="142" t="s">
        <v>119</v>
      </c>
      <c r="D28" s="57">
        <v>3.3</v>
      </c>
      <c r="E28" s="142" t="s">
        <v>249</v>
      </c>
      <c r="F28" s="142" t="s">
        <v>413</v>
      </c>
      <c r="G28" s="198">
        <f>H28+I28</f>
        <v>162</v>
      </c>
      <c r="H28" s="142">
        <f>'D1R'!Z112</f>
        <v>78</v>
      </c>
      <c r="I28" s="142">
        <f>AD28</f>
        <v>84</v>
      </c>
      <c r="J28" s="122">
        <v>5</v>
      </c>
      <c r="K28" s="122">
        <v>3</v>
      </c>
      <c r="L28" s="122">
        <v>5</v>
      </c>
      <c r="M28" s="122">
        <v>4</v>
      </c>
      <c r="N28" s="122">
        <v>6</v>
      </c>
      <c r="O28" s="122">
        <v>3</v>
      </c>
      <c r="P28" s="122">
        <v>6</v>
      </c>
      <c r="Q28" s="122">
        <v>4</v>
      </c>
      <c r="R28" s="122">
        <v>5</v>
      </c>
      <c r="S28" s="124">
        <f>SUM(J28:R28)</f>
        <v>41</v>
      </c>
      <c r="T28" s="122">
        <v>6</v>
      </c>
      <c r="U28" s="122">
        <v>4</v>
      </c>
      <c r="V28" s="122">
        <v>5</v>
      </c>
      <c r="W28" s="122">
        <v>4</v>
      </c>
      <c r="X28" s="122">
        <v>6</v>
      </c>
      <c r="Y28" s="122">
        <v>5</v>
      </c>
      <c r="Z28" s="122">
        <v>4</v>
      </c>
      <c r="AA28" s="122">
        <v>4</v>
      </c>
      <c r="AB28" s="122">
        <v>5</v>
      </c>
      <c r="AC28" s="124">
        <f>SUM(T28:AB28)</f>
        <v>43</v>
      </c>
      <c r="AD28" s="125">
        <f>S28+AC28</f>
        <v>84</v>
      </c>
      <c r="AE28" s="123">
        <f>AC28</f>
        <v>43</v>
      </c>
      <c r="AF28" s="123">
        <f>W28+X28+Y28+Z28+AA28+AB28</f>
        <v>28</v>
      </c>
      <c r="AG28" s="123">
        <f>Z28+AA28+AB28</f>
        <v>13</v>
      </c>
      <c r="AH28" s="123">
        <f>AB28</f>
        <v>5</v>
      </c>
    </row>
    <row r="29" spans="1:34" s="126" customFormat="1" ht="15.75">
      <c r="A29" s="268">
        <v>20</v>
      </c>
      <c r="B29" s="141" t="s">
        <v>184</v>
      </c>
      <c r="C29" s="142" t="s">
        <v>116</v>
      </c>
      <c r="D29" s="57">
        <v>7.3</v>
      </c>
      <c r="E29" s="142" t="s">
        <v>180</v>
      </c>
      <c r="F29" s="142" t="s">
        <v>403</v>
      </c>
      <c r="G29" s="198">
        <f>H29+I29</f>
        <v>163</v>
      </c>
      <c r="H29" s="142">
        <f>'D1R'!Z99</f>
        <v>78</v>
      </c>
      <c r="I29" s="142">
        <f>AD29</f>
        <v>85</v>
      </c>
      <c r="J29" s="122">
        <v>5</v>
      </c>
      <c r="K29" s="122">
        <v>4</v>
      </c>
      <c r="L29" s="122">
        <v>5</v>
      </c>
      <c r="M29" s="122">
        <v>4</v>
      </c>
      <c r="N29" s="122">
        <v>7</v>
      </c>
      <c r="O29" s="122">
        <v>5</v>
      </c>
      <c r="P29" s="122">
        <v>6</v>
      </c>
      <c r="Q29" s="122">
        <v>5</v>
      </c>
      <c r="R29" s="122">
        <v>4</v>
      </c>
      <c r="S29" s="124">
        <f>SUM(J29:R29)</f>
        <v>45</v>
      </c>
      <c r="T29" s="122">
        <v>5</v>
      </c>
      <c r="U29" s="122">
        <v>3</v>
      </c>
      <c r="V29" s="122">
        <v>5</v>
      </c>
      <c r="W29" s="122">
        <v>3</v>
      </c>
      <c r="X29" s="122">
        <v>4</v>
      </c>
      <c r="Y29" s="122">
        <v>5</v>
      </c>
      <c r="Z29" s="122">
        <v>6</v>
      </c>
      <c r="AA29" s="122">
        <v>4</v>
      </c>
      <c r="AB29" s="122">
        <v>5</v>
      </c>
      <c r="AC29" s="124">
        <f>SUM(T29:AB29)</f>
        <v>40</v>
      </c>
      <c r="AD29" s="125">
        <f>S29+AC29</f>
        <v>85</v>
      </c>
      <c r="AE29" s="123">
        <f>AC29</f>
        <v>40</v>
      </c>
      <c r="AF29" s="123">
        <f>W29+X29+Y29+Z29+AA29+AB29</f>
        <v>27</v>
      </c>
      <c r="AG29" s="123">
        <f>Z29+AA29+AB29</f>
        <v>15</v>
      </c>
      <c r="AH29" s="123">
        <f>AB29</f>
        <v>5</v>
      </c>
    </row>
    <row r="30" spans="1:34" s="126" customFormat="1" ht="15.75">
      <c r="A30" s="268">
        <v>21</v>
      </c>
      <c r="B30" s="141" t="s">
        <v>198</v>
      </c>
      <c r="C30" s="142" t="s">
        <v>197</v>
      </c>
      <c r="D30" s="144" t="s">
        <v>196</v>
      </c>
      <c r="E30" s="142" t="s">
        <v>180</v>
      </c>
      <c r="F30" s="142" t="s">
        <v>426</v>
      </c>
      <c r="G30" s="198">
        <f>H30+I30</f>
        <v>164</v>
      </c>
      <c r="H30" s="142">
        <f>'D1R'!Z104</f>
        <v>88</v>
      </c>
      <c r="I30" s="142">
        <f>AD30</f>
        <v>76</v>
      </c>
      <c r="J30" s="122">
        <v>3</v>
      </c>
      <c r="K30" s="122">
        <v>4</v>
      </c>
      <c r="L30" s="122">
        <v>5</v>
      </c>
      <c r="M30" s="122">
        <v>4</v>
      </c>
      <c r="N30" s="122">
        <v>5</v>
      </c>
      <c r="O30" s="122">
        <v>2</v>
      </c>
      <c r="P30" s="122">
        <v>6</v>
      </c>
      <c r="Q30" s="122">
        <v>5</v>
      </c>
      <c r="R30" s="122">
        <v>5</v>
      </c>
      <c r="S30" s="124">
        <f>SUM(J30:R30)</f>
        <v>39</v>
      </c>
      <c r="T30" s="122">
        <v>5</v>
      </c>
      <c r="U30" s="122">
        <v>3</v>
      </c>
      <c r="V30" s="122">
        <v>4</v>
      </c>
      <c r="W30" s="122">
        <v>2</v>
      </c>
      <c r="X30" s="122">
        <v>5</v>
      </c>
      <c r="Y30" s="122">
        <v>5</v>
      </c>
      <c r="Z30" s="122">
        <v>3</v>
      </c>
      <c r="AA30" s="122">
        <v>4</v>
      </c>
      <c r="AB30" s="122">
        <v>6</v>
      </c>
      <c r="AC30" s="124">
        <f>SUM(T30:AB30)</f>
        <v>37</v>
      </c>
      <c r="AD30" s="125">
        <f>S30+AC30</f>
        <v>76</v>
      </c>
      <c r="AE30" s="123">
        <f>AC30</f>
        <v>37</v>
      </c>
      <c r="AF30" s="123">
        <f>W30+X30+Y30+Z30+AA30+AB30</f>
        <v>25</v>
      </c>
      <c r="AG30" s="123">
        <f>Z30+AA30+AB30</f>
        <v>13</v>
      </c>
      <c r="AH30" s="123">
        <f>AB30</f>
        <v>6</v>
      </c>
    </row>
    <row r="31" spans="1:34" s="126" customFormat="1" ht="15.75">
      <c r="A31" s="268">
        <v>22</v>
      </c>
      <c r="B31" s="141" t="s">
        <v>261</v>
      </c>
      <c r="C31" s="142" t="s">
        <v>260</v>
      </c>
      <c r="D31" s="57">
        <v>2.2</v>
      </c>
      <c r="E31" s="142" t="s">
        <v>249</v>
      </c>
      <c r="F31" s="142" t="s">
        <v>421</v>
      </c>
      <c r="G31" s="198">
        <f>H31+I31</f>
        <v>164</v>
      </c>
      <c r="H31" s="142">
        <f>'D1R'!Z118</f>
        <v>83</v>
      </c>
      <c r="I31" s="142">
        <f>AD31</f>
        <v>81</v>
      </c>
      <c r="J31" s="122">
        <v>4</v>
      </c>
      <c r="K31" s="122">
        <v>3</v>
      </c>
      <c r="L31" s="122">
        <v>5</v>
      </c>
      <c r="M31" s="122">
        <v>5</v>
      </c>
      <c r="N31" s="122">
        <v>6</v>
      </c>
      <c r="O31" s="122">
        <v>4</v>
      </c>
      <c r="P31" s="122">
        <v>5</v>
      </c>
      <c r="Q31" s="122">
        <v>5</v>
      </c>
      <c r="R31" s="122">
        <v>4</v>
      </c>
      <c r="S31" s="124">
        <f>SUM(J31:R31)</f>
        <v>41</v>
      </c>
      <c r="T31" s="122">
        <v>5</v>
      </c>
      <c r="U31" s="122">
        <v>2</v>
      </c>
      <c r="V31" s="122">
        <v>5</v>
      </c>
      <c r="W31" s="122">
        <v>4</v>
      </c>
      <c r="X31" s="122">
        <v>7</v>
      </c>
      <c r="Y31" s="122">
        <v>5</v>
      </c>
      <c r="Z31" s="122">
        <v>4</v>
      </c>
      <c r="AA31" s="122">
        <v>4</v>
      </c>
      <c r="AB31" s="122">
        <v>4</v>
      </c>
      <c r="AC31" s="124">
        <f>SUM(T31:AB31)</f>
        <v>40</v>
      </c>
      <c r="AD31" s="125">
        <f>S31+AC31</f>
        <v>81</v>
      </c>
      <c r="AE31" s="123">
        <f>AC31</f>
        <v>40</v>
      </c>
      <c r="AF31" s="123">
        <f>W31+X31+Y31+Z31+AA31+AB31</f>
        <v>28</v>
      </c>
      <c r="AG31" s="123">
        <f>Z31+AA31+AB31</f>
        <v>12</v>
      </c>
      <c r="AH31" s="123">
        <f>AB31</f>
        <v>4</v>
      </c>
    </row>
    <row r="32" spans="1:34" s="126" customFormat="1" ht="15.75">
      <c r="A32" s="268">
        <v>23</v>
      </c>
      <c r="B32" s="141" t="s">
        <v>199</v>
      </c>
      <c r="C32" s="142" t="s">
        <v>181</v>
      </c>
      <c r="D32" s="57">
        <v>2.5</v>
      </c>
      <c r="E32" s="142" t="s">
        <v>180</v>
      </c>
      <c r="F32" s="142" t="s">
        <v>411</v>
      </c>
      <c r="G32" s="198">
        <f>H32+I32</f>
        <v>165</v>
      </c>
      <c r="H32" s="142">
        <f>'D1R'!Z102</f>
        <v>86</v>
      </c>
      <c r="I32" s="142">
        <f>AD32</f>
        <v>79</v>
      </c>
      <c r="J32" s="122">
        <v>4</v>
      </c>
      <c r="K32" s="122">
        <v>3</v>
      </c>
      <c r="L32" s="122">
        <v>4</v>
      </c>
      <c r="M32" s="122">
        <v>4</v>
      </c>
      <c r="N32" s="122">
        <v>5</v>
      </c>
      <c r="O32" s="122">
        <v>3</v>
      </c>
      <c r="P32" s="122">
        <v>6</v>
      </c>
      <c r="Q32" s="122">
        <v>5</v>
      </c>
      <c r="R32" s="122">
        <v>3</v>
      </c>
      <c r="S32" s="124">
        <f>SUM(J32:R32)</f>
        <v>37</v>
      </c>
      <c r="T32" s="122">
        <v>5</v>
      </c>
      <c r="U32" s="122">
        <v>3</v>
      </c>
      <c r="V32" s="122">
        <v>7</v>
      </c>
      <c r="W32" s="122">
        <v>3</v>
      </c>
      <c r="X32" s="122">
        <v>4</v>
      </c>
      <c r="Y32" s="122">
        <v>5</v>
      </c>
      <c r="Z32" s="122">
        <v>5</v>
      </c>
      <c r="AA32" s="122">
        <v>5</v>
      </c>
      <c r="AB32" s="122">
        <v>5</v>
      </c>
      <c r="AC32" s="124">
        <f>SUM(T32:AB32)</f>
        <v>42</v>
      </c>
      <c r="AD32" s="125">
        <f>S32+AC32</f>
        <v>79</v>
      </c>
      <c r="AE32" s="123">
        <f>AC32</f>
        <v>42</v>
      </c>
      <c r="AF32" s="123">
        <f>W32+X32+Y32+Z32+AA32+AB32</f>
        <v>27</v>
      </c>
      <c r="AG32" s="123">
        <f>Z32+AA32+AB32</f>
        <v>15</v>
      </c>
      <c r="AH32" s="123">
        <f>AB32</f>
        <v>5</v>
      </c>
    </row>
    <row r="33" spans="1:34" s="126" customFormat="1" ht="15.75">
      <c r="A33" s="268">
        <v>24</v>
      </c>
      <c r="B33" s="141" t="s">
        <v>265</v>
      </c>
      <c r="C33" s="142" t="s">
        <v>264</v>
      </c>
      <c r="D33" s="142">
        <v>8.4</v>
      </c>
      <c r="E33" s="142" t="s">
        <v>249</v>
      </c>
      <c r="F33" s="142" t="s">
        <v>431</v>
      </c>
      <c r="G33" s="198">
        <f>H33+I33</f>
        <v>168</v>
      </c>
      <c r="H33" s="142">
        <f>'D1R'!Z119</f>
        <v>85</v>
      </c>
      <c r="I33" s="142">
        <f>AD33</f>
        <v>83</v>
      </c>
      <c r="J33" s="122">
        <v>5</v>
      </c>
      <c r="K33" s="122">
        <v>4</v>
      </c>
      <c r="L33" s="122">
        <v>6</v>
      </c>
      <c r="M33" s="122">
        <v>4</v>
      </c>
      <c r="N33" s="122">
        <v>5</v>
      </c>
      <c r="O33" s="122">
        <v>3</v>
      </c>
      <c r="P33" s="122">
        <v>5</v>
      </c>
      <c r="Q33" s="122">
        <v>5</v>
      </c>
      <c r="R33" s="122">
        <v>4</v>
      </c>
      <c r="S33" s="124">
        <f>SUM(J33:R33)</f>
        <v>41</v>
      </c>
      <c r="T33" s="122">
        <v>6</v>
      </c>
      <c r="U33" s="122">
        <v>3</v>
      </c>
      <c r="V33" s="122">
        <v>6</v>
      </c>
      <c r="W33" s="122">
        <v>3</v>
      </c>
      <c r="X33" s="122">
        <v>4</v>
      </c>
      <c r="Y33" s="122">
        <v>5</v>
      </c>
      <c r="Z33" s="122">
        <v>4</v>
      </c>
      <c r="AA33" s="122">
        <v>7</v>
      </c>
      <c r="AB33" s="122">
        <v>4</v>
      </c>
      <c r="AC33" s="124">
        <f>SUM(T33:AB33)</f>
        <v>42</v>
      </c>
      <c r="AD33" s="125">
        <f>S33+AC33</f>
        <v>83</v>
      </c>
      <c r="AE33" s="123">
        <f>AC33</f>
        <v>42</v>
      </c>
      <c r="AF33" s="123">
        <f>W33+X33+Y33+Z33+AA33+AB33</f>
        <v>27</v>
      </c>
      <c r="AG33" s="123">
        <f>Z33+AA33+AB33</f>
        <v>15</v>
      </c>
      <c r="AH33" s="123">
        <f>AB33</f>
        <v>4</v>
      </c>
    </row>
    <row r="34" spans="1:34" s="126" customFormat="1" ht="15.75">
      <c r="A34" s="268">
        <v>25</v>
      </c>
      <c r="B34" s="141" t="s">
        <v>255</v>
      </c>
      <c r="C34" s="153" t="s">
        <v>121</v>
      </c>
      <c r="D34" s="57">
        <v>5</v>
      </c>
      <c r="E34" s="142" t="s">
        <v>249</v>
      </c>
      <c r="F34" s="142" t="s">
        <v>415</v>
      </c>
      <c r="G34" s="198">
        <f>H34+I34</f>
        <v>170</v>
      </c>
      <c r="H34" s="142">
        <f>'D1R'!Z120</f>
        <v>86</v>
      </c>
      <c r="I34" s="142">
        <f>AD34</f>
        <v>84</v>
      </c>
      <c r="J34" s="122">
        <v>5</v>
      </c>
      <c r="K34" s="122">
        <v>4</v>
      </c>
      <c r="L34" s="122">
        <v>5</v>
      </c>
      <c r="M34" s="122">
        <v>4</v>
      </c>
      <c r="N34" s="122">
        <v>5</v>
      </c>
      <c r="O34" s="122">
        <v>2</v>
      </c>
      <c r="P34" s="122">
        <v>6</v>
      </c>
      <c r="Q34" s="122">
        <v>4</v>
      </c>
      <c r="R34" s="122">
        <v>5</v>
      </c>
      <c r="S34" s="124">
        <f>SUM(J34:R34)</f>
        <v>40</v>
      </c>
      <c r="T34" s="122">
        <v>7</v>
      </c>
      <c r="U34" s="122">
        <v>3</v>
      </c>
      <c r="V34" s="122">
        <v>4</v>
      </c>
      <c r="W34" s="122">
        <v>3</v>
      </c>
      <c r="X34" s="122">
        <v>5</v>
      </c>
      <c r="Y34" s="122">
        <v>6</v>
      </c>
      <c r="Z34" s="122">
        <v>6</v>
      </c>
      <c r="AA34" s="122">
        <v>4</v>
      </c>
      <c r="AB34" s="122">
        <v>6</v>
      </c>
      <c r="AC34" s="124">
        <f>SUM(T34:AB34)</f>
        <v>44</v>
      </c>
      <c r="AD34" s="125">
        <f>S34+AC34</f>
        <v>84</v>
      </c>
      <c r="AE34" s="123">
        <f>AC34</f>
        <v>44</v>
      </c>
      <c r="AF34" s="123">
        <f>W34+X34+Y34+Z34+AA34+AB34</f>
        <v>30</v>
      </c>
      <c r="AG34" s="123">
        <f>Z34+AA34+AB34</f>
        <v>16</v>
      </c>
      <c r="AH34" s="123">
        <f>AB34</f>
        <v>6</v>
      </c>
    </row>
    <row r="35" spans="1:34" s="126" customFormat="1" ht="15.75">
      <c r="A35" s="268">
        <v>26</v>
      </c>
      <c r="B35" s="141" t="s">
        <v>252</v>
      </c>
      <c r="C35" s="142" t="s">
        <v>116</v>
      </c>
      <c r="D35" s="57">
        <v>10.8</v>
      </c>
      <c r="E35" s="142" t="s">
        <v>249</v>
      </c>
      <c r="F35" s="142" t="s">
        <v>405</v>
      </c>
      <c r="G35" s="198">
        <f>H35+I35</f>
        <v>174</v>
      </c>
      <c r="H35" s="142">
        <f>'D1R'!Z122</f>
        <v>87</v>
      </c>
      <c r="I35" s="142">
        <f>AD35</f>
        <v>87</v>
      </c>
      <c r="J35" s="122">
        <v>4</v>
      </c>
      <c r="K35" s="122">
        <v>4</v>
      </c>
      <c r="L35" s="122">
        <v>5</v>
      </c>
      <c r="M35" s="122">
        <v>5</v>
      </c>
      <c r="N35" s="122">
        <v>6</v>
      </c>
      <c r="O35" s="122">
        <v>4</v>
      </c>
      <c r="P35" s="122">
        <v>6</v>
      </c>
      <c r="Q35" s="122">
        <v>4</v>
      </c>
      <c r="R35" s="122">
        <v>6</v>
      </c>
      <c r="S35" s="124">
        <f>SUM(J35:R35)</f>
        <v>44</v>
      </c>
      <c r="T35" s="122">
        <v>7</v>
      </c>
      <c r="U35" s="122">
        <v>3</v>
      </c>
      <c r="V35" s="122">
        <v>5</v>
      </c>
      <c r="W35" s="122">
        <v>3</v>
      </c>
      <c r="X35" s="122">
        <v>6</v>
      </c>
      <c r="Y35" s="122">
        <v>4</v>
      </c>
      <c r="Z35" s="122">
        <v>5</v>
      </c>
      <c r="AA35" s="122">
        <v>5</v>
      </c>
      <c r="AB35" s="122">
        <v>5</v>
      </c>
      <c r="AC35" s="124">
        <f>SUM(T35:AB35)</f>
        <v>43</v>
      </c>
      <c r="AD35" s="125">
        <f>S35+AC35</f>
        <v>87</v>
      </c>
      <c r="AE35" s="123">
        <f>AC35</f>
        <v>43</v>
      </c>
      <c r="AF35" s="123">
        <f>W35+X35+Y35+Z35+AA35+AB35</f>
        <v>28</v>
      </c>
      <c r="AG35" s="123">
        <f>Z35+AA35+AB35</f>
        <v>15</v>
      </c>
      <c r="AH35" s="123">
        <f>AB35</f>
        <v>5</v>
      </c>
    </row>
    <row r="36" spans="1:34" s="126" customFormat="1" ht="15.75">
      <c r="A36" s="268">
        <v>27</v>
      </c>
      <c r="B36" s="141" t="s">
        <v>182</v>
      </c>
      <c r="C36" s="143" t="s">
        <v>181</v>
      </c>
      <c r="D36" s="57">
        <v>9.1</v>
      </c>
      <c r="E36" s="143" t="s">
        <v>180</v>
      </c>
      <c r="F36" s="143" t="s">
        <v>402</v>
      </c>
      <c r="G36" s="198">
        <f>H36+I36</f>
        <v>176</v>
      </c>
      <c r="H36" s="142">
        <f>'D1R'!Z103</f>
        <v>87</v>
      </c>
      <c r="I36" s="142">
        <f>AD36</f>
        <v>89</v>
      </c>
      <c r="J36" s="122">
        <v>5</v>
      </c>
      <c r="K36" s="122">
        <v>3</v>
      </c>
      <c r="L36" s="122">
        <v>6</v>
      </c>
      <c r="M36" s="122">
        <v>4</v>
      </c>
      <c r="N36" s="122">
        <v>6</v>
      </c>
      <c r="O36" s="122">
        <v>4</v>
      </c>
      <c r="P36" s="122">
        <v>6</v>
      </c>
      <c r="Q36" s="122">
        <v>4</v>
      </c>
      <c r="R36" s="122">
        <v>4</v>
      </c>
      <c r="S36" s="124">
        <f>SUM(J36:R36)</f>
        <v>42</v>
      </c>
      <c r="T36" s="122">
        <v>5</v>
      </c>
      <c r="U36" s="122">
        <v>3</v>
      </c>
      <c r="V36" s="122">
        <v>6</v>
      </c>
      <c r="W36" s="122">
        <v>3</v>
      </c>
      <c r="X36" s="122">
        <v>6</v>
      </c>
      <c r="Y36" s="122">
        <v>8</v>
      </c>
      <c r="Z36" s="122">
        <v>5</v>
      </c>
      <c r="AA36" s="122">
        <v>6</v>
      </c>
      <c r="AB36" s="122">
        <v>5</v>
      </c>
      <c r="AC36" s="124">
        <f>SUM(T36:AB36)</f>
        <v>47</v>
      </c>
      <c r="AD36" s="125">
        <f>S36+AC36</f>
        <v>89</v>
      </c>
      <c r="AE36" s="123">
        <f>AC36</f>
        <v>47</v>
      </c>
      <c r="AF36" s="123">
        <f>W36+X36+Y36+Z36+AA36+AB36</f>
        <v>33</v>
      </c>
      <c r="AG36" s="123">
        <f>Z36+AA36+AB36</f>
        <v>16</v>
      </c>
      <c r="AH36" s="123">
        <f>AB36</f>
        <v>5</v>
      </c>
    </row>
    <row r="37" spans="1:34" s="126" customFormat="1" ht="15.75">
      <c r="A37" s="268">
        <v>28</v>
      </c>
      <c r="B37" s="141" t="s">
        <v>279</v>
      </c>
      <c r="C37" s="142" t="s">
        <v>278</v>
      </c>
      <c r="D37" s="57">
        <v>9</v>
      </c>
      <c r="E37" s="143" t="s">
        <v>249</v>
      </c>
      <c r="F37" s="143" t="s">
        <v>432</v>
      </c>
      <c r="G37" s="198">
        <f>H37+I37</f>
        <v>176</v>
      </c>
      <c r="H37" s="142">
        <f>'D1R'!Z121</f>
        <v>86</v>
      </c>
      <c r="I37" s="142">
        <f>AD37</f>
        <v>90</v>
      </c>
      <c r="J37" s="122">
        <v>6</v>
      </c>
      <c r="K37" s="122">
        <v>4</v>
      </c>
      <c r="L37" s="122">
        <v>5</v>
      </c>
      <c r="M37" s="122">
        <v>4</v>
      </c>
      <c r="N37" s="122">
        <v>6</v>
      </c>
      <c r="O37" s="122">
        <v>3</v>
      </c>
      <c r="P37" s="122">
        <v>5</v>
      </c>
      <c r="Q37" s="122">
        <v>5</v>
      </c>
      <c r="R37" s="122">
        <v>5</v>
      </c>
      <c r="S37" s="124">
        <f>SUM(J37:R37)</f>
        <v>43</v>
      </c>
      <c r="T37" s="122">
        <v>6</v>
      </c>
      <c r="U37" s="122">
        <v>4</v>
      </c>
      <c r="V37" s="122">
        <v>5</v>
      </c>
      <c r="W37" s="122">
        <v>6</v>
      </c>
      <c r="X37" s="122">
        <v>4</v>
      </c>
      <c r="Y37" s="122">
        <v>6</v>
      </c>
      <c r="Z37" s="122">
        <v>6</v>
      </c>
      <c r="AA37" s="122">
        <v>4</v>
      </c>
      <c r="AB37" s="122">
        <v>6</v>
      </c>
      <c r="AC37" s="124">
        <f>SUM(T37:AB37)</f>
        <v>47</v>
      </c>
      <c r="AD37" s="125">
        <f>S37+AC37</f>
        <v>90</v>
      </c>
      <c r="AE37" s="123">
        <f>AC37</f>
        <v>47</v>
      </c>
      <c r="AF37" s="123">
        <f>W37+X37+Y37+Z37+AA37+AB37</f>
        <v>32</v>
      </c>
      <c r="AG37" s="123">
        <f>Z37+AA37+AB37</f>
        <v>16</v>
      </c>
      <c r="AH37" s="123">
        <f>AB37</f>
        <v>6</v>
      </c>
    </row>
    <row r="38" spans="1:34" s="126" customFormat="1" ht="15.75">
      <c r="A38" s="268">
        <v>29</v>
      </c>
      <c r="B38" s="141" t="s">
        <v>271</v>
      </c>
      <c r="C38" s="142" t="s">
        <v>181</v>
      </c>
      <c r="D38" s="57">
        <v>10.6</v>
      </c>
      <c r="E38" s="142" t="s">
        <v>249</v>
      </c>
      <c r="F38" s="142" t="s">
        <v>443</v>
      </c>
      <c r="G38" s="198">
        <f>H38+I38</f>
        <v>177</v>
      </c>
      <c r="H38" s="142">
        <f>'D1R'!Z123</f>
        <v>87</v>
      </c>
      <c r="I38" s="142">
        <f>AD38</f>
        <v>90</v>
      </c>
      <c r="J38" s="122">
        <v>6</v>
      </c>
      <c r="K38" s="122">
        <v>4</v>
      </c>
      <c r="L38" s="122">
        <v>5</v>
      </c>
      <c r="M38" s="122">
        <v>5</v>
      </c>
      <c r="N38" s="122">
        <v>6</v>
      </c>
      <c r="O38" s="122">
        <v>4</v>
      </c>
      <c r="P38" s="122">
        <v>7</v>
      </c>
      <c r="Q38" s="122">
        <v>4</v>
      </c>
      <c r="R38" s="122">
        <v>5</v>
      </c>
      <c r="S38" s="124">
        <f>SUM(J38:R38)</f>
        <v>46</v>
      </c>
      <c r="T38" s="122">
        <v>6</v>
      </c>
      <c r="U38" s="122">
        <v>4</v>
      </c>
      <c r="V38" s="122">
        <v>5</v>
      </c>
      <c r="W38" s="122">
        <v>5</v>
      </c>
      <c r="X38" s="122">
        <v>4</v>
      </c>
      <c r="Y38" s="122">
        <v>5</v>
      </c>
      <c r="Z38" s="122">
        <v>4</v>
      </c>
      <c r="AA38" s="122">
        <v>5</v>
      </c>
      <c r="AB38" s="122">
        <v>6</v>
      </c>
      <c r="AC38" s="124">
        <f>SUM(T38:AB38)</f>
        <v>44</v>
      </c>
      <c r="AD38" s="125">
        <f>S38+AC38</f>
        <v>90</v>
      </c>
      <c r="AE38" s="123">
        <f>AC38</f>
        <v>44</v>
      </c>
      <c r="AF38" s="123">
        <f>W38+X38+Y38+Z38+AA38+AB38</f>
        <v>29</v>
      </c>
      <c r="AG38" s="123">
        <f>Z38+AA38+AB38</f>
        <v>15</v>
      </c>
      <c r="AH38" s="123">
        <f>AB38</f>
        <v>6</v>
      </c>
    </row>
    <row r="39" spans="1:34" s="126" customFormat="1" ht="15.75">
      <c r="A39" s="268">
        <v>30</v>
      </c>
      <c r="B39" s="141" t="s">
        <v>254</v>
      </c>
      <c r="C39" s="142" t="s">
        <v>169</v>
      </c>
      <c r="D39" s="57">
        <v>7.2</v>
      </c>
      <c r="E39" s="142" t="s">
        <v>249</v>
      </c>
      <c r="F39" s="142" t="s">
        <v>414</v>
      </c>
      <c r="G39" s="198">
        <f>H39+I39</f>
        <v>179</v>
      </c>
      <c r="H39" s="142">
        <f>'D1R'!Z126</f>
        <v>92</v>
      </c>
      <c r="I39" s="142">
        <f>AD39</f>
        <v>87</v>
      </c>
      <c r="J39" s="122">
        <v>5</v>
      </c>
      <c r="K39" s="122">
        <v>4</v>
      </c>
      <c r="L39" s="122">
        <v>6</v>
      </c>
      <c r="M39" s="122">
        <v>4</v>
      </c>
      <c r="N39" s="122">
        <v>5</v>
      </c>
      <c r="O39" s="122">
        <v>3</v>
      </c>
      <c r="P39" s="122">
        <v>5</v>
      </c>
      <c r="Q39" s="122">
        <v>6</v>
      </c>
      <c r="R39" s="122">
        <v>4</v>
      </c>
      <c r="S39" s="124">
        <f>SUM(J39:R39)</f>
        <v>42</v>
      </c>
      <c r="T39" s="122">
        <v>6</v>
      </c>
      <c r="U39" s="122">
        <v>3</v>
      </c>
      <c r="V39" s="122">
        <v>6</v>
      </c>
      <c r="W39" s="122">
        <v>3</v>
      </c>
      <c r="X39" s="122">
        <v>5</v>
      </c>
      <c r="Y39" s="122">
        <v>8</v>
      </c>
      <c r="Z39" s="122">
        <v>4</v>
      </c>
      <c r="AA39" s="122">
        <v>5</v>
      </c>
      <c r="AB39" s="122">
        <v>5</v>
      </c>
      <c r="AC39" s="124">
        <f>SUM(T39:AB39)</f>
        <v>45</v>
      </c>
      <c r="AD39" s="125">
        <f>S39+AC39</f>
        <v>87</v>
      </c>
      <c r="AE39" s="123">
        <f>AC39</f>
        <v>45</v>
      </c>
      <c r="AF39" s="123">
        <f>W39+X39+Y39+Z39+AA39+AB39</f>
        <v>30</v>
      </c>
      <c r="AG39" s="123">
        <f>Z39+AA39+AB39</f>
        <v>14</v>
      </c>
      <c r="AH39" s="123">
        <f>AB39</f>
        <v>5</v>
      </c>
    </row>
    <row r="40" spans="1:34" s="126" customFormat="1" ht="15.75">
      <c r="A40" s="268">
        <v>31</v>
      </c>
      <c r="B40" s="141" t="s">
        <v>251</v>
      </c>
      <c r="C40" s="142" t="s">
        <v>119</v>
      </c>
      <c r="D40" s="57">
        <v>13.2</v>
      </c>
      <c r="E40" s="142" t="s">
        <v>249</v>
      </c>
      <c r="F40" s="142" t="s">
        <v>407</v>
      </c>
      <c r="G40" s="198">
        <f>H40+I40</f>
        <v>179</v>
      </c>
      <c r="H40" s="142">
        <f>'D1R'!Z125</f>
        <v>91</v>
      </c>
      <c r="I40" s="142">
        <f>AD40</f>
        <v>88</v>
      </c>
      <c r="J40" s="122">
        <v>5</v>
      </c>
      <c r="K40" s="122">
        <v>3</v>
      </c>
      <c r="L40" s="122">
        <v>6</v>
      </c>
      <c r="M40" s="122">
        <v>5</v>
      </c>
      <c r="N40" s="122">
        <v>6</v>
      </c>
      <c r="O40" s="122">
        <v>4</v>
      </c>
      <c r="P40" s="122">
        <v>5</v>
      </c>
      <c r="Q40" s="122">
        <v>5</v>
      </c>
      <c r="R40" s="122">
        <v>4</v>
      </c>
      <c r="S40" s="124">
        <f>SUM(J40:R40)</f>
        <v>43</v>
      </c>
      <c r="T40" s="122">
        <v>4</v>
      </c>
      <c r="U40" s="122">
        <v>5</v>
      </c>
      <c r="V40" s="122">
        <v>6</v>
      </c>
      <c r="W40" s="122">
        <v>3</v>
      </c>
      <c r="X40" s="122">
        <v>6</v>
      </c>
      <c r="Y40" s="122">
        <v>6</v>
      </c>
      <c r="Z40" s="122">
        <v>4</v>
      </c>
      <c r="AA40" s="122">
        <v>5</v>
      </c>
      <c r="AB40" s="122">
        <v>6</v>
      </c>
      <c r="AC40" s="124">
        <f>SUM(T40:AB40)</f>
        <v>45</v>
      </c>
      <c r="AD40" s="125">
        <f>S40+AC40</f>
        <v>88</v>
      </c>
      <c r="AE40" s="123">
        <f>AC40</f>
        <v>45</v>
      </c>
      <c r="AF40" s="123">
        <f>W40+X40+Y40+Z40+AA40+AB40</f>
        <v>30</v>
      </c>
      <c r="AG40" s="123">
        <f>Z40+AA40+AB40</f>
        <v>15</v>
      </c>
      <c r="AH40" s="123">
        <f>AB40</f>
        <v>6</v>
      </c>
    </row>
    <row r="41" spans="1:34" s="126" customFormat="1" ht="15.75">
      <c r="A41" s="268">
        <v>32</v>
      </c>
      <c r="B41" s="141" t="s">
        <v>270</v>
      </c>
      <c r="C41" s="142" t="s">
        <v>128</v>
      </c>
      <c r="D41" s="57">
        <v>12.1</v>
      </c>
      <c r="E41" s="142" t="s">
        <v>249</v>
      </c>
      <c r="F41" s="142" t="s">
        <v>396</v>
      </c>
      <c r="G41" s="198">
        <f>H41+I41</f>
        <v>182</v>
      </c>
      <c r="H41" s="142">
        <f>'D1R'!Z124</f>
        <v>90</v>
      </c>
      <c r="I41" s="142">
        <f>AD41</f>
        <v>92</v>
      </c>
      <c r="J41" s="122">
        <v>6</v>
      </c>
      <c r="K41" s="122">
        <v>6</v>
      </c>
      <c r="L41" s="122">
        <v>5</v>
      </c>
      <c r="M41" s="122">
        <v>6</v>
      </c>
      <c r="N41" s="122">
        <v>6</v>
      </c>
      <c r="O41" s="122">
        <v>5</v>
      </c>
      <c r="P41" s="122">
        <v>6</v>
      </c>
      <c r="Q41" s="122">
        <v>5</v>
      </c>
      <c r="R41" s="122">
        <v>4</v>
      </c>
      <c r="S41" s="124">
        <f>SUM(J41:R41)</f>
        <v>49</v>
      </c>
      <c r="T41" s="122">
        <v>5</v>
      </c>
      <c r="U41" s="122">
        <v>4</v>
      </c>
      <c r="V41" s="122">
        <v>5</v>
      </c>
      <c r="W41" s="122">
        <v>5</v>
      </c>
      <c r="X41" s="122">
        <v>4</v>
      </c>
      <c r="Y41" s="122">
        <v>5</v>
      </c>
      <c r="Z41" s="122">
        <v>5</v>
      </c>
      <c r="AA41" s="122">
        <v>4</v>
      </c>
      <c r="AB41" s="122">
        <v>6</v>
      </c>
      <c r="AC41" s="124">
        <f>SUM(T41:AB41)</f>
        <v>43</v>
      </c>
      <c r="AD41" s="125">
        <f>S41+AC41</f>
        <v>92</v>
      </c>
      <c r="AE41" s="123">
        <f>AC41</f>
        <v>43</v>
      </c>
      <c r="AF41" s="123">
        <f>W41+X41+Y41+Z41+AA41+AB41</f>
        <v>29</v>
      </c>
      <c r="AG41" s="123">
        <f>Z41+AA41+AB41</f>
        <v>15</v>
      </c>
      <c r="AH41" s="123">
        <f>AB41</f>
        <v>6</v>
      </c>
    </row>
    <row r="42" spans="1:34" s="126" customFormat="1" ht="15.75">
      <c r="A42" s="268">
        <v>33</v>
      </c>
      <c r="B42" s="141" t="s">
        <v>253</v>
      </c>
      <c r="C42" s="142" t="s">
        <v>121</v>
      </c>
      <c r="D42" s="57">
        <v>9</v>
      </c>
      <c r="E42" s="142" t="s">
        <v>249</v>
      </c>
      <c r="F42" s="142" t="s">
        <v>406</v>
      </c>
      <c r="G42" s="198">
        <f>H42+I42</f>
        <v>185</v>
      </c>
      <c r="H42" s="142">
        <f>'D1R'!Z127</f>
        <v>93</v>
      </c>
      <c r="I42" s="142">
        <f>AD42</f>
        <v>92</v>
      </c>
      <c r="J42" s="122">
        <v>4</v>
      </c>
      <c r="K42" s="122">
        <v>3</v>
      </c>
      <c r="L42" s="122">
        <v>6</v>
      </c>
      <c r="M42" s="122">
        <v>7</v>
      </c>
      <c r="N42" s="122">
        <v>5</v>
      </c>
      <c r="O42" s="122">
        <v>3</v>
      </c>
      <c r="P42" s="122">
        <v>5</v>
      </c>
      <c r="Q42" s="122">
        <v>6</v>
      </c>
      <c r="R42" s="122">
        <v>5</v>
      </c>
      <c r="S42" s="124">
        <f>SUM(J42:R42)</f>
        <v>44</v>
      </c>
      <c r="T42" s="122">
        <v>5</v>
      </c>
      <c r="U42" s="122">
        <v>4</v>
      </c>
      <c r="V42" s="122">
        <v>7</v>
      </c>
      <c r="W42" s="122">
        <v>4</v>
      </c>
      <c r="X42" s="122">
        <v>5</v>
      </c>
      <c r="Y42" s="122">
        <v>7</v>
      </c>
      <c r="Z42" s="122">
        <v>5</v>
      </c>
      <c r="AA42" s="122">
        <v>5</v>
      </c>
      <c r="AB42" s="122">
        <v>6</v>
      </c>
      <c r="AC42" s="124">
        <f>SUM(T42:AB42)</f>
        <v>48</v>
      </c>
      <c r="AD42" s="125">
        <f>S42+AC42</f>
        <v>92</v>
      </c>
      <c r="AE42" s="123">
        <f>AC42</f>
        <v>48</v>
      </c>
      <c r="AF42" s="123">
        <f>W42+X42+Y42+Z42+AA42+AB42</f>
        <v>32</v>
      </c>
      <c r="AG42" s="123">
        <f>Z42+AA42+AB42</f>
        <v>16</v>
      </c>
      <c r="AH42" s="123">
        <f>AB42</f>
        <v>6</v>
      </c>
    </row>
    <row r="43" spans="1:34" s="126" customFormat="1" ht="15.75">
      <c r="A43" s="268">
        <v>34</v>
      </c>
      <c r="B43" s="141" t="s">
        <v>250</v>
      </c>
      <c r="C43" s="142" t="s">
        <v>181</v>
      </c>
      <c r="D43" s="57">
        <v>15.3</v>
      </c>
      <c r="E43" s="142" t="s">
        <v>249</v>
      </c>
      <c r="F43" s="142" t="s">
        <v>408</v>
      </c>
      <c r="G43" s="198">
        <f>H43+I43</f>
        <v>189</v>
      </c>
      <c r="H43" s="142">
        <f>'D1R'!Z128</f>
        <v>99</v>
      </c>
      <c r="I43" s="142">
        <f>AD43</f>
        <v>90</v>
      </c>
      <c r="J43" s="122">
        <v>3</v>
      </c>
      <c r="K43" s="122">
        <v>4</v>
      </c>
      <c r="L43" s="122">
        <v>5</v>
      </c>
      <c r="M43" s="122">
        <v>6</v>
      </c>
      <c r="N43" s="122">
        <v>6</v>
      </c>
      <c r="O43" s="122">
        <v>4</v>
      </c>
      <c r="P43" s="122">
        <v>5</v>
      </c>
      <c r="Q43" s="122">
        <v>5</v>
      </c>
      <c r="R43" s="122">
        <v>4</v>
      </c>
      <c r="S43" s="124">
        <f>SUM(J43:R43)</f>
        <v>42</v>
      </c>
      <c r="T43" s="122">
        <v>6</v>
      </c>
      <c r="U43" s="122">
        <v>5</v>
      </c>
      <c r="V43" s="122">
        <v>7</v>
      </c>
      <c r="W43" s="122">
        <v>3</v>
      </c>
      <c r="X43" s="122">
        <v>5</v>
      </c>
      <c r="Y43" s="122">
        <v>7</v>
      </c>
      <c r="Z43" s="122">
        <v>4</v>
      </c>
      <c r="AA43" s="122">
        <v>6</v>
      </c>
      <c r="AB43" s="122">
        <v>5</v>
      </c>
      <c r="AC43" s="124">
        <f>SUM(T43:AB43)</f>
        <v>48</v>
      </c>
      <c r="AD43" s="125">
        <f>S43+AC43</f>
        <v>90</v>
      </c>
      <c r="AE43" s="123">
        <f>AC43</f>
        <v>48</v>
      </c>
      <c r="AF43" s="123">
        <f>W43+X43+Y43+Z43+AA43+AB43</f>
        <v>30</v>
      </c>
      <c r="AG43" s="123">
        <f>Z43+AA43+AB43</f>
        <v>15</v>
      </c>
      <c r="AH43" s="123">
        <f>AB43</f>
        <v>5</v>
      </c>
    </row>
    <row r="44" spans="1:34" s="126" customFormat="1" ht="15.75">
      <c r="A44" s="268">
        <v>35</v>
      </c>
      <c r="B44" s="141" t="s">
        <v>273</v>
      </c>
      <c r="C44" s="143" t="s">
        <v>128</v>
      </c>
      <c r="D44" s="57">
        <v>17.9</v>
      </c>
      <c r="E44" s="143" t="s">
        <v>249</v>
      </c>
      <c r="F44" s="143" t="s">
        <v>433</v>
      </c>
      <c r="G44" s="198">
        <f>H44+I44</f>
        <v>201</v>
      </c>
      <c r="H44" s="142">
        <f>'D1R'!Z130</f>
        <v>104</v>
      </c>
      <c r="I44" s="142">
        <f>AD44</f>
        <v>97</v>
      </c>
      <c r="J44" s="122">
        <v>5</v>
      </c>
      <c r="K44" s="122">
        <v>5</v>
      </c>
      <c r="L44" s="122">
        <v>7</v>
      </c>
      <c r="M44" s="122">
        <v>5</v>
      </c>
      <c r="N44" s="122">
        <v>6</v>
      </c>
      <c r="O44" s="122">
        <v>3</v>
      </c>
      <c r="P44" s="122">
        <v>6</v>
      </c>
      <c r="Q44" s="122">
        <v>4</v>
      </c>
      <c r="R44" s="122">
        <v>6</v>
      </c>
      <c r="S44" s="124">
        <f>SUM(J44:R44)</f>
        <v>47</v>
      </c>
      <c r="T44" s="122">
        <v>4</v>
      </c>
      <c r="U44" s="122">
        <v>4</v>
      </c>
      <c r="V44" s="122">
        <v>5</v>
      </c>
      <c r="W44" s="122">
        <v>9</v>
      </c>
      <c r="X44" s="122">
        <v>4</v>
      </c>
      <c r="Y44" s="122">
        <v>8</v>
      </c>
      <c r="Z44" s="122">
        <v>6</v>
      </c>
      <c r="AA44" s="122">
        <v>4</v>
      </c>
      <c r="AB44" s="122">
        <v>6</v>
      </c>
      <c r="AC44" s="124">
        <f>SUM(T44:AB44)</f>
        <v>50</v>
      </c>
      <c r="AD44" s="125">
        <f>S44+AC44</f>
        <v>97</v>
      </c>
      <c r="AE44" s="123">
        <f>AC44</f>
        <v>50</v>
      </c>
      <c r="AF44" s="123">
        <f>W44+X44+Y44+Z44+AA44+AB44</f>
        <v>37</v>
      </c>
      <c r="AG44" s="123">
        <f>Z44+AA44+AB44</f>
        <v>16</v>
      </c>
      <c r="AH44" s="123">
        <f>AB44</f>
        <v>6</v>
      </c>
    </row>
    <row r="45" spans="1:34" s="126" customFormat="1" ht="15.75">
      <c r="A45" s="268">
        <v>36</v>
      </c>
      <c r="B45" s="141" t="s">
        <v>269</v>
      </c>
      <c r="C45" s="142" t="s">
        <v>121</v>
      </c>
      <c r="D45" s="57">
        <v>15</v>
      </c>
      <c r="E45" s="142" t="s">
        <v>249</v>
      </c>
      <c r="F45" s="142" t="s">
        <v>442</v>
      </c>
      <c r="G45" s="198">
        <f>H45+I45</f>
        <v>202</v>
      </c>
      <c r="H45" s="142">
        <f>'D1R'!Z129</f>
        <v>101</v>
      </c>
      <c r="I45" s="142">
        <f>AD45</f>
        <v>101</v>
      </c>
      <c r="J45" s="122">
        <v>6</v>
      </c>
      <c r="K45" s="122">
        <v>3</v>
      </c>
      <c r="L45" s="122">
        <v>5</v>
      </c>
      <c r="M45" s="122">
        <v>4</v>
      </c>
      <c r="N45" s="122">
        <v>6</v>
      </c>
      <c r="O45" s="122">
        <v>5</v>
      </c>
      <c r="P45" s="122">
        <v>7</v>
      </c>
      <c r="Q45" s="122">
        <v>6</v>
      </c>
      <c r="R45" s="122">
        <v>7</v>
      </c>
      <c r="S45" s="124">
        <f>SUM(J45:R45)</f>
        <v>49</v>
      </c>
      <c r="T45" s="122">
        <v>5</v>
      </c>
      <c r="U45" s="122">
        <v>7</v>
      </c>
      <c r="V45" s="122">
        <v>5</v>
      </c>
      <c r="W45" s="122">
        <v>5</v>
      </c>
      <c r="X45" s="122">
        <v>5</v>
      </c>
      <c r="Y45" s="122">
        <v>7</v>
      </c>
      <c r="Z45" s="122">
        <v>5</v>
      </c>
      <c r="AA45" s="122">
        <v>6</v>
      </c>
      <c r="AB45" s="122">
        <v>7</v>
      </c>
      <c r="AC45" s="124">
        <f>SUM(T45:AB45)</f>
        <v>52</v>
      </c>
      <c r="AD45" s="125">
        <f>S45+AC45</f>
        <v>101</v>
      </c>
      <c r="AE45" s="123">
        <f>AC45</f>
        <v>52</v>
      </c>
      <c r="AF45" s="123">
        <f>W45+X45+Y45+Z45+AA45+AB45</f>
        <v>35</v>
      </c>
      <c r="AG45" s="123">
        <f>Z45+AA45+AB45</f>
        <v>18</v>
      </c>
      <c r="AH45" s="123">
        <f>AB45</f>
        <v>7</v>
      </c>
    </row>
    <row r="46" spans="1:34" s="126" customFormat="1" ht="15.75">
      <c r="A46" s="268">
        <v>37</v>
      </c>
      <c r="B46" s="141" t="s">
        <v>274</v>
      </c>
      <c r="C46" s="142" t="s">
        <v>119</v>
      </c>
      <c r="D46" s="57">
        <v>15.7</v>
      </c>
      <c r="E46" s="142" t="s">
        <v>249</v>
      </c>
      <c r="F46" s="142" t="s">
        <v>434</v>
      </c>
      <c r="G46" s="198">
        <f>H46+I46</f>
        <v>208</v>
      </c>
      <c r="H46" s="142">
        <f>'D1R'!Z131</f>
        <v>105</v>
      </c>
      <c r="I46" s="142">
        <f>AD46</f>
        <v>103</v>
      </c>
      <c r="J46" s="122">
        <v>5</v>
      </c>
      <c r="K46" s="122">
        <v>5</v>
      </c>
      <c r="L46" s="122">
        <v>7</v>
      </c>
      <c r="M46" s="122">
        <v>5</v>
      </c>
      <c r="N46" s="122">
        <v>6</v>
      </c>
      <c r="O46" s="122">
        <v>3</v>
      </c>
      <c r="P46" s="122">
        <v>11</v>
      </c>
      <c r="Q46" s="122">
        <v>5</v>
      </c>
      <c r="R46" s="122">
        <v>4</v>
      </c>
      <c r="S46" s="124">
        <f>SUM(J46:R46)</f>
        <v>51</v>
      </c>
      <c r="T46" s="122">
        <v>6</v>
      </c>
      <c r="U46" s="122">
        <v>2</v>
      </c>
      <c r="V46" s="122">
        <v>6</v>
      </c>
      <c r="W46" s="122">
        <v>3</v>
      </c>
      <c r="X46" s="122">
        <v>7</v>
      </c>
      <c r="Y46" s="122">
        <v>8</v>
      </c>
      <c r="Z46" s="122">
        <v>6</v>
      </c>
      <c r="AA46" s="122">
        <v>6</v>
      </c>
      <c r="AB46" s="122">
        <v>8</v>
      </c>
      <c r="AC46" s="124">
        <f>SUM(T46:AB46)</f>
        <v>52</v>
      </c>
      <c r="AD46" s="125">
        <f>S46+AC46</f>
        <v>103</v>
      </c>
      <c r="AE46" s="123">
        <f>AC46</f>
        <v>52</v>
      </c>
      <c r="AF46" s="123">
        <f>W46+X46+Y46+Z46+AA46+AB46</f>
        <v>38</v>
      </c>
      <c r="AG46" s="123">
        <f>Z46+AA46+AB46</f>
        <v>20</v>
      </c>
      <c r="AH46" s="123">
        <f>AB46</f>
        <v>8</v>
      </c>
    </row>
    <row r="47" spans="1:34" s="126" customFormat="1" ht="15.75">
      <c r="A47" s="268">
        <v>38</v>
      </c>
      <c r="B47" s="141" t="s">
        <v>277</v>
      </c>
      <c r="C47" s="142" t="s">
        <v>121</v>
      </c>
      <c r="D47" s="57">
        <v>12</v>
      </c>
      <c r="E47" s="142" t="s">
        <v>249</v>
      </c>
      <c r="F47" s="142"/>
      <c r="G47" s="198">
        <f>H47+I47</f>
        <v>0</v>
      </c>
      <c r="H47" s="142">
        <f>'D1R'!Z132</f>
        <v>0</v>
      </c>
      <c r="I47" s="142">
        <f>AD47</f>
        <v>0</v>
      </c>
      <c r="J47" s="122" t="s">
        <v>299</v>
      </c>
      <c r="K47" s="122"/>
      <c r="L47" s="122"/>
      <c r="M47" s="122"/>
      <c r="N47" s="122"/>
      <c r="O47" s="122"/>
      <c r="P47" s="122"/>
      <c r="Q47" s="122"/>
      <c r="R47" s="122"/>
      <c r="S47" s="124">
        <f>SUM(J47:R47)</f>
        <v>0</v>
      </c>
      <c r="T47" s="122"/>
      <c r="U47" s="122"/>
      <c r="V47" s="122"/>
      <c r="W47" s="122"/>
      <c r="X47" s="122"/>
      <c r="Y47" s="122"/>
      <c r="Z47" s="122"/>
      <c r="AA47" s="122"/>
      <c r="AB47" s="122"/>
      <c r="AC47" s="124">
        <f>SUM(T47:AB47)</f>
        <v>0</v>
      </c>
      <c r="AD47" s="125">
        <f>S47+AC47</f>
        <v>0</v>
      </c>
      <c r="AE47" s="123">
        <f>AC47</f>
        <v>0</v>
      </c>
      <c r="AF47" s="123">
        <f>W47+X47+Y47+Z47+AA47+AB47</f>
        <v>0</v>
      </c>
      <c r="AG47" s="123">
        <f>Z47+AA47+AB47</f>
        <v>0</v>
      </c>
      <c r="AH47" s="123">
        <f>AB47</f>
        <v>0</v>
      </c>
    </row>
    <row r="48" spans="1:34" s="126" customFormat="1" ht="15.75">
      <c r="A48" s="268">
        <v>39</v>
      </c>
      <c r="B48" s="141" t="s">
        <v>276</v>
      </c>
      <c r="C48" s="142" t="s">
        <v>116</v>
      </c>
      <c r="D48" s="57">
        <v>14.7</v>
      </c>
      <c r="E48" s="142" t="s">
        <v>249</v>
      </c>
      <c r="F48" s="142"/>
      <c r="G48" s="198">
        <f>H48+I48</f>
        <v>0</v>
      </c>
      <c r="H48" s="142">
        <f>'D1R'!Z133</f>
        <v>0</v>
      </c>
      <c r="I48" s="142">
        <f>AD48</f>
        <v>0</v>
      </c>
      <c r="J48" s="122" t="s">
        <v>299</v>
      </c>
      <c r="K48" s="122"/>
      <c r="L48" s="122"/>
      <c r="M48" s="122"/>
      <c r="N48" s="122"/>
      <c r="O48" s="122"/>
      <c r="P48" s="122"/>
      <c r="Q48" s="122"/>
      <c r="R48" s="122"/>
      <c r="S48" s="124">
        <f>SUM(J48:R48)</f>
        <v>0</v>
      </c>
      <c r="T48" s="122"/>
      <c r="U48" s="122"/>
      <c r="V48" s="122"/>
      <c r="W48" s="122"/>
      <c r="X48" s="122"/>
      <c r="Y48" s="122"/>
      <c r="Z48" s="122"/>
      <c r="AA48" s="122"/>
      <c r="AB48" s="122"/>
      <c r="AC48" s="124">
        <f>SUM(T48:AB48)</f>
        <v>0</v>
      </c>
      <c r="AD48" s="125">
        <f>S48+AC48</f>
        <v>0</v>
      </c>
      <c r="AE48" s="123">
        <f>AC48</f>
        <v>0</v>
      </c>
      <c r="AF48" s="123">
        <f>W48+X48+Y48+Z48+AA48+AB48</f>
        <v>0</v>
      </c>
      <c r="AG48" s="123">
        <f>Z48+AA48+AB48</f>
        <v>0</v>
      </c>
      <c r="AH48" s="123">
        <f>AB48</f>
        <v>0</v>
      </c>
    </row>
    <row r="49" spans="1:34" s="126" customFormat="1" ht="15.75">
      <c r="A49" s="268">
        <v>40</v>
      </c>
      <c r="B49" s="141" t="s">
        <v>275</v>
      </c>
      <c r="C49" s="142" t="s">
        <v>169</v>
      </c>
      <c r="D49" s="57">
        <v>16.3</v>
      </c>
      <c r="E49" s="142" t="s">
        <v>249</v>
      </c>
      <c r="F49" s="142"/>
      <c r="G49" s="198">
        <f>H49+I49</f>
        <v>0</v>
      </c>
      <c r="H49" s="142">
        <f>'D1R'!Z134</f>
        <v>0</v>
      </c>
      <c r="I49" s="142">
        <f>AD49</f>
        <v>0</v>
      </c>
      <c r="J49" s="122" t="s">
        <v>300</v>
      </c>
      <c r="K49" s="122"/>
      <c r="L49" s="122"/>
      <c r="M49" s="122"/>
      <c r="N49" s="122"/>
      <c r="O49" s="122"/>
      <c r="P49" s="122"/>
      <c r="Q49" s="122"/>
      <c r="R49" s="122"/>
      <c r="S49" s="124">
        <f>SUM(J49:R49)</f>
        <v>0</v>
      </c>
      <c r="T49" s="122"/>
      <c r="U49" s="122"/>
      <c r="V49" s="122"/>
      <c r="W49" s="122"/>
      <c r="X49" s="122"/>
      <c r="Y49" s="122"/>
      <c r="Z49" s="122"/>
      <c r="AA49" s="122"/>
      <c r="AB49" s="122"/>
      <c r="AC49" s="124">
        <f>SUM(T49:AB49)</f>
        <v>0</v>
      </c>
      <c r="AD49" s="125">
        <f>S49+AC49</f>
        <v>0</v>
      </c>
      <c r="AE49" s="123">
        <f>AC49</f>
        <v>0</v>
      </c>
      <c r="AF49" s="123">
        <f>W49+X49+Y49+Z49+AA49+AB49</f>
        <v>0</v>
      </c>
      <c r="AG49" s="123">
        <f>Z49+AA49+AB49</f>
        <v>0</v>
      </c>
      <c r="AH49" s="123">
        <f>AB49</f>
        <v>0</v>
      </c>
    </row>
    <row r="50" spans="2:9" ht="12.75">
      <c r="B50" s="15"/>
      <c r="C50" s="63"/>
      <c r="D50" s="11"/>
      <c r="E50" s="118"/>
      <c r="F50" s="118"/>
      <c r="G50" s="200"/>
      <c r="H50" s="118"/>
      <c r="I50" s="118"/>
    </row>
    <row r="51" spans="1:4" ht="12.75">
      <c r="A51" s="2"/>
      <c r="B51" s="121" t="s">
        <v>280</v>
      </c>
      <c r="C51" s="119"/>
      <c r="D51" s="120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</sheetData>
  <sheetProtection password="CE28" sheet="1"/>
  <mergeCells count="2">
    <mergeCell ref="A5:B5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46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6.28125" style="0" customWidth="1"/>
    <col min="2" max="2" width="26.7109375" style="0" customWidth="1"/>
    <col min="6" max="7" width="11.00390625" style="0" customWidth="1"/>
    <col min="9" max="10" width="9.140625" style="0" customWidth="1"/>
  </cols>
  <sheetData>
    <row r="1" spans="1:9" ht="24.75">
      <c r="A1" s="1" t="s">
        <v>112</v>
      </c>
      <c r="I1" s="16"/>
    </row>
    <row r="2" spans="1:9" ht="18">
      <c r="A2" s="3" t="s">
        <v>113</v>
      </c>
      <c r="I2" s="16"/>
    </row>
    <row r="3" spans="1:9" ht="18">
      <c r="A3" s="3" t="s">
        <v>114</v>
      </c>
      <c r="I3" s="16"/>
    </row>
    <row r="4" ht="12.75">
      <c r="I4" s="16"/>
    </row>
    <row r="5" spans="1:10" ht="18.75">
      <c r="A5" s="20" t="s">
        <v>60</v>
      </c>
      <c r="I5" s="37"/>
      <c r="J5" s="37"/>
    </row>
    <row r="6" ht="12.75">
      <c r="I6" s="16"/>
    </row>
    <row r="7" spans="1:7" ht="12.75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  <c r="G7" s="21" t="s">
        <v>68</v>
      </c>
    </row>
    <row r="8" spans="1:7" ht="15">
      <c r="A8" s="28" t="s">
        <v>292</v>
      </c>
      <c r="B8" s="31" t="s">
        <v>161</v>
      </c>
      <c r="C8" s="24">
        <v>69</v>
      </c>
      <c r="D8" s="36">
        <v>76</v>
      </c>
      <c r="E8" s="36"/>
      <c r="F8" s="207">
        <f>C10+D10+E10</f>
        <v>284</v>
      </c>
      <c r="G8" s="204"/>
    </row>
    <row r="9" spans="1:7" ht="15">
      <c r="A9" s="29"/>
      <c r="B9" s="32" t="s">
        <v>190</v>
      </c>
      <c r="C9" s="25">
        <v>70</v>
      </c>
      <c r="D9" s="33">
        <v>69</v>
      </c>
      <c r="E9" s="33"/>
      <c r="F9" s="208"/>
      <c r="G9" s="205"/>
    </row>
    <row r="10" spans="1:7" ht="15">
      <c r="A10" s="30"/>
      <c r="B10" s="22" t="s">
        <v>69</v>
      </c>
      <c r="C10" s="26">
        <f>C8+C9</f>
        <v>139</v>
      </c>
      <c r="D10" s="26">
        <f>D8+D9</f>
        <v>145</v>
      </c>
      <c r="E10" s="26">
        <f>E8+E9</f>
        <v>0</v>
      </c>
      <c r="F10" s="209"/>
      <c r="G10" s="206"/>
    </row>
    <row r="12" spans="1:7" ht="15">
      <c r="A12" s="28" t="s">
        <v>296</v>
      </c>
      <c r="B12" s="31" t="s">
        <v>288</v>
      </c>
      <c r="C12" s="24">
        <v>71</v>
      </c>
      <c r="D12" s="24">
        <v>73</v>
      </c>
      <c r="E12" s="24"/>
      <c r="F12" s="207">
        <f>C14+D14+E14</f>
        <v>294</v>
      </c>
      <c r="G12" s="204"/>
    </row>
    <row r="13" spans="1:7" ht="15">
      <c r="A13" s="29"/>
      <c r="B13" s="32" t="s">
        <v>289</v>
      </c>
      <c r="C13" s="25">
        <v>76</v>
      </c>
      <c r="D13" s="25">
        <v>74</v>
      </c>
      <c r="E13" s="25"/>
      <c r="F13" s="208"/>
      <c r="G13" s="205"/>
    </row>
    <row r="14" spans="1:7" ht="15">
      <c r="A14" s="30"/>
      <c r="B14" s="22" t="s">
        <v>69</v>
      </c>
      <c r="C14" s="26">
        <f>C12+C13</f>
        <v>147</v>
      </c>
      <c r="D14" s="26">
        <f>D12+D13</f>
        <v>147</v>
      </c>
      <c r="E14" s="26">
        <f>E12+E13</f>
        <v>0</v>
      </c>
      <c r="F14" s="209"/>
      <c r="G14" s="206"/>
    </row>
    <row r="16" spans="1:7" ht="15">
      <c r="A16" s="28" t="s">
        <v>123</v>
      </c>
      <c r="B16" s="31" t="s">
        <v>155</v>
      </c>
      <c r="C16" s="24">
        <v>74</v>
      </c>
      <c r="D16" s="24">
        <v>72</v>
      </c>
      <c r="E16" s="24"/>
      <c r="F16" s="207">
        <f>C18+D18+E18</f>
        <v>305</v>
      </c>
      <c r="G16" s="204"/>
    </row>
    <row r="17" spans="1:7" ht="15">
      <c r="A17" s="29"/>
      <c r="B17" s="32" t="s">
        <v>187</v>
      </c>
      <c r="C17" s="25">
        <v>80</v>
      </c>
      <c r="D17" s="25">
        <v>79</v>
      </c>
      <c r="E17" s="25"/>
      <c r="F17" s="208"/>
      <c r="G17" s="205"/>
    </row>
    <row r="18" spans="1:7" ht="15">
      <c r="A18" s="30"/>
      <c r="B18" s="22" t="s">
        <v>69</v>
      </c>
      <c r="C18" s="26">
        <f>C16+C17</f>
        <v>154</v>
      </c>
      <c r="D18" s="26">
        <f>D16+D17</f>
        <v>151</v>
      </c>
      <c r="E18" s="26">
        <f>E16+E17</f>
        <v>0</v>
      </c>
      <c r="F18" s="209"/>
      <c r="G18" s="206"/>
    </row>
    <row r="20" spans="1:7" ht="15">
      <c r="A20" s="28" t="s">
        <v>293</v>
      </c>
      <c r="B20" s="31" t="s">
        <v>282</v>
      </c>
      <c r="C20" s="24">
        <v>80</v>
      </c>
      <c r="D20" s="24">
        <v>77</v>
      </c>
      <c r="E20" s="24"/>
      <c r="F20" s="207">
        <f>C22+D22+E22</f>
        <v>306</v>
      </c>
      <c r="G20" s="204"/>
    </row>
    <row r="21" spans="1:7" ht="15">
      <c r="A21" s="29"/>
      <c r="B21" s="32" t="s">
        <v>283</v>
      </c>
      <c r="C21" s="25">
        <v>75</v>
      </c>
      <c r="D21" s="25">
        <v>74</v>
      </c>
      <c r="E21" s="25"/>
      <c r="F21" s="208"/>
      <c r="G21" s="205"/>
    </row>
    <row r="22" spans="1:7" ht="15">
      <c r="A22" s="30"/>
      <c r="B22" s="22" t="s">
        <v>69</v>
      </c>
      <c r="C22" s="26">
        <f>C20+C21</f>
        <v>155</v>
      </c>
      <c r="D22" s="26">
        <f>D20+D21</f>
        <v>151</v>
      </c>
      <c r="E22" s="26">
        <f>E20+E21</f>
        <v>0</v>
      </c>
      <c r="F22" s="209"/>
      <c r="G22" s="206"/>
    </row>
    <row r="23" spans="1:7" ht="17.25">
      <c r="A23" s="27"/>
      <c r="B23" s="18"/>
      <c r="C23" s="23"/>
      <c r="D23" s="23"/>
      <c r="E23" s="23"/>
      <c r="F23" s="17"/>
      <c r="G23" s="140"/>
    </row>
    <row r="24" spans="1:7" ht="15">
      <c r="A24" s="28" t="s">
        <v>294</v>
      </c>
      <c r="B24" s="31" t="s">
        <v>284</v>
      </c>
      <c r="C24" s="24">
        <v>78</v>
      </c>
      <c r="D24" s="24">
        <v>73</v>
      </c>
      <c r="E24" s="24"/>
      <c r="F24" s="207">
        <f>C26+D26+E26</f>
        <v>308</v>
      </c>
      <c r="G24" s="204"/>
    </row>
    <row r="25" spans="1:7" ht="15">
      <c r="A25" s="29"/>
      <c r="B25" s="32" t="s">
        <v>285</v>
      </c>
      <c r="C25" s="25">
        <v>77</v>
      </c>
      <c r="D25" s="25">
        <v>80</v>
      </c>
      <c r="E25" s="25"/>
      <c r="F25" s="208"/>
      <c r="G25" s="205"/>
    </row>
    <row r="26" spans="1:7" ht="15">
      <c r="A26" s="30"/>
      <c r="B26" s="22" t="s">
        <v>69</v>
      </c>
      <c r="C26" s="26">
        <f>C24+C25</f>
        <v>155</v>
      </c>
      <c r="D26" s="26">
        <f>D24+D25</f>
        <v>153</v>
      </c>
      <c r="E26" s="26">
        <f>E24+E25</f>
        <v>0</v>
      </c>
      <c r="F26" s="209"/>
      <c r="G26" s="206"/>
    </row>
    <row r="28" spans="1:7" ht="15">
      <c r="A28" s="157" t="s">
        <v>297</v>
      </c>
      <c r="B28" s="31" t="s">
        <v>146</v>
      </c>
      <c r="C28" s="24">
        <v>82</v>
      </c>
      <c r="D28" s="24">
        <v>81</v>
      </c>
      <c r="E28" s="24"/>
      <c r="F28" s="207">
        <f>C30+D30+E30</f>
        <v>318</v>
      </c>
      <c r="G28" s="204"/>
    </row>
    <row r="29" spans="1:7" ht="15">
      <c r="A29" s="29"/>
      <c r="B29" s="32" t="s">
        <v>290</v>
      </c>
      <c r="C29" s="25">
        <v>74</v>
      </c>
      <c r="D29" s="25">
        <v>81</v>
      </c>
      <c r="E29" s="25"/>
      <c r="F29" s="208"/>
      <c r="G29" s="205"/>
    </row>
    <row r="30" spans="1:7" ht="15">
      <c r="A30" s="30"/>
      <c r="B30" s="22" t="s">
        <v>69</v>
      </c>
      <c r="C30" s="26">
        <f>C28+C29</f>
        <v>156</v>
      </c>
      <c r="D30" s="26">
        <f>D28+D29</f>
        <v>162</v>
      </c>
      <c r="E30" s="26">
        <f>E28+E29</f>
        <v>0</v>
      </c>
      <c r="F30" s="209"/>
      <c r="G30" s="206"/>
    </row>
    <row r="32" spans="1:7" ht="15">
      <c r="A32" s="28" t="s">
        <v>220</v>
      </c>
      <c r="B32" s="31" t="s">
        <v>227</v>
      </c>
      <c r="C32" s="24">
        <v>79</v>
      </c>
      <c r="D32" s="36">
        <v>80</v>
      </c>
      <c r="E32" s="36"/>
      <c r="F32" s="207">
        <f>C34+D34+E34</f>
        <v>320</v>
      </c>
      <c r="G32" s="204"/>
    </row>
    <row r="33" spans="1:7" ht="15">
      <c r="A33" s="29"/>
      <c r="B33" s="32" t="s">
        <v>258</v>
      </c>
      <c r="C33" s="25">
        <v>79</v>
      </c>
      <c r="D33" s="33">
        <v>82</v>
      </c>
      <c r="E33" s="33"/>
      <c r="F33" s="208"/>
      <c r="G33" s="205"/>
    </row>
    <row r="34" spans="1:7" ht="15">
      <c r="A34" s="30"/>
      <c r="B34" s="22" t="s">
        <v>69</v>
      </c>
      <c r="C34" s="26">
        <f>C32+C33</f>
        <v>158</v>
      </c>
      <c r="D34" s="26">
        <f>D32+D33</f>
        <v>162</v>
      </c>
      <c r="E34" s="26">
        <f>E32+E33</f>
        <v>0</v>
      </c>
      <c r="F34" s="209"/>
      <c r="G34" s="206"/>
    </row>
    <row r="36" spans="1:7" ht="15">
      <c r="A36" s="28" t="s">
        <v>295</v>
      </c>
      <c r="B36" s="31" t="s">
        <v>286</v>
      </c>
      <c r="C36" s="24">
        <v>81</v>
      </c>
      <c r="D36" s="36">
        <v>79</v>
      </c>
      <c r="E36" s="36"/>
      <c r="F36" s="207">
        <f>C38+D38+E38</f>
        <v>321</v>
      </c>
      <c r="G36" s="204"/>
    </row>
    <row r="37" spans="1:7" ht="15">
      <c r="A37" s="29"/>
      <c r="B37" s="32" t="s">
        <v>287</v>
      </c>
      <c r="C37" s="25">
        <v>82</v>
      </c>
      <c r="D37" s="33">
        <v>79</v>
      </c>
      <c r="E37" s="33"/>
      <c r="F37" s="208"/>
      <c r="G37" s="205"/>
    </row>
    <row r="38" spans="1:7" ht="15">
      <c r="A38" s="30"/>
      <c r="B38" s="22" t="s">
        <v>69</v>
      </c>
      <c r="C38" s="26">
        <f>C36+C37</f>
        <v>163</v>
      </c>
      <c r="D38" s="26">
        <f>D36+D37</f>
        <v>158</v>
      </c>
      <c r="E38" s="26">
        <f>E36+E37</f>
        <v>0</v>
      </c>
      <c r="F38" s="209"/>
      <c r="G38" s="206"/>
    </row>
    <row r="40" spans="1:7" ht="15">
      <c r="A40" s="28" t="s">
        <v>291</v>
      </c>
      <c r="B40" s="31" t="s">
        <v>149</v>
      </c>
      <c r="C40" s="24">
        <v>83</v>
      </c>
      <c r="D40" s="36">
        <v>85</v>
      </c>
      <c r="E40" s="36"/>
      <c r="F40" s="207">
        <f>C42+D42+E42</f>
        <v>330</v>
      </c>
      <c r="G40" s="204"/>
    </row>
    <row r="41" spans="1:7" ht="15">
      <c r="A41" s="29"/>
      <c r="B41" s="64" t="s">
        <v>267</v>
      </c>
      <c r="C41" s="25">
        <v>83</v>
      </c>
      <c r="D41" s="33">
        <v>79</v>
      </c>
      <c r="E41" s="33"/>
      <c r="F41" s="208"/>
      <c r="G41" s="205"/>
    </row>
    <row r="42" spans="1:7" ht="15">
      <c r="A42" s="30"/>
      <c r="B42" s="22" t="s">
        <v>69</v>
      </c>
      <c r="C42" s="26">
        <f>C40+C41</f>
        <v>166</v>
      </c>
      <c r="D42" s="26">
        <f>D40+D41</f>
        <v>164</v>
      </c>
      <c r="E42" s="26">
        <f>E40+E41</f>
        <v>0</v>
      </c>
      <c r="F42" s="209"/>
      <c r="G42" s="206"/>
    </row>
    <row r="44" spans="1:7" ht="15">
      <c r="A44" s="28" t="s">
        <v>298</v>
      </c>
      <c r="B44" s="31" t="s">
        <v>160</v>
      </c>
      <c r="C44" s="24">
        <v>86</v>
      </c>
      <c r="D44" s="36">
        <v>81</v>
      </c>
      <c r="E44" s="36"/>
      <c r="F44" s="207">
        <f>C46+D46+E46</f>
        <v>337</v>
      </c>
      <c r="G44" s="204"/>
    </row>
    <row r="45" spans="1:7" ht="15">
      <c r="A45" s="29"/>
      <c r="B45" s="32" t="s">
        <v>255</v>
      </c>
      <c r="C45" s="25">
        <v>86</v>
      </c>
      <c r="D45" s="33">
        <v>84</v>
      </c>
      <c r="E45" s="33"/>
      <c r="F45" s="208"/>
      <c r="G45" s="205"/>
    </row>
    <row r="46" spans="1:7" ht="15">
      <c r="A46" s="30"/>
      <c r="B46" s="22" t="s">
        <v>69</v>
      </c>
      <c r="C46" s="26">
        <f>C44+C45</f>
        <v>172</v>
      </c>
      <c r="D46" s="26">
        <f>D44+D45</f>
        <v>165</v>
      </c>
      <c r="E46" s="26">
        <f>E44+E45</f>
        <v>0</v>
      </c>
      <c r="F46" s="209"/>
      <c r="G46" s="206"/>
    </row>
  </sheetData>
  <sheetProtection password="CE28" sheet="1"/>
  <mergeCells count="20">
    <mergeCell ref="F44:F46"/>
    <mergeCell ref="G44:G46"/>
    <mergeCell ref="F32:F34"/>
    <mergeCell ref="G32:G34"/>
    <mergeCell ref="F8:F10"/>
    <mergeCell ref="G8:G10"/>
    <mergeCell ref="G12:G14"/>
    <mergeCell ref="G36:G38"/>
    <mergeCell ref="G16:G18"/>
    <mergeCell ref="G28:G30"/>
    <mergeCell ref="G24:G26"/>
    <mergeCell ref="G20:G22"/>
    <mergeCell ref="G40:G42"/>
    <mergeCell ref="F20:F22"/>
    <mergeCell ref="F12:F14"/>
    <mergeCell ref="F24:F26"/>
    <mergeCell ref="F36:F38"/>
    <mergeCell ref="F28:F30"/>
    <mergeCell ref="F16:F18"/>
    <mergeCell ref="F40:F42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46"/>
  <sheetViews>
    <sheetView zoomScalePageLayoutView="0" workbookViewId="0" topLeftCell="A1">
      <pane ySplit="7" topLeftCell="A23" activePane="bottomLeft" state="frozen"/>
      <selection pane="topLeft" activeCell="A1" sqref="A1"/>
      <selection pane="bottomLeft" activeCell="A5" sqref="A5:G5"/>
    </sheetView>
  </sheetViews>
  <sheetFormatPr defaultColWidth="9.140625" defaultRowHeight="12.75"/>
  <cols>
    <col min="1" max="1" width="42.8515625" style="18" customWidth="1"/>
    <col min="2" max="2" width="11.7109375" style="18" customWidth="1"/>
    <col min="3" max="3" width="32.00390625" style="27" customWidth="1"/>
    <col min="4" max="4" width="18.7109375" style="18" customWidth="1"/>
    <col min="5" max="6" width="7.8515625" style="18" customWidth="1"/>
    <col min="7" max="7" width="16.28125" style="18" customWidth="1"/>
    <col min="8" max="16384" width="9.140625" style="18" customWidth="1"/>
  </cols>
  <sheetData>
    <row r="1" spans="1:7" ht="23.25">
      <c r="A1" s="212" t="s">
        <v>112</v>
      </c>
      <c r="B1" s="212"/>
      <c r="C1" s="212"/>
      <c r="D1" s="212"/>
      <c r="E1" s="212"/>
      <c r="F1" s="212"/>
      <c r="G1" s="212"/>
    </row>
    <row r="2" spans="1:7" ht="18.75">
      <c r="A2" s="213" t="s">
        <v>113</v>
      </c>
      <c r="B2" s="213"/>
      <c r="C2" s="213"/>
      <c r="D2" s="213"/>
      <c r="E2" s="213"/>
      <c r="F2" s="213"/>
      <c r="G2" s="213"/>
    </row>
    <row r="3" spans="1:7" ht="18.75">
      <c r="A3" s="213" t="s">
        <v>114</v>
      </c>
      <c r="B3" s="213"/>
      <c r="C3" s="213"/>
      <c r="D3" s="213"/>
      <c r="E3" s="213"/>
      <c r="F3" s="213"/>
      <c r="G3" s="213"/>
    </row>
    <row r="4" spans="1:7" ht="15">
      <c r="A4" s="19"/>
      <c r="B4" s="19"/>
      <c r="C4" s="110"/>
      <c r="D4" s="19"/>
      <c r="E4" s="19"/>
      <c r="F4" s="19"/>
      <c r="G4" s="19"/>
    </row>
    <row r="5" spans="1:7" ht="18.75">
      <c r="A5" s="214" t="s">
        <v>61</v>
      </c>
      <c r="B5" s="214"/>
      <c r="C5" s="214"/>
      <c r="D5" s="214"/>
      <c r="E5" s="214"/>
      <c r="F5" s="214"/>
      <c r="G5" s="214"/>
    </row>
    <row r="7" spans="1:7" ht="17.25">
      <c r="A7" s="39" t="s">
        <v>33</v>
      </c>
      <c r="B7" s="40" t="s">
        <v>34</v>
      </c>
      <c r="C7" s="43" t="s">
        <v>24</v>
      </c>
      <c r="D7" s="41" t="s">
        <v>72</v>
      </c>
      <c r="E7" s="41" t="s">
        <v>71</v>
      </c>
      <c r="F7" s="41" t="s">
        <v>73</v>
      </c>
      <c r="G7" s="41" t="s">
        <v>35</v>
      </c>
    </row>
    <row r="8" spans="1:7" s="38" customFormat="1" ht="23.25" customHeight="1">
      <c r="A8" s="42" t="s">
        <v>36</v>
      </c>
      <c r="B8" s="43"/>
      <c r="C8" s="127"/>
      <c r="D8" s="127"/>
      <c r="E8" s="131"/>
      <c r="F8" s="127"/>
      <c r="G8" s="127"/>
    </row>
    <row r="9" spans="1:7" s="38" customFormat="1" ht="23.25" customHeight="1">
      <c r="A9" s="44" t="s">
        <v>37</v>
      </c>
      <c r="B9" s="45"/>
      <c r="C9" s="127"/>
      <c r="D9" s="127"/>
      <c r="E9" s="108"/>
      <c r="F9" s="127"/>
      <c r="G9" s="127"/>
    </row>
    <row r="10" spans="1:7" s="38" customFormat="1" ht="23.25" customHeight="1">
      <c r="A10" s="46" t="s">
        <v>38</v>
      </c>
      <c r="B10" s="47" t="s">
        <v>33</v>
      </c>
      <c r="C10" s="127"/>
      <c r="D10" s="127"/>
      <c r="E10" s="108"/>
      <c r="F10" s="127"/>
      <c r="G10" s="127"/>
    </row>
    <row r="11" spans="1:7" s="38" customFormat="1" ht="23.25" customHeight="1">
      <c r="A11" s="42" t="s">
        <v>39</v>
      </c>
      <c r="B11" s="43"/>
      <c r="C11" s="127"/>
      <c r="D11" s="127"/>
      <c r="E11" s="131"/>
      <c r="F11" s="127"/>
      <c r="G11" s="127"/>
    </row>
    <row r="12" spans="1:7" s="38" customFormat="1" ht="23.25" customHeight="1">
      <c r="A12" s="44" t="s">
        <v>40</v>
      </c>
      <c r="B12" s="45"/>
      <c r="C12" s="127"/>
      <c r="D12" s="127"/>
      <c r="E12" s="128"/>
      <c r="F12" s="127"/>
      <c r="G12" s="127"/>
    </row>
    <row r="13" spans="1:7" s="38" customFormat="1" ht="23.25" customHeight="1">
      <c r="A13" s="46" t="s">
        <v>41</v>
      </c>
      <c r="B13" s="47"/>
      <c r="C13" s="127"/>
      <c r="D13" s="127"/>
      <c r="E13" s="128"/>
      <c r="F13" s="127"/>
      <c r="G13" s="127"/>
    </row>
    <row r="14" spans="1:7" s="38" customFormat="1" ht="23.25" customHeight="1">
      <c r="A14" s="42" t="s">
        <v>42</v>
      </c>
      <c r="B14" s="43"/>
      <c r="C14" s="127"/>
      <c r="D14" s="127"/>
      <c r="E14" s="108"/>
      <c r="F14" s="127"/>
      <c r="G14" s="127"/>
    </row>
    <row r="15" spans="1:7" s="38" customFormat="1" ht="23.25" customHeight="1">
      <c r="A15" s="46" t="s">
        <v>43</v>
      </c>
      <c r="B15" s="47"/>
      <c r="C15" s="47"/>
      <c r="D15" s="47"/>
      <c r="E15" s="47"/>
      <c r="F15" s="47"/>
      <c r="G15" s="47"/>
    </row>
    <row r="16" spans="1:7" s="38" customFormat="1" ht="23.25" customHeight="1">
      <c r="A16" s="42" t="s">
        <v>44</v>
      </c>
      <c r="B16" s="43" t="s">
        <v>45</v>
      </c>
      <c r="C16" s="127"/>
      <c r="D16" s="127"/>
      <c r="E16" s="128"/>
      <c r="F16" s="127"/>
      <c r="G16" s="127"/>
    </row>
    <row r="17" spans="1:7" s="38" customFormat="1" ht="23.25" customHeight="1">
      <c r="A17" s="44" t="s">
        <v>46</v>
      </c>
      <c r="B17" s="45" t="s">
        <v>33</v>
      </c>
      <c r="C17" s="127"/>
      <c r="D17" s="127"/>
      <c r="E17" s="108"/>
      <c r="F17" s="127"/>
      <c r="G17" s="127"/>
    </row>
    <row r="18" spans="1:7" s="38" customFormat="1" ht="23.25" customHeight="1">
      <c r="A18" s="44" t="s">
        <v>44</v>
      </c>
      <c r="B18" s="45" t="s">
        <v>47</v>
      </c>
      <c r="C18" s="127"/>
      <c r="D18" s="127"/>
      <c r="E18" s="108"/>
      <c r="F18" s="127"/>
      <c r="G18" s="127"/>
    </row>
    <row r="19" spans="1:7" s="38" customFormat="1" ht="23.25" customHeight="1">
      <c r="A19" s="46" t="s">
        <v>46</v>
      </c>
      <c r="B19" s="47" t="s">
        <v>33</v>
      </c>
      <c r="C19" s="127"/>
      <c r="D19" s="127"/>
      <c r="E19" s="108"/>
      <c r="F19" s="127"/>
      <c r="G19" s="127"/>
    </row>
    <row r="20" spans="1:7" s="38" customFormat="1" ht="23.25" customHeight="1">
      <c r="A20" s="42" t="s">
        <v>48</v>
      </c>
      <c r="B20" s="43" t="s">
        <v>45</v>
      </c>
      <c r="C20" s="127"/>
      <c r="D20" s="127"/>
      <c r="E20" s="128"/>
      <c r="F20" s="127"/>
      <c r="G20" s="127"/>
    </row>
    <row r="21" spans="1:7" s="38" customFormat="1" ht="23.25" customHeight="1">
      <c r="A21" s="44" t="s">
        <v>49</v>
      </c>
      <c r="B21" s="45" t="s">
        <v>33</v>
      </c>
      <c r="C21" s="127"/>
      <c r="D21" s="127"/>
      <c r="E21" s="128"/>
      <c r="F21" s="127"/>
      <c r="G21" s="127"/>
    </row>
    <row r="22" spans="1:7" s="38" customFormat="1" ht="23.25" customHeight="1">
      <c r="A22" s="44" t="s">
        <v>48</v>
      </c>
      <c r="B22" s="45" t="s">
        <v>47</v>
      </c>
      <c r="C22" s="127"/>
      <c r="D22" s="127"/>
      <c r="E22" s="128"/>
      <c r="F22" s="127"/>
      <c r="G22" s="127"/>
    </row>
    <row r="23" spans="1:7" s="38" customFormat="1" ht="23.25" customHeight="1">
      <c r="A23" s="46" t="s">
        <v>49</v>
      </c>
      <c r="B23" s="47" t="s">
        <v>33</v>
      </c>
      <c r="C23" s="127"/>
      <c r="D23" s="127"/>
      <c r="E23" s="128"/>
      <c r="F23" s="127"/>
      <c r="G23" s="127"/>
    </row>
    <row r="24" spans="1:7" s="38" customFormat="1" ht="23.25" customHeight="1">
      <c r="A24" s="42" t="s">
        <v>50</v>
      </c>
      <c r="B24" s="40" t="s">
        <v>45</v>
      </c>
      <c r="C24" s="43"/>
      <c r="D24" s="48"/>
      <c r="E24" s="48"/>
      <c r="F24" s="48"/>
      <c r="G24" s="48"/>
    </row>
    <row r="25" spans="1:7" s="38" customFormat="1" ht="23.25" customHeight="1">
      <c r="A25" s="44" t="s">
        <v>51</v>
      </c>
      <c r="B25" s="50"/>
      <c r="C25" s="141" t="s">
        <v>161</v>
      </c>
      <c r="D25" s="154" t="s">
        <v>141</v>
      </c>
      <c r="E25" s="57">
        <v>0</v>
      </c>
      <c r="F25" s="142" t="s">
        <v>117</v>
      </c>
      <c r="G25" s="142">
        <v>69</v>
      </c>
    </row>
    <row r="26" spans="1:7" s="38" customFormat="1" ht="23.25" customHeight="1">
      <c r="A26" s="44" t="s">
        <v>52</v>
      </c>
      <c r="B26" s="50"/>
      <c r="C26" s="127"/>
      <c r="D26" s="127"/>
      <c r="E26" s="131"/>
      <c r="F26" s="127"/>
      <c r="G26" s="142"/>
    </row>
    <row r="27" spans="1:7" s="38" customFormat="1" ht="23.25" customHeight="1">
      <c r="A27" s="46" t="s">
        <v>53</v>
      </c>
      <c r="B27" s="52"/>
      <c r="C27" s="127"/>
      <c r="D27" s="127"/>
      <c r="E27" s="131"/>
      <c r="F27" s="127"/>
      <c r="G27" s="142"/>
    </row>
    <row r="28" spans="1:7" s="38" customFormat="1" ht="23.25" customHeight="1">
      <c r="A28" s="42" t="s">
        <v>50</v>
      </c>
      <c r="B28" s="40" t="s">
        <v>47</v>
      </c>
      <c r="C28" s="43"/>
      <c r="D28" s="48"/>
      <c r="E28" s="48"/>
      <c r="F28" s="48"/>
      <c r="G28" s="158"/>
    </row>
    <row r="29" spans="1:7" s="38" customFormat="1" ht="23.25" customHeight="1">
      <c r="A29" s="44" t="s">
        <v>51</v>
      </c>
      <c r="B29" s="50"/>
      <c r="C29" s="141" t="s">
        <v>231</v>
      </c>
      <c r="D29" s="142" t="s">
        <v>390</v>
      </c>
      <c r="E29" s="57">
        <v>3.3</v>
      </c>
      <c r="F29" s="142" t="s">
        <v>202</v>
      </c>
      <c r="G29" s="142">
        <v>68</v>
      </c>
    </row>
    <row r="30" spans="1:7" s="38" customFormat="1" ht="23.25" customHeight="1">
      <c r="A30" s="44" t="s">
        <v>52</v>
      </c>
      <c r="B30" s="50"/>
      <c r="C30" s="127"/>
      <c r="D30" s="127"/>
      <c r="E30" s="108"/>
      <c r="F30" s="127"/>
      <c r="G30" s="142"/>
    </row>
    <row r="31" spans="1:7" s="38" customFormat="1" ht="23.25" customHeight="1">
      <c r="A31" s="46" t="s">
        <v>53</v>
      </c>
      <c r="B31" s="52"/>
      <c r="C31" s="127"/>
      <c r="D31" s="127"/>
      <c r="E31" s="108"/>
      <c r="F31" s="127"/>
      <c r="G31" s="142"/>
    </row>
    <row r="32" spans="1:7" s="38" customFormat="1" ht="23.25" customHeight="1">
      <c r="A32" s="42" t="s">
        <v>54</v>
      </c>
      <c r="B32" s="40" t="s">
        <v>55</v>
      </c>
      <c r="C32" s="43"/>
      <c r="D32" s="48"/>
      <c r="E32" s="48"/>
      <c r="F32" s="48"/>
      <c r="G32" s="158"/>
    </row>
    <row r="33" spans="1:7" s="38" customFormat="1" ht="23.25" customHeight="1">
      <c r="A33" s="44" t="s">
        <v>51</v>
      </c>
      <c r="B33" s="50"/>
      <c r="C33" s="141" t="s">
        <v>190</v>
      </c>
      <c r="D33" s="154" t="s">
        <v>141</v>
      </c>
      <c r="E33" s="144" t="s">
        <v>189</v>
      </c>
      <c r="F33" s="142" t="s">
        <v>180</v>
      </c>
      <c r="G33" s="159">
        <v>70</v>
      </c>
    </row>
    <row r="34" spans="1:7" s="38" customFormat="1" ht="23.25" customHeight="1">
      <c r="A34" s="44" t="s">
        <v>52</v>
      </c>
      <c r="B34" s="50"/>
      <c r="C34" s="127"/>
      <c r="D34" s="127"/>
      <c r="E34" s="128"/>
      <c r="F34" s="127"/>
      <c r="G34" s="143"/>
    </row>
    <row r="35" spans="1:7" s="38" customFormat="1" ht="23.25" customHeight="1">
      <c r="A35" s="53" t="s">
        <v>59</v>
      </c>
      <c r="B35" s="52"/>
      <c r="C35" s="127"/>
      <c r="D35" s="127"/>
      <c r="E35" s="131"/>
      <c r="F35" s="127"/>
      <c r="G35" s="160"/>
    </row>
    <row r="36" spans="1:7" s="38" customFormat="1" ht="23.25" customHeight="1">
      <c r="A36" s="42" t="s">
        <v>54</v>
      </c>
      <c r="B36" s="40" t="s">
        <v>47</v>
      </c>
      <c r="C36" s="129"/>
      <c r="D36" s="48"/>
      <c r="E36" s="48"/>
      <c r="F36" s="48"/>
      <c r="G36" s="158"/>
    </row>
    <row r="37" spans="1:7" s="38" customFormat="1" ht="23.25" customHeight="1">
      <c r="A37" s="49" t="s">
        <v>51</v>
      </c>
      <c r="B37" s="50"/>
      <c r="C37" s="141" t="s">
        <v>268</v>
      </c>
      <c r="D37" s="142" t="s">
        <v>141</v>
      </c>
      <c r="E37" s="57">
        <v>0</v>
      </c>
      <c r="F37" s="142" t="s">
        <v>249</v>
      </c>
      <c r="G37" s="161">
        <v>72</v>
      </c>
    </row>
    <row r="38" spans="1:7" s="38" customFormat="1" ht="23.25" customHeight="1">
      <c r="A38" s="49" t="s">
        <v>52</v>
      </c>
      <c r="B38" s="50"/>
      <c r="C38" s="127"/>
      <c r="D38" s="127"/>
      <c r="E38" s="128"/>
      <c r="F38" s="127"/>
      <c r="G38" s="109"/>
    </row>
    <row r="39" spans="1:7" s="38" customFormat="1" ht="23.25" customHeight="1">
      <c r="A39" s="53" t="s">
        <v>59</v>
      </c>
      <c r="B39" s="52"/>
      <c r="C39" s="127"/>
      <c r="D39" s="127"/>
      <c r="E39" s="128"/>
      <c r="F39" s="127"/>
      <c r="G39" s="109"/>
    </row>
    <row r="40" spans="1:7" s="38" customFormat="1" ht="23.25" customHeight="1">
      <c r="A40" s="39" t="s">
        <v>56</v>
      </c>
      <c r="B40" s="40"/>
      <c r="C40" s="43"/>
      <c r="D40" s="48"/>
      <c r="E40" s="48"/>
      <c r="F40" s="48"/>
      <c r="G40" s="48"/>
    </row>
    <row r="41" spans="1:7" s="38" customFormat="1" ht="23.25" customHeight="1">
      <c r="A41" s="49" t="s">
        <v>57</v>
      </c>
      <c r="B41" s="28"/>
      <c r="C41" s="134"/>
      <c r="D41" s="135"/>
      <c r="E41" s="54"/>
      <c r="F41" s="54"/>
      <c r="G41" s="210"/>
    </row>
    <row r="42" spans="1:7" s="38" customFormat="1" ht="23.25" customHeight="1">
      <c r="A42" s="49"/>
      <c r="B42" s="29"/>
      <c r="C42" s="136"/>
      <c r="D42" s="137"/>
      <c r="E42" s="55"/>
      <c r="F42" s="55"/>
      <c r="G42" s="211"/>
    </row>
    <row r="43" spans="1:7" s="38" customFormat="1" ht="23.25" customHeight="1">
      <c r="A43" s="49" t="s">
        <v>58</v>
      </c>
      <c r="B43" s="111"/>
      <c r="C43" s="134"/>
      <c r="D43" s="135"/>
      <c r="E43" s="54"/>
      <c r="F43" s="54"/>
      <c r="G43" s="210"/>
    </row>
    <row r="44" spans="1:7" s="38" customFormat="1" ht="23.25" customHeight="1">
      <c r="A44" s="132"/>
      <c r="B44" s="112"/>
      <c r="C44" s="136"/>
      <c r="D44" s="138"/>
      <c r="E44" s="56"/>
      <c r="F44" s="56"/>
      <c r="G44" s="211"/>
    </row>
    <row r="45" spans="1:7" ht="23.25" customHeight="1">
      <c r="A45" s="49" t="s">
        <v>111</v>
      </c>
      <c r="B45" s="132"/>
      <c r="C45" s="134"/>
      <c r="D45" s="135"/>
      <c r="E45" s="54"/>
      <c r="F45" s="54"/>
      <c r="G45" s="210"/>
    </row>
    <row r="46" spans="1:7" ht="23.25" customHeight="1">
      <c r="A46" s="51"/>
      <c r="B46" s="133"/>
      <c r="C46" s="139"/>
      <c r="D46" s="138"/>
      <c r="E46" s="56"/>
      <c r="F46" s="56"/>
      <c r="G46" s="211"/>
    </row>
  </sheetData>
  <sheetProtection password="CE28" sheet="1"/>
  <mergeCells count="7">
    <mergeCell ref="G45:G46"/>
    <mergeCell ref="A1:G1"/>
    <mergeCell ref="A2:G2"/>
    <mergeCell ref="A3:G3"/>
    <mergeCell ref="A5:G5"/>
    <mergeCell ref="G41:G42"/>
    <mergeCell ref="G43:G44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0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17.57421875" style="164" customWidth="1"/>
    <col min="2" max="2" width="48.7109375" style="164" bestFit="1" customWidth="1"/>
    <col min="3" max="3" width="38.57421875" style="164" customWidth="1"/>
    <col min="4" max="16384" width="11.421875" style="164" customWidth="1"/>
  </cols>
  <sheetData>
    <row r="1" spans="1:13" ht="24">
      <c r="A1" s="215" t="s">
        <v>74</v>
      </c>
      <c r="B1" s="215"/>
      <c r="C1" s="215"/>
      <c r="D1" s="215"/>
      <c r="E1" s="215"/>
      <c r="F1" s="215"/>
      <c r="G1" s="215"/>
      <c r="H1" s="216"/>
      <c r="I1" s="162"/>
      <c r="J1" s="162"/>
      <c r="K1" s="163"/>
      <c r="L1" s="163"/>
      <c r="M1" s="163"/>
    </row>
    <row r="2" spans="1:13" ht="21.75">
      <c r="A2" s="165" t="s">
        <v>301</v>
      </c>
      <c r="B2" s="165"/>
      <c r="C2" s="217"/>
      <c r="D2" s="217"/>
      <c r="E2" s="217"/>
      <c r="F2" s="217"/>
      <c r="G2" s="217"/>
      <c r="H2" s="217"/>
      <c r="I2" s="162"/>
      <c r="J2" s="162"/>
      <c r="K2" s="163"/>
      <c r="L2" s="163"/>
      <c r="M2" s="163"/>
    </row>
    <row r="3" spans="1:13" ht="21.75">
      <c r="A3" s="166" t="s">
        <v>75</v>
      </c>
      <c r="B3" s="167"/>
      <c r="C3" s="217"/>
      <c r="D3" s="217"/>
      <c r="E3" s="217"/>
      <c r="F3" s="217"/>
      <c r="G3" s="217"/>
      <c r="H3" s="217"/>
      <c r="I3" s="162"/>
      <c r="J3" s="162"/>
      <c r="K3" s="163"/>
      <c r="L3" s="163"/>
      <c r="M3" s="163"/>
    </row>
    <row r="4" spans="1:13" ht="21.75">
      <c r="A4" s="166" t="s">
        <v>76</v>
      </c>
      <c r="B4" s="167" t="s">
        <v>113</v>
      </c>
      <c r="C4" s="217"/>
      <c r="D4" s="217"/>
      <c r="E4" s="217"/>
      <c r="F4" s="217"/>
      <c r="G4" s="217"/>
      <c r="H4" s="217"/>
      <c r="I4" s="162"/>
      <c r="J4" s="162"/>
      <c r="K4" s="163"/>
      <c r="L4" s="163"/>
      <c r="M4" s="163"/>
    </row>
    <row r="5" spans="1:13" ht="21.75">
      <c r="A5" s="166" t="s">
        <v>77</v>
      </c>
      <c r="B5" s="168">
        <v>42557</v>
      </c>
      <c r="C5" s="217"/>
      <c r="D5" s="217"/>
      <c r="E5" s="217"/>
      <c r="F5" s="217"/>
      <c r="G5" s="217"/>
      <c r="H5" s="217"/>
      <c r="I5" s="162"/>
      <c r="J5" s="162"/>
      <c r="K5" s="163"/>
      <c r="L5" s="163"/>
      <c r="M5" s="163"/>
    </row>
    <row r="6" spans="1:13" ht="21.75">
      <c r="A6" s="166" t="s">
        <v>78</v>
      </c>
      <c r="B6" s="168">
        <v>42619</v>
      </c>
      <c r="C6" s="217"/>
      <c r="D6" s="217"/>
      <c r="E6" s="217"/>
      <c r="F6" s="217"/>
      <c r="G6" s="217"/>
      <c r="H6" s="217"/>
      <c r="I6" s="162"/>
      <c r="J6" s="162"/>
      <c r="K6" s="163"/>
      <c r="L6" s="163"/>
      <c r="M6" s="163"/>
    </row>
    <row r="7" spans="1:13" ht="21.75">
      <c r="A7" s="166" t="s">
        <v>79</v>
      </c>
      <c r="B7" s="169">
        <v>72</v>
      </c>
      <c r="C7" s="217"/>
      <c r="D7" s="217"/>
      <c r="E7" s="217"/>
      <c r="F7" s="217"/>
      <c r="G7" s="217"/>
      <c r="H7" s="217"/>
      <c r="I7" s="162"/>
      <c r="J7" s="162"/>
      <c r="K7" s="163"/>
      <c r="L7" s="163"/>
      <c r="M7" s="163"/>
    </row>
    <row r="8" spans="1:10" ht="21.75">
      <c r="A8" s="166" t="s">
        <v>80</v>
      </c>
      <c r="B8" s="170"/>
      <c r="C8" s="217"/>
      <c r="D8" s="217"/>
      <c r="E8" s="217"/>
      <c r="F8" s="217"/>
      <c r="G8" s="217"/>
      <c r="H8" s="217"/>
      <c r="I8" s="171"/>
      <c r="J8" s="162"/>
    </row>
    <row r="9" spans="1:10" ht="21.75">
      <c r="A9" s="166" t="s">
        <v>62</v>
      </c>
      <c r="B9" s="170" t="s">
        <v>302</v>
      </c>
      <c r="C9" s="165"/>
      <c r="D9" s="165"/>
      <c r="E9" s="165"/>
      <c r="F9" s="165"/>
      <c r="G9" s="165"/>
      <c r="H9" s="165"/>
      <c r="I9" s="171"/>
      <c r="J9" s="162"/>
    </row>
    <row r="10" spans="1:13" ht="78.75">
      <c r="A10" s="166" t="s">
        <v>81</v>
      </c>
      <c r="B10" s="169" t="s">
        <v>386</v>
      </c>
      <c r="C10" s="217"/>
      <c r="D10" s="217"/>
      <c r="E10" s="217"/>
      <c r="F10" s="217"/>
      <c r="G10" s="217"/>
      <c r="H10" s="217"/>
      <c r="I10" s="172"/>
      <c r="J10" s="162"/>
      <c r="K10" s="163"/>
      <c r="L10" s="163"/>
      <c r="M10" s="163"/>
    </row>
    <row r="11" spans="1:13" ht="19.5">
      <c r="A11" s="222" t="s">
        <v>82</v>
      </c>
      <c r="B11" s="223"/>
      <c r="C11" s="223"/>
      <c r="D11" s="223"/>
      <c r="E11" s="223"/>
      <c r="F11" s="223"/>
      <c r="G11" s="223"/>
      <c r="H11" s="223"/>
      <c r="I11" s="224"/>
      <c r="J11" s="162"/>
      <c r="K11" s="163"/>
      <c r="L11" s="163"/>
      <c r="M11" s="163"/>
    </row>
    <row r="12" spans="1:13" ht="19.5">
      <c r="A12" s="173"/>
      <c r="B12" s="173"/>
      <c r="C12" s="225"/>
      <c r="D12" s="225"/>
      <c r="E12" s="225"/>
      <c r="F12" s="225"/>
      <c r="G12" s="225"/>
      <c r="H12" s="225"/>
      <c r="I12" s="174"/>
      <c r="J12" s="162"/>
      <c r="K12" s="163"/>
      <c r="L12" s="163"/>
      <c r="M12" s="163"/>
    </row>
    <row r="13" spans="1:13" ht="19.5">
      <c r="A13" s="166" t="s">
        <v>303</v>
      </c>
      <c r="B13" s="166"/>
      <c r="C13" s="175"/>
      <c r="D13" s="166"/>
      <c r="E13" s="166"/>
      <c r="F13" s="166"/>
      <c r="G13" s="176"/>
      <c r="H13" s="177"/>
      <c r="I13" s="177"/>
      <c r="J13" s="162"/>
      <c r="K13" s="163"/>
      <c r="L13" s="163"/>
      <c r="M13" s="163"/>
    </row>
    <row r="14" spans="1:13" ht="19.5">
      <c r="A14" s="226" t="s">
        <v>304</v>
      </c>
      <c r="B14" s="227"/>
      <c r="C14" s="227"/>
      <c r="D14" s="227"/>
      <c r="E14" s="227"/>
      <c r="F14" s="227"/>
      <c r="G14" s="227"/>
      <c r="H14" s="228"/>
      <c r="I14" s="177"/>
      <c r="J14" s="162"/>
      <c r="K14" s="163"/>
      <c r="L14" s="163"/>
      <c r="M14" s="163"/>
    </row>
    <row r="15" spans="1:13" ht="19.5">
      <c r="A15" s="166" t="s">
        <v>84</v>
      </c>
      <c r="B15" s="166"/>
      <c r="C15" s="175"/>
      <c r="D15" s="166"/>
      <c r="E15" s="166"/>
      <c r="F15" s="166"/>
      <c r="G15" s="176"/>
      <c r="H15" s="177"/>
      <c r="I15" s="177"/>
      <c r="J15" s="162"/>
      <c r="K15" s="163"/>
      <c r="L15" s="163"/>
      <c r="M15" s="163"/>
    </row>
    <row r="16" spans="1:13" ht="19.5">
      <c r="A16" s="166" t="s">
        <v>85</v>
      </c>
      <c r="B16" s="166"/>
      <c r="C16" s="175"/>
      <c r="D16" s="166"/>
      <c r="E16" s="166"/>
      <c r="F16" s="166"/>
      <c r="G16" s="176"/>
      <c r="H16" s="177"/>
      <c r="I16" s="177"/>
      <c r="J16" s="162"/>
      <c r="K16" s="163"/>
      <c r="L16" s="163"/>
      <c r="M16" s="163"/>
    </row>
    <row r="17" spans="1:13" ht="19.5">
      <c r="A17" s="234" t="s">
        <v>305</v>
      </c>
      <c r="B17" s="234"/>
      <c r="C17" s="234"/>
      <c r="D17" s="234"/>
      <c r="E17" s="234"/>
      <c r="F17" s="234"/>
      <c r="G17" s="234"/>
      <c r="H17" s="234"/>
      <c r="I17" s="234"/>
      <c r="J17" s="162"/>
      <c r="K17" s="163"/>
      <c r="L17" s="163"/>
      <c r="M17" s="163"/>
    </row>
    <row r="18" spans="1:13" ht="24.75">
      <c r="A18" s="235" t="s">
        <v>87</v>
      </c>
      <c r="B18" s="235"/>
      <c r="C18" s="236"/>
      <c r="D18" s="236"/>
      <c r="E18" s="236"/>
      <c r="F18" s="236"/>
      <c r="G18" s="236"/>
      <c r="H18" s="236"/>
      <c r="I18" s="171"/>
      <c r="J18" s="162"/>
      <c r="K18" s="163"/>
      <c r="L18" s="163"/>
      <c r="M18" s="163"/>
    </row>
    <row r="19" spans="1:13" ht="19.5">
      <c r="A19" s="233" t="s">
        <v>306</v>
      </c>
      <c r="B19" s="233"/>
      <c r="C19" s="233"/>
      <c r="D19" s="233"/>
      <c r="E19" s="233"/>
      <c r="F19" s="233"/>
      <c r="G19" s="233"/>
      <c r="H19" s="233"/>
      <c r="I19" s="162"/>
      <c r="J19" s="162"/>
      <c r="K19" s="163"/>
      <c r="L19" s="163"/>
      <c r="M19" s="163"/>
    </row>
    <row r="20" spans="1:13" ht="19.5">
      <c r="A20" s="233" t="s">
        <v>307</v>
      </c>
      <c r="B20" s="233"/>
      <c r="C20" s="233"/>
      <c r="D20" s="233"/>
      <c r="E20" s="233"/>
      <c r="F20" s="233"/>
      <c r="G20" s="233"/>
      <c r="H20" s="233"/>
      <c r="I20" s="162"/>
      <c r="J20" s="162"/>
      <c r="K20" s="163"/>
      <c r="L20" s="163"/>
      <c r="M20" s="163"/>
    </row>
    <row r="21" spans="1:13" ht="21.75">
      <c r="A21" s="173" t="s">
        <v>88</v>
      </c>
      <c r="B21" s="173"/>
      <c r="C21" s="178"/>
      <c r="D21" s="173"/>
      <c r="E21" s="173"/>
      <c r="F21" s="173"/>
      <c r="G21" s="179"/>
      <c r="H21" s="162"/>
      <c r="I21" s="162"/>
      <c r="J21" s="162"/>
      <c r="K21" s="218"/>
      <c r="L21" s="218"/>
      <c r="M21" s="163"/>
    </row>
    <row r="22" spans="1:13" ht="19.5">
      <c r="A22" s="219" t="s">
        <v>308</v>
      </c>
      <c r="B22" s="220"/>
      <c r="C22" s="220"/>
      <c r="D22" s="220"/>
      <c r="E22" s="220"/>
      <c r="F22" s="220"/>
      <c r="G22" s="220"/>
      <c r="H22" s="220"/>
      <c r="I22" s="220"/>
      <c r="J22" s="221"/>
      <c r="K22" s="163"/>
      <c r="L22" s="163"/>
      <c r="M22" s="163"/>
    </row>
    <row r="23" spans="1:13" ht="19.5">
      <c r="A23" s="180" t="s">
        <v>90</v>
      </c>
      <c r="B23" s="181"/>
      <c r="C23" s="181"/>
      <c r="D23" s="173"/>
      <c r="E23" s="173"/>
      <c r="F23" s="179"/>
      <c r="G23" s="162"/>
      <c r="H23" s="162"/>
      <c r="I23" s="182"/>
      <c r="J23" s="182"/>
      <c r="K23" s="163"/>
      <c r="L23" s="163"/>
      <c r="M23" s="163"/>
    </row>
    <row r="24" spans="1:13" ht="19.5">
      <c r="A24" s="229" t="s">
        <v>91</v>
      </c>
      <c r="B24" s="229"/>
      <c r="C24" s="229"/>
      <c r="D24" s="229"/>
      <c r="E24" s="229"/>
      <c r="F24" s="229"/>
      <c r="G24" s="229"/>
      <c r="H24" s="229"/>
      <c r="I24" s="162"/>
      <c r="J24" s="182"/>
      <c r="K24" s="163"/>
      <c r="L24" s="163"/>
      <c r="M24" s="163"/>
    </row>
    <row r="25" spans="1:13" ht="19.5">
      <c r="A25" s="173"/>
      <c r="B25" s="166" t="s">
        <v>92</v>
      </c>
      <c r="C25" s="173"/>
      <c r="D25" s="173"/>
      <c r="E25" s="173"/>
      <c r="F25" s="173"/>
      <c r="G25" s="173"/>
      <c r="H25" s="173"/>
      <c r="I25" s="162"/>
      <c r="J25" s="182"/>
      <c r="K25" s="163"/>
      <c r="L25" s="163"/>
      <c r="M25" s="163"/>
    </row>
    <row r="26" spans="1:13" ht="19.5">
      <c r="A26" s="179"/>
      <c r="B26" s="179"/>
      <c r="C26" s="183" t="s">
        <v>309</v>
      </c>
      <c r="D26" s="183"/>
      <c r="E26" s="183"/>
      <c r="F26" s="183"/>
      <c r="G26" s="184"/>
      <c r="H26" s="185"/>
      <c r="I26" s="185"/>
      <c r="J26" s="182"/>
      <c r="K26" s="163"/>
      <c r="L26" s="163"/>
      <c r="M26" s="163"/>
    </row>
    <row r="27" spans="1:13" ht="19.5">
      <c r="A27" s="179"/>
      <c r="B27" s="186"/>
      <c r="C27" s="230" t="s">
        <v>94</v>
      </c>
      <c r="D27" s="231"/>
      <c r="E27" s="231"/>
      <c r="F27" s="231"/>
      <c r="G27" s="231"/>
      <c r="H27" s="231"/>
      <c r="I27" s="232"/>
      <c r="J27" s="182"/>
      <c r="K27" s="163"/>
      <c r="L27" s="163"/>
      <c r="M27" s="163"/>
    </row>
    <row r="28" spans="1:13" ht="19.5">
      <c r="A28" s="179"/>
      <c r="B28" s="179"/>
      <c r="C28" s="233" t="s">
        <v>95</v>
      </c>
      <c r="D28" s="233"/>
      <c r="E28" s="233"/>
      <c r="F28" s="233"/>
      <c r="G28" s="233"/>
      <c r="H28" s="233"/>
      <c r="I28" s="185"/>
      <c r="J28" s="182"/>
      <c r="K28" s="163"/>
      <c r="L28" s="163"/>
      <c r="M28" s="163"/>
    </row>
    <row r="29" spans="1:13" ht="19.5">
      <c r="A29" s="179"/>
      <c r="B29" s="179"/>
      <c r="C29" s="173"/>
      <c r="D29" s="173" t="s">
        <v>96</v>
      </c>
      <c r="E29" s="173"/>
      <c r="F29" s="173"/>
      <c r="G29" s="173"/>
      <c r="H29" s="173"/>
      <c r="I29" s="162"/>
      <c r="J29" s="182"/>
      <c r="K29" s="163"/>
      <c r="L29" s="163"/>
      <c r="M29" s="163"/>
    </row>
    <row r="30" spans="1:13" ht="19.5">
      <c r="A30" s="179"/>
      <c r="B30" s="179"/>
      <c r="C30" s="173"/>
      <c r="D30" s="173" t="s">
        <v>97</v>
      </c>
      <c r="E30" s="173"/>
      <c r="F30" s="173"/>
      <c r="G30" s="179"/>
      <c r="H30" s="162"/>
      <c r="I30" s="162"/>
      <c r="J30" s="182"/>
      <c r="K30" s="163"/>
      <c r="L30" s="163"/>
      <c r="M30" s="163"/>
    </row>
    <row r="31" spans="1:13" ht="19.5">
      <c r="A31" s="179"/>
      <c r="B31" s="179"/>
      <c r="C31" s="173"/>
      <c r="D31" s="173"/>
      <c r="E31" s="173" t="s">
        <v>98</v>
      </c>
      <c r="F31" s="173"/>
      <c r="G31" s="179"/>
      <c r="H31" s="162"/>
      <c r="I31" s="162"/>
      <c r="J31" s="182"/>
      <c r="K31" s="163"/>
      <c r="L31" s="163"/>
      <c r="M31" s="163"/>
    </row>
    <row r="32" spans="1:13" ht="19.5">
      <c r="A32" s="179"/>
      <c r="B32" s="179"/>
      <c r="C32" s="173"/>
      <c r="D32" s="173"/>
      <c r="E32" s="173"/>
      <c r="F32" s="173" t="s">
        <v>99</v>
      </c>
      <c r="G32" s="179"/>
      <c r="H32" s="162"/>
      <c r="I32" s="162"/>
      <c r="J32" s="182"/>
      <c r="K32" s="163"/>
      <c r="L32" s="163"/>
      <c r="M32" s="163"/>
    </row>
    <row r="33" spans="1:13" ht="19.5">
      <c r="A33" s="179"/>
      <c r="B33" s="179"/>
      <c r="C33" s="173"/>
      <c r="D33" s="173"/>
      <c r="E33" s="173"/>
      <c r="F33" s="173"/>
      <c r="G33" s="173" t="s">
        <v>100</v>
      </c>
      <c r="H33" s="162"/>
      <c r="I33" s="162"/>
      <c r="J33" s="182"/>
      <c r="K33" s="163"/>
      <c r="L33" s="163"/>
      <c r="M33" s="163"/>
    </row>
    <row r="34" spans="1:13" ht="19.5">
      <c r="A34" s="174" t="s">
        <v>101</v>
      </c>
      <c r="B34" s="174" t="s">
        <v>102</v>
      </c>
      <c r="C34" s="174" t="s">
        <v>24</v>
      </c>
      <c r="D34" s="174" t="s">
        <v>103</v>
      </c>
      <c r="E34" s="174" t="s">
        <v>104</v>
      </c>
      <c r="F34" s="174" t="s">
        <v>105</v>
      </c>
      <c r="G34" s="174" t="s">
        <v>106</v>
      </c>
      <c r="H34" s="173" t="s">
        <v>107</v>
      </c>
      <c r="I34" s="162"/>
      <c r="J34" s="182"/>
      <c r="K34" s="187"/>
      <c r="L34" s="187"/>
      <c r="M34" s="187"/>
    </row>
    <row r="35" spans="1:14" ht="19.5">
      <c r="A35" s="188" t="s">
        <v>310</v>
      </c>
      <c r="B35" s="189" t="s">
        <v>384</v>
      </c>
      <c r="C35" s="190" t="str">
        <f>'D1R Overall Boys'!B9</f>
        <v>Jin Bo</v>
      </c>
      <c r="D35" s="190">
        <f>'D1R Overall Boys'!Z9</f>
        <v>68</v>
      </c>
      <c r="E35" s="190"/>
      <c r="F35" s="190"/>
      <c r="G35" s="190"/>
      <c r="H35" s="190"/>
      <c r="I35" s="191"/>
      <c r="J35" s="192"/>
      <c r="K35" s="192"/>
      <c r="L35" s="193"/>
      <c r="M35" s="163"/>
      <c r="N35" s="163"/>
    </row>
    <row r="36" spans="1:14" ht="19.5">
      <c r="A36" s="188" t="s">
        <v>311</v>
      </c>
      <c r="B36" s="189" t="s">
        <v>384</v>
      </c>
      <c r="C36" s="190" t="str">
        <f>'D1R Overall Boys'!B10</f>
        <v>Chonlatit Chuenoonngam</v>
      </c>
      <c r="D36" s="190">
        <f>'D1R Overall Boys'!Z10</f>
        <v>69</v>
      </c>
      <c r="E36" s="190"/>
      <c r="F36" s="190"/>
      <c r="G36" s="190"/>
      <c r="H36" s="190"/>
      <c r="I36" s="191"/>
      <c r="J36" s="192"/>
      <c r="K36" s="192"/>
      <c r="L36" s="193"/>
      <c r="M36" s="163"/>
      <c r="N36" s="163"/>
    </row>
    <row r="37" spans="1:14" ht="19.5">
      <c r="A37" s="188" t="s">
        <v>312</v>
      </c>
      <c r="B37" s="189" t="s">
        <v>384</v>
      </c>
      <c r="C37" s="190" t="str">
        <f>'D1R Overall Boys'!B11</f>
        <v>Donovan Lee Zhi Peng</v>
      </c>
      <c r="D37" s="190">
        <f>'D1R Overall Boys'!Z11</f>
        <v>71</v>
      </c>
      <c r="E37" s="190"/>
      <c r="F37" s="190"/>
      <c r="G37" s="190"/>
      <c r="H37" s="190"/>
      <c r="I37" s="191"/>
      <c r="J37" s="192"/>
      <c r="K37" s="192"/>
      <c r="L37" s="193"/>
      <c r="M37" s="163"/>
      <c r="N37" s="163"/>
    </row>
    <row r="38" spans="1:14" ht="19.5">
      <c r="A38" s="188" t="s">
        <v>313</v>
      </c>
      <c r="B38" s="189" t="s">
        <v>384</v>
      </c>
      <c r="C38" s="190" t="str">
        <f>'D1R Overall Boys'!B12</f>
        <v>Yong Fatt Hoe</v>
      </c>
      <c r="D38" s="190">
        <f>'D1R Overall Boys'!Z12</f>
        <v>72</v>
      </c>
      <c r="E38" s="190"/>
      <c r="F38" s="190"/>
      <c r="G38" s="190"/>
      <c r="H38" s="190"/>
      <c r="I38" s="191"/>
      <c r="J38" s="192"/>
      <c r="K38" s="192"/>
      <c r="L38" s="193"/>
      <c r="M38" s="163"/>
      <c r="N38" s="163"/>
    </row>
    <row r="39" spans="1:14" ht="19.5">
      <c r="A39" s="188" t="s">
        <v>314</v>
      </c>
      <c r="B39" s="189" t="s">
        <v>384</v>
      </c>
      <c r="C39" s="190" t="str">
        <f>'D1R Overall Boys'!B13</f>
        <v>Putt Sridama</v>
      </c>
      <c r="D39" s="190">
        <f>'D1R Overall Boys'!Z13</f>
        <v>73</v>
      </c>
      <c r="E39" s="190"/>
      <c r="F39" s="190"/>
      <c r="G39" s="190"/>
      <c r="H39" s="190"/>
      <c r="I39" s="191"/>
      <c r="J39" s="193"/>
      <c r="K39" s="193"/>
      <c r="L39" s="193"/>
      <c r="M39" s="163"/>
      <c r="N39" s="163"/>
    </row>
    <row r="40" spans="1:14" ht="19.5">
      <c r="A40" s="188" t="s">
        <v>315</v>
      </c>
      <c r="B40" s="189" t="s">
        <v>384</v>
      </c>
      <c r="C40" s="190" t="str">
        <f>'D1R Overall Boys'!B14</f>
        <v>Adam Ariff Mazri </v>
      </c>
      <c r="D40" s="190">
        <f>'D1R Overall Boys'!Z14</f>
        <v>74</v>
      </c>
      <c r="E40" s="190"/>
      <c r="F40" s="190"/>
      <c r="G40" s="190"/>
      <c r="H40" s="190"/>
      <c r="I40" s="191"/>
      <c r="J40" s="193"/>
      <c r="K40" s="193"/>
      <c r="L40" s="193"/>
      <c r="M40" s="163"/>
      <c r="N40" s="163"/>
    </row>
    <row r="41" spans="1:14" ht="19.5">
      <c r="A41" s="188" t="s">
        <v>316</v>
      </c>
      <c r="B41" s="189" t="s">
        <v>384</v>
      </c>
      <c r="C41" s="190" t="str">
        <f>'D1R Overall Boys'!B15</f>
        <v>Napat Vorrasanpisut</v>
      </c>
      <c r="D41" s="190">
        <f>'D1R Overall Boys'!Z15</f>
        <v>74</v>
      </c>
      <c r="E41" s="190"/>
      <c r="F41" s="190"/>
      <c r="G41" s="190"/>
      <c r="H41" s="190"/>
      <c r="I41" s="191"/>
      <c r="J41" s="193"/>
      <c r="K41" s="193"/>
      <c r="L41" s="193"/>
      <c r="M41" s="163"/>
      <c r="N41" s="163"/>
    </row>
    <row r="42" spans="1:14" ht="19.5">
      <c r="A42" s="188" t="s">
        <v>317</v>
      </c>
      <c r="B42" s="189" t="s">
        <v>384</v>
      </c>
      <c r="C42" s="190" t="str">
        <f>'D1R Overall Boys'!B16</f>
        <v>Thanart Srisathaporn</v>
      </c>
      <c r="D42" s="190">
        <f>'D1R Overall Boys'!Z16</f>
        <v>74</v>
      </c>
      <c r="E42" s="190"/>
      <c r="F42" s="190"/>
      <c r="G42" s="190"/>
      <c r="H42" s="190"/>
      <c r="I42" s="191"/>
      <c r="J42" s="193"/>
      <c r="K42" s="193"/>
      <c r="L42" s="193"/>
      <c r="M42" s="163"/>
      <c r="N42" s="163"/>
    </row>
    <row r="43" spans="1:14" ht="19.5">
      <c r="A43" s="188" t="s">
        <v>318</v>
      </c>
      <c r="B43" s="189" t="s">
        <v>384</v>
      </c>
      <c r="C43" s="190" t="str">
        <f>'D1R Overall Boys'!B17</f>
        <v>Aaerishna Shahsthy</v>
      </c>
      <c r="D43" s="190">
        <f>'D1R Overall Boys'!Z17</f>
        <v>75</v>
      </c>
      <c r="E43" s="190"/>
      <c r="F43" s="190"/>
      <c r="G43" s="190"/>
      <c r="H43" s="190"/>
      <c r="I43" s="191"/>
      <c r="J43" s="193"/>
      <c r="K43" s="193"/>
      <c r="L43" s="193"/>
      <c r="M43" s="163"/>
      <c r="N43" s="163"/>
    </row>
    <row r="44" spans="1:14" ht="19.5">
      <c r="A44" s="188" t="s">
        <v>319</v>
      </c>
      <c r="B44" s="189" t="s">
        <v>384</v>
      </c>
      <c r="C44" s="190" t="str">
        <f>'D1R Overall Boys'!B18</f>
        <v>Sangchai Kaewcharoen</v>
      </c>
      <c r="D44" s="190">
        <f>'D1R Overall Boys'!Z18</f>
        <v>75</v>
      </c>
      <c r="E44" s="190"/>
      <c r="F44" s="190"/>
      <c r="G44" s="190"/>
      <c r="H44" s="190"/>
      <c r="I44" s="191"/>
      <c r="J44" s="193"/>
      <c r="K44" s="193"/>
      <c r="L44" s="193"/>
      <c r="M44" s="163"/>
      <c r="N44" s="163"/>
    </row>
    <row r="45" spans="1:14" ht="19.5">
      <c r="A45" s="188" t="s">
        <v>320</v>
      </c>
      <c r="B45" s="189" t="s">
        <v>384</v>
      </c>
      <c r="C45" s="190" t="str">
        <f>'D1R Overall Boys'!B19</f>
        <v>Charles Alliston</v>
      </c>
      <c r="D45" s="190">
        <f>'D1R Overall Boys'!Z19</f>
        <v>75</v>
      </c>
      <c r="E45" s="190"/>
      <c r="F45" s="190"/>
      <c r="G45" s="190"/>
      <c r="H45" s="190"/>
      <c r="I45" s="191"/>
      <c r="J45" s="193"/>
      <c r="K45" s="193"/>
      <c r="L45" s="193"/>
      <c r="M45" s="163"/>
      <c r="N45" s="163"/>
    </row>
    <row r="46" spans="1:14" ht="19.5">
      <c r="A46" s="188" t="s">
        <v>321</v>
      </c>
      <c r="B46" s="189" t="s">
        <v>384</v>
      </c>
      <c r="C46" s="190" t="str">
        <f>'D1R Overall Boys'!B20</f>
        <v>Rio Wong Lei Yoong</v>
      </c>
      <c r="D46" s="190">
        <f>'D1R Overall Boys'!Z20</f>
        <v>75</v>
      </c>
      <c r="E46" s="190"/>
      <c r="F46" s="190"/>
      <c r="G46" s="190"/>
      <c r="H46" s="190"/>
      <c r="I46" s="191"/>
      <c r="J46" s="193"/>
      <c r="K46" s="193"/>
      <c r="L46" s="193"/>
      <c r="M46" s="163"/>
      <c r="N46" s="163"/>
    </row>
    <row r="47" spans="1:14" ht="19.5">
      <c r="A47" s="188" t="s">
        <v>322</v>
      </c>
      <c r="B47" s="189" t="s">
        <v>384</v>
      </c>
      <c r="C47" s="190" t="str">
        <f>'D1R Overall Boys'!B21</f>
        <v>Jason Kuk Jian Jie</v>
      </c>
      <c r="D47" s="190">
        <f>'D1R Overall Boys'!Z21</f>
        <v>76</v>
      </c>
      <c r="E47" s="190"/>
      <c r="F47" s="190"/>
      <c r="G47" s="190"/>
      <c r="H47" s="190"/>
      <c r="I47" s="191"/>
      <c r="J47" s="193"/>
      <c r="K47" s="193"/>
      <c r="L47" s="193"/>
      <c r="M47" s="163"/>
      <c r="N47" s="163"/>
    </row>
    <row r="48" spans="1:14" ht="19.5">
      <c r="A48" s="188" t="s">
        <v>323</v>
      </c>
      <c r="B48" s="189" t="s">
        <v>384</v>
      </c>
      <c r="C48" s="190" t="str">
        <f>'D1R Overall Boys'!B22</f>
        <v>Justin Kuk Zheng Zhong</v>
      </c>
      <c r="D48" s="190">
        <f>'D1R Overall Boys'!Z22</f>
        <v>76</v>
      </c>
      <c r="E48" s="190"/>
      <c r="F48" s="190"/>
      <c r="G48" s="190"/>
      <c r="H48" s="190"/>
      <c r="I48" s="191"/>
      <c r="J48" s="193"/>
      <c r="K48" s="193"/>
      <c r="L48" s="193"/>
      <c r="M48" s="163"/>
      <c r="N48" s="163"/>
    </row>
    <row r="49" spans="1:14" ht="19.5">
      <c r="A49" s="188" t="s">
        <v>324</v>
      </c>
      <c r="B49" s="189" t="s">
        <v>384</v>
      </c>
      <c r="C49" s="190" t="str">
        <f>'D1R Overall Boys'!B23</f>
        <v>Sorawit Apinyanunt</v>
      </c>
      <c r="D49" s="190">
        <f>'D1R Overall Boys'!Z23</f>
        <v>77</v>
      </c>
      <c r="E49" s="190"/>
      <c r="F49" s="190"/>
      <c r="G49" s="190"/>
      <c r="H49" s="190"/>
      <c r="I49" s="191"/>
      <c r="J49" s="193"/>
      <c r="K49" s="193"/>
      <c r="L49" s="193"/>
      <c r="M49" s="163"/>
      <c r="N49" s="163"/>
    </row>
    <row r="50" spans="1:14" ht="19.5">
      <c r="A50" s="188" t="s">
        <v>325</v>
      </c>
      <c r="B50" s="189" t="s">
        <v>384</v>
      </c>
      <c r="C50" s="190" t="str">
        <f>'D1R Overall Boys'!B24</f>
        <v>Brandon Han Zhen Guang</v>
      </c>
      <c r="D50" s="190">
        <f>'D1R Overall Boys'!Z24</f>
        <v>77</v>
      </c>
      <c r="E50" s="190"/>
      <c r="F50" s="190"/>
      <c r="G50" s="190"/>
      <c r="H50" s="190"/>
      <c r="I50" s="191"/>
      <c r="J50" s="193"/>
      <c r="K50" s="193"/>
      <c r="L50" s="193"/>
      <c r="M50" s="163"/>
      <c r="N50" s="163"/>
    </row>
    <row r="51" spans="1:14" ht="19.5">
      <c r="A51" s="188" t="s">
        <v>326</v>
      </c>
      <c r="B51" s="189" t="s">
        <v>384</v>
      </c>
      <c r="C51" s="190" t="str">
        <f>'D1R Overall Boys'!B25</f>
        <v>Thanakorn Chawengchawalit</v>
      </c>
      <c r="D51" s="190">
        <f>'D1R Overall Boys'!Z25</f>
        <v>77</v>
      </c>
      <c r="E51" s="190"/>
      <c r="F51" s="190"/>
      <c r="G51" s="190"/>
      <c r="H51" s="190"/>
      <c r="I51" s="191"/>
      <c r="J51" s="193"/>
      <c r="K51" s="193"/>
      <c r="L51" s="193"/>
      <c r="M51" s="163"/>
      <c r="N51" s="163"/>
    </row>
    <row r="52" spans="1:14" ht="19.5">
      <c r="A52" s="188" t="s">
        <v>327</v>
      </c>
      <c r="B52" s="189" t="s">
        <v>384</v>
      </c>
      <c r="C52" s="190" t="str">
        <f>'D1R Overall Boys'!B26</f>
        <v>Lorenz Helde</v>
      </c>
      <c r="D52" s="190">
        <f>'D1R Overall Boys'!Z26</f>
        <v>78</v>
      </c>
      <c r="E52" s="190"/>
      <c r="F52" s="190"/>
      <c r="G52" s="190"/>
      <c r="H52" s="190"/>
      <c r="I52" s="191"/>
      <c r="J52" s="193"/>
      <c r="K52" s="193"/>
      <c r="L52" s="193"/>
      <c r="M52" s="163"/>
      <c r="N52" s="163"/>
    </row>
    <row r="53" spans="1:14" ht="19.5">
      <c r="A53" s="188" t="s">
        <v>328</v>
      </c>
      <c r="B53" s="189" t="s">
        <v>384</v>
      </c>
      <c r="C53" s="190" t="str">
        <f>'D1R Overall Boys'!B27</f>
        <v>Baek In Su</v>
      </c>
      <c r="D53" s="190">
        <f>'D1R Overall Boys'!Z27</f>
        <v>78</v>
      </c>
      <c r="E53" s="190"/>
      <c r="F53" s="190"/>
      <c r="G53" s="190"/>
      <c r="H53" s="190"/>
      <c r="I53" s="191"/>
      <c r="J53" s="193"/>
      <c r="K53" s="193"/>
      <c r="L53" s="193"/>
      <c r="M53" s="163"/>
      <c r="N53" s="163"/>
    </row>
    <row r="54" spans="1:14" ht="19.5">
      <c r="A54" s="188" t="s">
        <v>329</v>
      </c>
      <c r="B54" s="189" t="s">
        <v>384</v>
      </c>
      <c r="C54" s="190" t="str">
        <f>'D1R Overall Boys'!B28</f>
        <v>Sahasawat Ariyachatvakin</v>
      </c>
      <c r="D54" s="190">
        <f>'D1R Overall Boys'!Z28</f>
        <v>78</v>
      </c>
      <c r="E54" s="190"/>
      <c r="F54" s="190"/>
      <c r="G54" s="190"/>
      <c r="H54" s="190"/>
      <c r="I54" s="191"/>
      <c r="J54" s="193"/>
      <c r="K54" s="193"/>
      <c r="L54" s="193"/>
      <c r="M54" s="163"/>
      <c r="N54" s="163"/>
    </row>
    <row r="55" spans="1:14" ht="19.5">
      <c r="A55" s="188" t="s">
        <v>330</v>
      </c>
      <c r="B55" s="189" t="s">
        <v>384</v>
      </c>
      <c r="C55" s="190" t="str">
        <f>'D1R Overall Boys'!B29</f>
        <v>Maximus Toh Jun Fai</v>
      </c>
      <c r="D55" s="190">
        <f>'D1R Overall Boys'!Z29</f>
        <v>78</v>
      </c>
      <c r="E55" s="190"/>
      <c r="F55" s="190"/>
      <c r="G55" s="190"/>
      <c r="H55" s="190"/>
      <c r="I55" s="191"/>
      <c r="J55" s="193"/>
      <c r="K55" s="193"/>
      <c r="L55" s="193"/>
      <c r="M55" s="163"/>
      <c r="N55" s="163"/>
    </row>
    <row r="56" spans="1:14" ht="19.5">
      <c r="A56" s="188" t="s">
        <v>331</v>
      </c>
      <c r="B56" s="189" t="s">
        <v>384</v>
      </c>
      <c r="C56" s="190" t="str">
        <f>'D1R Overall Boys'!B30</f>
        <v>Louis Tee Jun Jie</v>
      </c>
      <c r="D56" s="190">
        <f>'D1R Overall Boys'!Z30</f>
        <v>78</v>
      </c>
      <c r="E56" s="190"/>
      <c r="F56" s="190"/>
      <c r="G56" s="190"/>
      <c r="H56" s="190"/>
      <c r="I56" s="191"/>
      <c r="J56" s="193"/>
      <c r="K56" s="193"/>
      <c r="L56" s="193"/>
      <c r="M56" s="163"/>
      <c r="N56" s="163"/>
    </row>
    <row r="57" spans="1:14" ht="19.5">
      <c r="A57" s="188" t="s">
        <v>332</v>
      </c>
      <c r="B57" s="189" t="s">
        <v>384</v>
      </c>
      <c r="C57" s="190" t="str">
        <f>'D1R Overall Boys'!B31</f>
        <v>Tirawat Jirayusakamon</v>
      </c>
      <c r="D57" s="190">
        <f>'D1R Overall Boys'!Z31</f>
        <v>79</v>
      </c>
      <c r="E57" s="190"/>
      <c r="F57" s="190"/>
      <c r="G57" s="190"/>
      <c r="H57" s="190"/>
      <c r="I57" s="191"/>
      <c r="J57" s="193"/>
      <c r="K57" s="193"/>
      <c r="L57" s="193"/>
      <c r="M57" s="163"/>
      <c r="N57" s="163"/>
    </row>
    <row r="58" spans="1:14" ht="19.5">
      <c r="A58" s="188" t="s">
        <v>333</v>
      </c>
      <c r="B58" s="189" t="s">
        <v>384</v>
      </c>
      <c r="C58" s="190" t="str">
        <f>'D1R Overall Boys'!B32</f>
        <v>Liao Chong Han</v>
      </c>
      <c r="D58" s="190">
        <f>'D1R Overall Boys'!Z32</f>
        <v>79</v>
      </c>
      <c r="E58" s="190"/>
      <c r="F58" s="190"/>
      <c r="G58" s="190"/>
      <c r="H58" s="190"/>
      <c r="I58" s="191"/>
      <c r="J58" s="193"/>
      <c r="K58" s="193"/>
      <c r="L58" s="193"/>
      <c r="M58" s="163"/>
      <c r="N58" s="163"/>
    </row>
    <row r="59" spans="1:14" ht="19.5">
      <c r="A59" s="188" t="s">
        <v>334</v>
      </c>
      <c r="B59" s="189" t="s">
        <v>384</v>
      </c>
      <c r="C59" s="190" t="str">
        <f>'D1R Overall Boys'!B33</f>
        <v>Panop Norasing</v>
      </c>
      <c r="D59" s="190">
        <f>'D1R Overall Boys'!Z33</f>
        <v>79</v>
      </c>
      <c r="E59" s="190"/>
      <c r="F59" s="190"/>
      <c r="G59" s="190"/>
      <c r="H59" s="190"/>
      <c r="I59" s="191"/>
      <c r="J59" s="193"/>
      <c r="K59" s="193"/>
      <c r="L59" s="193"/>
      <c r="M59" s="163"/>
      <c r="N59" s="163"/>
    </row>
    <row r="60" spans="1:14" ht="19.5">
      <c r="A60" s="188" t="s">
        <v>335</v>
      </c>
      <c r="B60" s="189" t="s">
        <v>384</v>
      </c>
      <c r="C60" s="190" t="str">
        <f>'D1R Overall Boys'!B34</f>
        <v>Ryan Wong Wey Ren</v>
      </c>
      <c r="D60" s="190">
        <f>'D1R Overall Boys'!Z34</f>
        <v>80</v>
      </c>
      <c r="E60" s="190"/>
      <c r="F60" s="190"/>
      <c r="G60" s="190"/>
      <c r="H60" s="190"/>
      <c r="I60" s="191"/>
      <c r="J60" s="193"/>
      <c r="K60" s="193"/>
      <c r="L60" s="193"/>
      <c r="M60" s="163"/>
      <c r="N60" s="163"/>
    </row>
    <row r="61" spans="1:14" ht="19.5">
      <c r="A61" s="188" t="s">
        <v>336</v>
      </c>
      <c r="B61" s="189" t="s">
        <v>384</v>
      </c>
      <c r="C61" s="190" t="str">
        <f>'D1R Overall Boys'!B35</f>
        <v>Lee Chong Li</v>
      </c>
      <c r="D61" s="190">
        <f>'D1R Overall Boys'!Z35</f>
        <v>80</v>
      </c>
      <c r="E61" s="190"/>
      <c r="F61" s="190"/>
      <c r="G61" s="190"/>
      <c r="H61" s="190"/>
      <c r="I61" s="191"/>
      <c r="J61" s="193"/>
      <c r="K61" s="193"/>
      <c r="L61" s="193"/>
      <c r="M61" s="163"/>
      <c r="N61" s="163"/>
    </row>
    <row r="62" spans="1:14" ht="19.5">
      <c r="A62" s="188" t="s">
        <v>337</v>
      </c>
      <c r="B62" s="189" t="s">
        <v>384</v>
      </c>
      <c r="C62" s="190" t="str">
        <f>'D1R Overall Boys'!B36</f>
        <v>Aidil Nor Amani Bin Norazman</v>
      </c>
      <c r="D62" s="190">
        <f>'D1R Overall Boys'!Z36</f>
        <v>80</v>
      </c>
      <c r="E62" s="190"/>
      <c r="F62" s="190"/>
      <c r="G62" s="190"/>
      <c r="H62" s="190"/>
      <c r="I62" s="191"/>
      <c r="J62" s="193"/>
      <c r="K62" s="193"/>
      <c r="L62" s="193"/>
      <c r="M62" s="163"/>
      <c r="N62" s="163"/>
    </row>
    <row r="63" spans="1:14" ht="19.5">
      <c r="A63" s="188" t="s">
        <v>338</v>
      </c>
      <c r="B63" s="189" t="s">
        <v>384</v>
      </c>
      <c r="C63" s="190" t="str">
        <f>'D1R Overall Boys'!B37</f>
        <v>Rishi Bhat</v>
      </c>
      <c r="D63" s="190">
        <f>'D1R Overall Boys'!Z37</f>
        <v>81</v>
      </c>
      <c r="E63" s="190"/>
      <c r="F63" s="190"/>
      <c r="G63" s="190"/>
      <c r="H63" s="190"/>
      <c r="I63" s="191"/>
      <c r="J63" s="193"/>
      <c r="K63" s="193"/>
      <c r="L63" s="193"/>
      <c r="M63" s="163"/>
      <c r="N63" s="163"/>
    </row>
    <row r="64" spans="1:14" ht="19.5">
      <c r="A64" s="188" t="s">
        <v>339</v>
      </c>
      <c r="B64" s="189" t="s">
        <v>384</v>
      </c>
      <c r="C64" s="190" t="str">
        <f>'D1R Overall Boys'!B38</f>
        <v>Supakit Seelanagae</v>
      </c>
      <c r="D64" s="190">
        <f>'D1R Overall Boys'!Z38</f>
        <v>81</v>
      </c>
      <c r="E64" s="190"/>
      <c r="F64" s="190"/>
      <c r="G64" s="190"/>
      <c r="H64" s="190"/>
      <c r="I64" s="191"/>
      <c r="J64" s="193"/>
      <c r="K64" s="193"/>
      <c r="L64" s="193"/>
      <c r="M64" s="163"/>
      <c r="N64" s="163"/>
    </row>
    <row r="65" spans="1:14" ht="19.5">
      <c r="A65" s="188" t="s">
        <v>340</v>
      </c>
      <c r="B65" s="189" t="s">
        <v>384</v>
      </c>
      <c r="C65" s="190" t="str">
        <f>'D1R Overall Boys'!B39</f>
        <v>Tommy Tan Xuan Hao</v>
      </c>
      <c r="D65" s="190">
        <f>'D1R Overall Boys'!Z39</f>
        <v>81</v>
      </c>
      <c r="E65" s="190"/>
      <c r="F65" s="190"/>
      <c r="G65" s="190"/>
      <c r="H65" s="190"/>
      <c r="I65" s="191"/>
      <c r="J65" s="193"/>
      <c r="K65" s="193"/>
      <c r="L65" s="193"/>
      <c r="M65" s="163"/>
      <c r="N65" s="163"/>
    </row>
    <row r="66" spans="1:14" ht="19.5">
      <c r="A66" s="188" t="s">
        <v>341</v>
      </c>
      <c r="B66" s="189" t="s">
        <v>384</v>
      </c>
      <c r="C66" s="190" t="str">
        <f>'D1R Overall Boys'!B40</f>
        <v>Sirasit Prateepmongkol</v>
      </c>
      <c r="D66" s="190">
        <f>'D1R Overall Boys'!Z40</f>
        <v>82</v>
      </c>
      <c r="E66" s="190"/>
      <c r="F66" s="190"/>
      <c r="G66" s="190"/>
      <c r="H66" s="190"/>
      <c r="I66" s="191"/>
      <c r="J66" s="193"/>
      <c r="K66" s="193"/>
      <c r="L66" s="193"/>
      <c r="M66" s="163"/>
      <c r="N66" s="163"/>
    </row>
    <row r="67" spans="1:14" ht="19.5">
      <c r="A67" s="188" t="s">
        <v>342</v>
      </c>
      <c r="B67" s="189" t="s">
        <v>384</v>
      </c>
      <c r="C67" s="190" t="str">
        <f>'D1R Overall Boys'!B41</f>
        <v>Sukanan Angurasaranee</v>
      </c>
      <c r="D67" s="190">
        <f>'D1R Overall Boys'!Z41</f>
        <v>82</v>
      </c>
      <c r="E67" s="190"/>
      <c r="F67" s="190"/>
      <c r="G67" s="190"/>
      <c r="H67" s="190"/>
      <c r="I67" s="191"/>
      <c r="J67" s="193"/>
      <c r="K67" s="193"/>
      <c r="L67" s="193"/>
      <c r="M67" s="163"/>
      <c r="N67" s="163"/>
    </row>
    <row r="68" spans="1:14" ht="19.5">
      <c r="A68" s="188" t="s">
        <v>343</v>
      </c>
      <c r="B68" s="189" t="s">
        <v>384</v>
      </c>
      <c r="C68" s="190" t="str">
        <f>'D1R Overall Boys'!B42</f>
        <v>Kuo Han Nung</v>
      </c>
      <c r="D68" s="190">
        <f>'D1R Overall Boys'!Z42</f>
        <v>82</v>
      </c>
      <c r="E68" s="190"/>
      <c r="F68" s="190"/>
      <c r="G68" s="190"/>
      <c r="H68" s="190"/>
      <c r="I68" s="191"/>
      <c r="J68" s="193"/>
      <c r="K68" s="193"/>
      <c r="L68" s="193"/>
      <c r="M68" s="163"/>
      <c r="N68" s="163"/>
    </row>
    <row r="69" spans="1:14" ht="19.5">
      <c r="A69" s="188" t="s">
        <v>344</v>
      </c>
      <c r="B69" s="189" t="s">
        <v>384</v>
      </c>
      <c r="C69" s="190" t="str">
        <f>'D1R Overall Boys'!B43</f>
        <v>Darren Choo Jun Inn</v>
      </c>
      <c r="D69" s="190">
        <f>'D1R Overall Boys'!Z43</f>
        <v>82</v>
      </c>
      <c r="E69" s="190"/>
      <c r="F69" s="190"/>
      <c r="G69" s="190"/>
      <c r="H69" s="190"/>
      <c r="I69" s="191"/>
      <c r="J69" s="193"/>
      <c r="K69" s="193"/>
      <c r="L69" s="193"/>
      <c r="M69" s="163"/>
      <c r="N69" s="163"/>
    </row>
    <row r="70" spans="1:14" ht="19.5">
      <c r="A70" s="188" t="s">
        <v>345</v>
      </c>
      <c r="B70" s="189" t="s">
        <v>384</v>
      </c>
      <c r="C70" s="190" t="str">
        <f>'D1R Overall Boys'!B44</f>
        <v>Marcus Tan Zhi Wei</v>
      </c>
      <c r="D70" s="190">
        <f>'D1R Overall Boys'!Z44</f>
        <v>82</v>
      </c>
      <c r="E70" s="190"/>
      <c r="F70" s="190"/>
      <c r="G70" s="190"/>
      <c r="H70" s="190"/>
      <c r="I70" s="191"/>
      <c r="J70" s="193"/>
      <c r="K70" s="193"/>
      <c r="L70" s="193"/>
      <c r="M70" s="163"/>
      <c r="N70" s="163"/>
    </row>
    <row r="71" spans="1:14" ht="19.5">
      <c r="A71" s="188" t="s">
        <v>346</v>
      </c>
      <c r="B71" s="189" t="s">
        <v>384</v>
      </c>
      <c r="C71" s="190" t="str">
        <f>'D1R Overall Boys'!B45</f>
        <v>Desmond Kim</v>
      </c>
      <c r="D71" s="190">
        <f>'D1R Overall Boys'!Z45</f>
        <v>82</v>
      </c>
      <c r="E71" s="190"/>
      <c r="F71" s="190"/>
      <c r="G71" s="190"/>
      <c r="H71" s="190"/>
      <c r="I71" s="191"/>
      <c r="J71" s="193"/>
      <c r="K71" s="193"/>
      <c r="L71" s="193"/>
      <c r="M71" s="163"/>
      <c r="N71" s="163"/>
    </row>
    <row r="72" spans="1:14" ht="19.5">
      <c r="A72" s="188" t="s">
        <v>347</v>
      </c>
      <c r="B72" s="189" t="s">
        <v>384</v>
      </c>
      <c r="C72" s="190" t="str">
        <f>'D1R Overall Boys'!B46</f>
        <v>Leverett Chua</v>
      </c>
      <c r="D72" s="190">
        <f>'D1R Overall Boys'!Z46</f>
        <v>82</v>
      </c>
      <c r="E72" s="190"/>
      <c r="F72" s="190"/>
      <c r="G72" s="190"/>
      <c r="H72" s="190"/>
      <c r="I72" s="191"/>
      <c r="J72" s="193"/>
      <c r="K72" s="193"/>
      <c r="L72" s="193"/>
      <c r="M72" s="163"/>
      <c r="N72" s="163"/>
    </row>
    <row r="73" spans="1:14" ht="19.5">
      <c r="A73" s="188" t="s">
        <v>348</v>
      </c>
      <c r="B73" s="189" t="s">
        <v>384</v>
      </c>
      <c r="C73" s="190" t="str">
        <f>'D1R Overall Boys'!B47</f>
        <v>Charles Chung Cheuk Yin</v>
      </c>
      <c r="D73" s="190">
        <f>'D1R Overall Boys'!Z47</f>
        <v>83</v>
      </c>
      <c r="E73" s="190"/>
      <c r="F73" s="190"/>
      <c r="G73" s="190"/>
      <c r="H73" s="190"/>
      <c r="I73" s="191"/>
      <c r="J73" s="193"/>
      <c r="K73" s="193"/>
      <c r="L73" s="193"/>
      <c r="M73" s="163"/>
      <c r="N73" s="163"/>
    </row>
    <row r="74" spans="1:14" ht="19.5">
      <c r="A74" s="188" t="s">
        <v>349</v>
      </c>
      <c r="B74" s="189" t="s">
        <v>384</v>
      </c>
      <c r="C74" s="190" t="str">
        <f>'D1R Overall Boys'!B48</f>
        <v>Sora Yamada</v>
      </c>
      <c r="D74" s="190">
        <f>'D1R Overall Boys'!Z48</f>
        <v>83</v>
      </c>
      <c r="E74" s="190"/>
      <c r="F74" s="190"/>
      <c r="G74" s="190"/>
      <c r="H74" s="190"/>
      <c r="I74" s="191"/>
      <c r="J74" s="193"/>
      <c r="K74" s="193"/>
      <c r="L74" s="193"/>
      <c r="M74" s="163"/>
      <c r="N74" s="163"/>
    </row>
    <row r="75" spans="1:14" ht="19.5">
      <c r="A75" s="188" t="s">
        <v>350</v>
      </c>
      <c r="B75" s="189" t="s">
        <v>384</v>
      </c>
      <c r="C75" s="190" t="str">
        <f>'D1R Overall Boys'!B49</f>
        <v>Nicholas Mark Tay</v>
      </c>
      <c r="D75" s="190">
        <f>'D1R Overall Boys'!Z49</f>
        <v>83</v>
      </c>
      <c r="E75" s="190"/>
      <c r="F75" s="190"/>
      <c r="G75" s="190"/>
      <c r="H75" s="190"/>
      <c r="I75" s="191"/>
      <c r="J75" s="193"/>
      <c r="K75" s="193"/>
      <c r="L75" s="193"/>
      <c r="M75" s="163"/>
      <c r="N75" s="163"/>
    </row>
    <row r="76" spans="1:14" ht="19.5">
      <c r="A76" s="188" t="s">
        <v>351</v>
      </c>
      <c r="B76" s="189" t="s">
        <v>384</v>
      </c>
      <c r="C76" s="190" t="str">
        <f>'D1R Overall Boys'!B50</f>
        <v>Emerson Boon</v>
      </c>
      <c r="D76" s="190">
        <f>'D1R Overall Boys'!Z50</f>
        <v>83</v>
      </c>
      <c r="E76" s="190"/>
      <c r="F76" s="190"/>
      <c r="G76" s="190"/>
      <c r="H76" s="190"/>
      <c r="I76" s="191"/>
      <c r="J76" s="193"/>
      <c r="K76" s="193"/>
      <c r="L76" s="193"/>
      <c r="M76" s="163"/>
      <c r="N76" s="163"/>
    </row>
    <row r="77" spans="1:14" ht="19.5">
      <c r="A77" s="188" t="s">
        <v>352</v>
      </c>
      <c r="B77" s="189" t="s">
        <v>384</v>
      </c>
      <c r="C77" s="190" t="str">
        <f>'D1R Overall Boys'!B51</f>
        <v>Andre Chong Wei Zer</v>
      </c>
      <c r="D77" s="190">
        <f>'D1R Overall Boys'!Z51</f>
        <v>84</v>
      </c>
      <c r="E77" s="190"/>
      <c r="F77" s="190"/>
      <c r="G77" s="190"/>
      <c r="H77" s="190"/>
      <c r="I77" s="191"/>
      <c r="J77" s="193"/>
      <c r="K77" s="193"/>
      <c r="L77" s="193"/>
      <c r="M77" s="163"/>
      <c r="N77" s="163"/>
    </row>
    <row r="78" spans="1:14" ht="19.5">
      <c r="A78" s="188" t="s">
        <v>353</v>
      </c>
      <c r="B78" s="189" t="s">
        <v>384</v>
      </c>
      <c r="C78" s="190" t="str">
        <f>'D1R Overall Boys'!B52</f>
        <v>Gabriel Yap</v>
      </c>
      <c r="D78" s="190">
        <f>'D1R Overall Boys'!Z52</f>
        <v>84</v>
      </c>
      <c r="E78" s="190"/>
      <c r="F78" s="190"/>
      <c r="G78" s="190"/>
      <c r="H78" s="190"/>
      <c r="I78" s="191"/>
      <c r="J78" s="193"/>
      <c r="K78" s="193"/>
      <c r="L78" s="193"/>
      <c r="M78" s="163"/>
      <c r="N78" s="163"/>
    </row>
    <row r="79" spans="1:14" ht="19.5">
      <c r="A79" s="188" t="s">
        <v>354</v>
      </c>
      <c r="B79" s="189" t="s">
        <v>384</v>
      </c>
      <c r="C79" s="190" t="str">
        <f>'D1R Overall Boys'!B53</f>
        <v>Prawee Jirayusakamon</v>
      </c>
      <c r="D79" s="190">
        <f>'D1R Overall Boys'!Z53</f>
        <v>84</v>
      </c>
      <c r="E79" s="190"/>
      <c r="F79" s="190"/>
      <c r="G79" s="190"/>
      <c r="H79" s="190"/>
      <c r="I79" s="191"/>
      <c r="J79" s="193"/>
      <c r="K79" s="193"/>
      <c r="L79" s="193"/>
      <c r="M79" s="163"/>
      <c r="N79" s="163"/>
    </row>
    <row r="80" spans="1:14" ht="19.5">
      <c r="A80" s="188" t="s">
        <v>355</v>
      </c>
      <c r="B80" s="189" t="s">
        <v>384</v>
      </c>
      <c r="C80" s="190" t="str">
        <f>'D1R Overall Boys'!B54</f>
        <v>Sean Lee</v>
      </c>
      <c r="D80" s="190">
        <f>'D1R Overall Boys'!Z54</f>
        <v>84</v>
      </c>
      <c r="E80" s="190"/>
      <c r="F80" s="190"/>
      <c r="G80" s="190"/>
      <c r="H80" s="190"/>
      <c r="I80" s="191"/>
      <c r="J80" s="193"/>
      <c r="K80" s="193"/>
      <c r="L80" s="193"/>
      <c r="M80" s="163"/>
      <c r="N80" s="163"/>
    </row>
    <row r="81" spans="1:14" ht="19.5">
      <c r="A81" s="188" t="s">
        <v>356</v>
      </c>
      <c r="B81" s="189" t="s">
        <v>384</v>
      </c>
      <c r="C81" s="190" t="str">
        <f>'D1R Overall Boys'!B55</f>
        <v>Varun Taneja</v>
      </c>
      <c r="D81" s="190">
        <f>'D1R Overall Boys'!Z55</f>
        <v>84</v>
      </c>
      <c r="E81" s="190"/>
      <c r="F81" s="190"/>
      <c r="G81" s="190"/>
      <c r="H81" s="190"/>
      <c r="I81" s="191"/>
      <c r="J81" s="193"/>
      <c r="K81" s="193"/>
      <c r="L81" s="193"/>
      <c r="M81" s="163"/>
      <c r="N81" s="163"/>
    </row>
    <row r="82" spans="1:14" ht="19.5">
      <c r="A82" s="188" t="s">
        <v>357</v>
      </c>
      <c r="B82" s="189" t="s">
        <v>384</v>
      </c>
      <c r="C82" s="190" t="str">
        <f>'D1R Overall Boys'!B56</f>
        <v>Chayanon Keswapitak</v>
      </c>
      <c r="D82" s="190">
        <f>'D1R Overall Boys'!Z56</f>
        <v>85</v>
      </c>
      <c r="E82" s="190"/>
      <c r="F82" s="190"/>
      <c r="G82" s="190"/>
      <c r="H82" s="190"/>
      <c r="I82" s="191"/>
      <c r="J82" s="193"/>
      <c r="K82" s="193"/>
      <c r="L82" s="193"/>
      <c r="M82" s="163"/>
      <c r="N82" s="163"/>
    </row>
    <row r="83" spans="1:14" ht="19.5">
      <c r="A83" s="188" t="s">
        <v>358</v>
      </c>
      <c r="B83" s="189" t="s">
        <v>384</v>
      </c>
      <c r="C83" s="190" t="str">
        <f>'D1R Overall Boys'!B57</f>
        <v>Nathen Tan En Quan</v>
      </c>
      <c r="D83" s="190">
        <f>'D1R Overall Boys'!Z57</f>
        <v>85</v>
      </c>
      <c r="E83" s="190"/>
      <c r="F83" s="190"/>
      <c r="G83" s="190"/>
      <c r="H83" s="190"/>
      <c r="I83" s="191"/>
      <c r="J83" s="193"/>
      <c r="K83" s="193"/>
      <c r="L83" s="193"/>
      <c r="M83" s="163"/>
      <c r="N83" s="163"/>
    </row>
    <row r="84" spans="1:14" ht="19.5">
      <c r="A84" s="188" t="s">
        <v>359</v>
      </c>
      <c r="B84" s="189" t="s">
        <v>384</v>
      </c>
      <c r="C84" s="190" t="str">
        <f>'D1R Overall Boys'!B58</f>
        <v>John Ho Weng Shing</v>
      </c>
      <c r="D84" s="190">
        <f>'D1R Overall Boys'!Z58</f>
        <v>85</v>
      </c>
      <c r="E84" s="190"/>
      <c r="F84" s="190"/>
      <c r="G84" s="190"/>
      <c r="H84" s="190"/>
      <c r="I84" s="191"/>
      <c r="J84" s="193"/>
      <c r="K84" s="193"/>
      <c r="L84" s="193"/>
      <c r="M84" s="163"/>
      <c r="N84" s="163"/>
    </row>
    <row r="85" spans="1:14" ht="19.5">
      <c r="A85" s="188" t="s">
        <v>360</v>
      </c>
      <c r="B85" s="189" t="s">
        <v>384</v>
      </c>
      <c r="C85" s="190" t="str">
        <f>'D1R Overall Boys'!B59</f>
        <v>Abecassis Elyja</v>
      </c>
      <c r="D85" s="190">
        <f>'D1R Overall Boys'!Z59</f>
        <v>85</v>
      </c>
      <c r="E85" s="190"/>
      <c r="F85" s="190"/>
      <c r="G85" s="190"/>
      <c r="H85" s="190"/>
      <c r="I85" s="191"/>
      <c r="J85" s="193"/>
      <c r="K85" s="193"/>
      <c r="L85" s="193"/>
      <c r="M85" s="163"/>
      <c r="N85" s="163"/>
    </row>
    <row r="86" spans="1:14" ht="19.5">
      <c r="A86" s="188" t="s">
        <v>361</v>
      </c>
      <c r="B86" s="189" t="s">
        <v>384</v>
      </c>
      <c r="C86" s="190" t="str">
        <f>'D1R Overall Boys'!B60</f>
        <v>Phuminat Panomkittiwat</v>
      </c>
      <c r="D86" s="190">
        <f>'D1R Overall Boys'!Z60</f>
        <v>86</v>
      </c>
      <c r="E86" s="190"/>
      <c r="F86" s="190"/>
      <c r="G86" s="190"/>
      <c r="H86" s="190"/>
      <c r="I86" s="191"/>
      <c r="J86" s="193"/>
      <c r="K86" s="193"/>
      <c r="L86" s="193"/>
      <c r="M86" s="163"/>
      <c r="N86" s="163"/>
    </row>
    <row r="87" spans="1:14" ht="19.5">
      <c r="A87" s="188" t="s">
        <v>362</v>
      </c>
      <c r="B87" s="189" t="s">
        <v>384</v>
      </c>
      <c r="C87" s="190" t="str">
        <f>'D1R Overall Boys'!B61</f>
        <v>Arnav Vinayak Arkanath</v>
      </c>
      <c r="D87" s="190">
        <f>'D1R Overall Boys'!Z61</f>
        <v>87</v>
      </c>
      <c r="E87" s="190"/>
      <c r="F87" s="190"/>
      <c r="G87" s="190"/>
      <c r="H87" s="190"/>
      <c r="I87" s="191"/>
      <c r="J87" s="193"/>
      <c r="K87" s="193"/>
      <c r="L87" s="193"/>
      <c r="M87" s="163"/>
      <c r="N87" s="163"/>
    </row>
    <row r="88" spans="1:14" ht="19.5">
      <c r="A88" s="188" t="s">
        <v>363</v>
      </c>
      <c r="B88" s="189" t="s">
        <v>384</v>
      </c>
      <c r="C88" s="190" t="str">
        <f>'D1R Overall Boys'!B62</f>
        <v>Eng Wei Jin</v>
      </c>
      <c r="D88" s="190">
        <f>'D1R Overall Boys'!Z62</f>
        <v>88</v>
      </c>
      <c r="E88" s="190"/>
      <c r="F88" s="190"/>
      <c r="G88" s="190"/>
      <c r="H88" s="190"/>
      <c r="I88" s="191"/>
      <c r="J88" s="193"/>
      <c r="K88" s="193"/>
      <c r="L88" s="193"/>
      <c r="M88" s="163"/>
      <c r="N88" s="163"/>
    </row>
    <row r="89" spans="1:14" ht="19.5">
      <c r="A89" s="188" t="s">
        <v>364</v>
      </c>
      <c r="B89" s="189" t="s">
        <v>384</v>
      </c>
      <c r="C89" s="190" t="str">
        <f>'D1R Overall Boys'!B63</f>
        <v>Cheang Kai Siong</v>
      </c>
      <c r="D89" s="190">
        <f>'D1R Overall Boys'!Z63</f>
        <v>89</v>
      </c>
      <c r="E89" s="190"/>
      <c r="F89" s="190"/>
      <c r="G89" s="190"/>
      <c r="H89" s="190"/>
      <c r="I89" s="191"/>
      <c r="J89" s="193"/>
      <c r="K89" s="193"/>
      <c r="L89" s="193"/>
      <c r="M89" s="163"/>
      <c r="N89" s="163"/>
    </row>
    <row r="90" spans="1:14" ht="19.5">
      <c r="A90" s="188" t="s">
        <v>365</v>
      </c>
      <c r="B90" s="189" t="s">
        <v>384</v>
      </c>
      <c r="C90" s="190" t="str">
        <f>'D1R Overall Boys'!B64</f>
        <v>Shmuwel Soh Jian Wei</v>
      </c>
      <c r="D90" s="190">
        <f>'D1R Overall Boys'!Z64</f>
        <v>90</v>
      </c>
      <c r="E90" s="190"/>
      <c r="F90" s="190"/>
      <c r="G90" s="190"/>
      <c r="H90" s="190"/>
      <c r="I90" s="191"/>
      <c r="J90" s="193"/>
      <c r="K90" s="193"/>
      <c r="L90" s="193"/>
      <c r="M90" s="163"/>
      <c r="N90" s="163"/>
    </row>
    <row r="91" spans="1:14" ht="19.5">
      <c r="A91" s="188" t="s">
        <v>366</v>
      </c>
      <c r="B91" s="189" t="s">
        <v>384</v>
      </c>
      <c r="C91" s="190" t="str">
        <f>'D1R Overall Boys'!B65</f>
        <v>Yu Ka Jun</v>
      </c>
      <c r="D91" s="190">
        <f>'D1R Overall Boys'!Z65</f>
        <v>90</v>
      </c>
      <c r="E91" s="190"/>
      <c r="F91" s="190"/>
      <c r="G91" s="190"/>
      <c r="H91" s="190"/>
      <c r="I91" s="191"/>
      <c r="J91" s="193"/>
      <c r="K91" s="193"/>
      <c r="L91" s="193"/>
      <c r="M91" s="163"/>
      <c r="N91" s="163"/>
    </row>
    <row r="92" spans="1:14" ht="19.5">
      <c r="A92" s="188" t="s">
        <v>367</v>
      </c>
      <c r="B92" s="189" t="s">
        <v>384</v>
      </c>
      <c r="C92" s="190" t="str">
        <f>'D1R Overall Boys'!B66</f>
        <v>Archwin Assavapisitkul</v>
      </c>
      <c r="D92" s="190">
        <f>'D1R Overall Boys'!Z66</f>
        <v>90</v>
      </c>
      <c r="E92" s="190"/>
      <c r="F92" s="190"/>
      <c r="G92" s="190"/>
      <c r="H92" s="190"/>
      <c r="I92" s="191"/>
      <c r="J92" s="193"/>
      <c r="K92" s="193"/>
      <c r="L92" s="193"/>
      <c r="M92" s="163"/>
      <c r="N92" s="163"/>
    </row>
    <row r="93" spans="1:14" ht="19.5">
      <c r="A93" s="188" t="s">
        <v>368</v>
      </c>
      <c r="B93" s="189" t="s">
        <v>384</v>
      </c>
      <c r="C93" s="190" t="str">
        <f>'D1R Overall Boys'!B67</f>
        <v>Pakhin Thamwiwat</v>
      </c>
      <c r="D93" s="190">
        <f>'D1R Overall Boys'!Z67</f>
        <v>90</v>
      </c>
      <c r="E93" s="190"/>
      <c r="F93" s="190"/>
      <c r="G93" s="190"/>
      <c r="H93" s="190"/>
      <c r="I93" s="191"/>
      <c r="J93" s="193"/>
      <c r="K93" s="193"/>
      <c r="L93" s="193"/>
      <c r="M93" s="163"/>
      <c r="N93" s="163"/>
    </row>
    <row r="94" spans="1:14" ht="19.5">
      <c r="A94" s="188" t="s">
        <v>369</v>
      </c>
      <c r="B94" s="189" t="s">
        <v>384</v>
      </c>
      <c r="C94" s="190" t="str">
        <f>'D1R Overall Boys'!B68</f>
        <v>Ng Wei Jun</v>
      </c>
      <c r="D94" s="190">
        <f>'D1R Overall Boys'!Z68</f>
        <v>91</v>
      </c>
      <c r="E94" s="190"/>
      <c r="F94" s="190"/>
      <c r="G94" s="190"/>
      <c r="H94" s="190"/>
      <c r="I94" s="191"/>
      <c r="J94" s="193"/>
      <c r="K94" s="193"/>
      <c r="L94" s="193"/>
      <c r="M94" s="163"/>
      <c r="N94" s="163"/>
    </row>
    <row r="95" spans="1:14" ht="19.5">
      <c r="A95" s="188" t="s">
        <v>370</v>
      </c>
      <c r="B95" s="189" t="s">
        <v>384</v>
      </c>
      <c r="C95" s="190" t="str">
        <f>'D1R Overall Boys'!B69</f>
        <v>Austin Anderson Tan</v>
      </c>
      <c r="D95" s="190">
        <f>'D1R Overall Boys'!Z69</f>
        <v>91</v>
      </c>
      <c r="E95" s="190"/>
      <c r="F95" s="190"/>
      <c r="G95" s="190"/>
      <c r="H95" s="190"/>
      <c r="I95" s="191"/>
      <c r="J95" s="193"/>
      <c r="K95" s="193"/>
      <c r="L95" s="193"/>
      <c r="M95" s="163"/>
      <c r="N95" s="163"/>
    </row>
    <row r="96" spans="1:14" ht="19.5">
      <c r="A96" s="188" t="s">
        <v>371</v>
      </c>
      <c r="B96" s="189" t="s">
        <v>384</v>
      </c>
      <c r="C96" s="190" t="str">
        <f>'D1R Overall Boys'!B70</f>
        <v>Panachok Kaewrahan</v>
      </c>
      <c r="D96" s="190">
        <f>'D1R Overall Boys'!Z70</f>
        <v>92</v>
      </c>
      <c r="E96" s="190"/>
      <c r="F96" s="190"/>
      <c r="G96" s="190"/>
      <c r="H96" s="190"/>
      <c r="I96" s="191"/>
      <c r="J96" s="193"/>
      <c r="K96" s="193"/>
      <c r="L96" s="193"/>
      <c r="M96" s="163"/>
      <c r="N96" s="163"/>
    </row>
    <row r="97" spans="1:14" ht="19.5">
      <c r="A97" s="188" t="s">
        <v>372</v>
      </c>
      <c r="B97" s="189" t="s">
        <v>384</v>
      </c>
      <c r="C97" s="190" t="str">
        <f>'D1R Overall Boys'!B71</f>
        <v>Seongmok Noh</v>
      </c>
      <c r="D97" s="190">
        <f>'D1R Overall Boys'!Z71</f>
        <v>94</v>
      </c>
      <c r="E97" s="190"/>
      <c r="F97" s="190"/>
      <c r="G97" s="190"/>
      <c r="H97" s="190"/>
      <c r="I97" s="191"/>
      <c r="J97" s="193"/>
      <c r="K97" s="193"/>
      <c r="L97" s="193"/>
      <c r="M97" s="163"/>
      <c r="N97" s="163"/>
    </row>
    <row r="98" spans="1:14" ht="19.5">
      <c r="A98" s="188" t="s">
        <v>373</v>
      </c>
      <c r="B98" s="189" t="s">
        <v>384</v>
      </c>
      <c r="C98" s="190" t="str">
        <f>'D1R Overall Boys'!B72</f>
        <v>Hoo Fang Wei</v>
      </c>
      <c r="D98" s="190">
        <f>'D1R Overall Boys'!Z72</f>
        <v>94</v>
      </c>
      <c r="E98" s="190"/>
      <c r="F98" s="190"/>
      <c r="G98" s="190"/>
      <c r="H98" s="190"/>
      <c r="I98" s="191"/>
      <c r="J98" s="193"/>
      <c r="K98" s="193"/>
      <c r="L98" s="193"/>
      <c r="M98" s="163"/>
      <c r="N98" s="163"/>
    </row>
    <row r="99" spans="1:14" ht="19.5">
      <c r="A99" s="188" t="s">
        <v>374</v>
      </c>
      <c r="B99" s="189" t="s">
        <v>384</v>
      </c>
      <c r="C99" s="190" t="str">
        <f>'D1R Overall Boys'!B73</f>
        <v>Vanut Wongthongdee</v>
      </c>
      <c r="D99" s="190">
        <f>'D1R Overall Boys'!Z73</f>
        <v>94</v>
      </c>
      <c r="E99" s="190"/>
      <c r="F99" s="190"/>
      <c r="G99" s="190"/>
      <c r="H99" s="190"/>
      <c r="I99" s="191"/>
      <c r="J99" s="193"/>
      <c r="K99" s="193"/>
      <c r="L99" s="193"/>
      <c r="M99" s="163"/>
      <c r="N99" s="163"/>
    </row>
    <row r="100" spans="1:14" ht="19.5">
      <c r="A100" s="188" t="s">
        <v>375</v>
      </c>
      <c r="B100" s="189" t="s">
        <v>384</v>
      </c>
      <c r="C100" s="190" t="str">
        <f>'D1R Overall Boys'!B74</f>
        <v>Cheng JiaJun</v>
      </c>
      <c r="D100" s="190">
        <f>'D1R Overall Boys'!Z74</f>
        <v>98</v>
      </c>
      <c r="E100" s="190"/>
      <c r="F100" s="190"/>
      <c r="G100" s="190"/>
      <c r="H100" s="190"/>
      <c r="I100" s="191"/>
      <c r="J100" s="193"/>
      <c r="K100" s="193"/>
      <c r="L100" s="193"/>
      <c r="M100" s="163"/>
      <c r="N100" s="163"/>
    </row>
    <row r="101" spans="1:14" ht="19.5">
      <c r="A101" s="188" t="s">
        <v>376</v>
      </c>
      <c r="B101" s="189" t="s">
        <v>384</v>
      </c>
      <c r="C101" s="190" t="str">
        <f>'D1R Overall Boys'!B75</f>
        <v>Pann Songsivilai</v>
      </c>
      <c r="D101" s="190">
        <f>'D1R Overall Boys'!Z75</f>
        <v>98</v>
      </c>
      <c r="E101" s="190"/>
      <c r="F101" s="190"/>
      <c r="G101" s="190"/>
      <c r="H101" s="190"/>
      <c r="I101" s="191"/>
      <c r="J101" s="193"/>
      <c r="K101" s="193"/>
      <c r="L101" s="193"/>
      <c r="M101" s="163"/>
      <c r="N101" s="163"/>
    </row>
    <row r="102" spans="1:14" ht="19.5">
      <c r="A102" s="188" t="s">
        <v>377</v>
      </c>
      <c r="B102" s="189" t="s">
        <v>384</v>
      </c>
      <c r="C102" s="190" t="str">
        <f>'D1R Overall Boys'!B76</f>
        <v>Wong Shao Wei</v>
      </c>
      <c r="D102" s="190">
        <f>'D1R Overall Boys'!Z76</f>
        <v>99</v>
      </c>
      <c r="E102" s="190"/>
      <c r="F102" s="190"/>
      <c r="G102" s="190"/>
      <c r="H102" s="190"/>
      <c r="I102" s="191"/>
      <c r="J102" s="193"/>
      <c r="K102" s="193"/>
      <c r="L102" s="193"/>
      <c r="M102" s="163"/>
      <c r="N102" s="163"/>
    </row>
    <row r="103" spans="1:14" ht="19.5">
      <c r="A103" s="188" t="s">
        <v>378</v>
      </c>
      <c r="B103" s="189" t="s">
        <v>384</v>
      </c>
      <c r="C103" s="190" t="str">
        <f>'D1R Overall Boys'!B77</f>
        <v>Yap Zhe Rong</v>
      </c>
      <c r="D103" s="190">
        <f>'D1R Overall Boys'!Z77</f>
        <v>100</v>
      </c>
      <c r="E103" s="190"/>
      <c r="F103" s="190"/>
      <c r="G103" s="190"/>
      <c r="H103" s="190"/>
      <c r="I103" s="191"/>
      <c r="J103" s="193"/>
      <c r="K103" s="193"/>
      <c r="L103" s="193"/>
      <c r="M103" s="163"/>
      <c r="N103" s="163"/>
    </row>
    <row r="104" spans="1:14" ht="19.5">
      <c r="A104" s="188" t="s">
        <v>379</v>
      </c>
      <c r="B104" s="189" t="s">
        <v>384</v>
      </c>
      <c r="C104" s="190" t="str">
        <f>'D1R Overall Boys'!B78</f>
        <v>Justin Alexander Chandraputra</v>
      </c>
      <c r="D104" s="190">
        <f>'D1R Overall Boys'!Z78</f>
        <v>103</v>
      </c>
      <c r="E104" s="190"/>
      <c r="F104" s="190"/>
      <c r="G104" s="190"/>
      <c r="H104" s="190"/>
      <c r="I104" s="191"/>
      <c r="J104" s="193"/>
      <c r="K104" s="193"/>
      <c r="L104" s="193"/>
      <c r="M104" s="163"/>
      <c r="N104" s="163"/>
    </row>
    <row r="105" spans="1:14" ht="19.5">
      <c r="A105" s="188" t="s">
        <v>380</v>
      </c>
      <c r="B105" s="189" t="s">
        <v>384</v>
      </c>
      <c r="C105" s="190" t="str">
        <f>'D1R Overall Boys'!B79</f>
        <v>Elvis Ng Shyun Wang</v>
      </c>
      <c r="D105" s="190">
        <f>'D1R Overall Boys'!Z79</f>
        <v>500</v>
      </c>
      <c r="E105" s="190"/>
      <c r="F105" s="190"/>
      <c r="G105" s="190"/>
      <c r="H105" s="190"/>
      <c r="I105" s="191"/>
      <c r="J105" s="193"/>
      <c r="K105" s="193"/>
      <c r="L105" s="193"/>
      <c r="M105" s="163"/>
      <c r="N105" s="163"/>
    </row>
    <row r="106" spans="1:14" ht="19.5">
      <c r="A106" s="188" t="s">
        <v>381</v>
      </c>
      <c r="B106" s="189" t="s">
        <v>384</v>
      </c>
      <c r="C106" s="190" t="str">
        <f>'D1R Overall Boys'!B80</f>
        <v>Dexter Choo Jun Jie</v>
      </c>
      <c r="D106" s="190">
        <f>'D1R Overall Boys'!Z80</f>
        <v>0</v>
      </c>
      <c r="E106" s="190"/>
      <c r="F106" s="190"/>
      <c r="G106" s="190"/>
      <c r="H106" s="190"/>
      <c r="I106" s="191"/>
      <c r="J106" s="193"/>
      <c r="K106" s="193"/>
      <c r="L106" s="193"/>
      <c r="M106" s="163"/>
      <c r="N106" s="163"/>
    </row>
    <row r="107" spans="1:14" ht="19.5">
      <c r="A107" s="188" t="s">
        <v>382</v>
      </c>
      <c r="B107" s="189" t="s">
        <v>384</v>
      </c>
      <c r="C107" s="190" t="str">
        <f>'D1R Overall Boys'!B81</f>
        <v>Benjamin Yap</v>
      </c>
      <c r="D107" s="190">
        <f>'D1R Overall Boys'!Z81</f>
        <v>0</v>
      </c>
      <c r="E107" s="190"/>
      <c r="F107" s="190"/>
      <c r="G107" s="190"/>
      <c r="H107" s="190"/>
      <c r="I107" s="191"/>
      <c r="J107" s="193"/>
      <c r="K107" s="193"/>
      <c r="L107" s="193"/>
      <c r="M107" s="163"/>
      <c r="N107" s="163"/>
    </row>
    <row r="108" spans="1:14" ht="19.5">
      <c r="A108" s="188" t="s">
        <v>383</v>
      </c>
      <c r="B108" s="189" t="s">
        <v>384</v>
      </c>
      <c r="C108" s="190" t="str">
        <f>'D1R Overall Boys'!B82</f>
        <v>Ou Ruiyu</v>
      </c>
      <c r="D108" s="190">
        <f>'D1R Overall Boys'!Z82</f>
        <v>0</v>
      </c>
      <c r="E108" s="190"/>
      <c r="F108" s="190"/>
      <c r="G108" s="190"/>
      <c r="H108" s="190"/>
      <c r="I108" s="191"/>
      <c r="J108" s="193"/>
      <c r="K108" s="193"/>
      <c r="L108" s="193"/>
      <c r="M108" s="163"/>
      <c r="N108" s="163"/>
    </row>
    <row r="109" spans="1:14" ht="19.5">
      <c r="A109" s="194"/>
      <c r="B109" s="190"/>
      <c r="C109" s="190"/>
      <c r="D109" s="190"/>
      <c r="E109" s="190"/>
      <c r="F109" s="190"/>
      <c r="G109" s="190"/>
      <c r="H109" s="190"/>
      <c r="I109" s="191"/>
      <c r="J109" s="193"/>
      <c r="K109" s="193"/>
      <c r="L109" s="193"/>
      <c r="M109" s="163"/>
      <c r="N109" s="163"/>
    </row>
    <row r="110" spans="1:14" ht="19.5">
      <c r="A110" s="194" t="s">
        <v>310</v>
      </c>
      <c r="B110" s="189" t="s">
        <v>385</v>
      </c>
      <c r="C110" s="190" t="str">
        <f>'D1R Overall Girls'!B9</f>
        <v>Onkanok Soisuwan</v>
      </c>
      <c r="D110" s="190">
        <f>'D1R Overall Girls'!Z9</f>
        <v>70</v>
      </c>
      <c r="E110" s="190"/>
      <c r="F110" s="190"/>
      <c r="G110" s="190"/>
      <c r="H110" s="190"/>
      <c r="I110" s="191"/>
      <c r="J110" s="193"/>
      <c r="K110" s="193"/>
      <c r="L110" s="193"/>
      <c r="M110" s="163"/>
      <c r="N110" s="163"/>
    </row>
    <row r="111" spans="1:14" ht="19.5">
      <c r="A111" s="194" t="s">
        <v>311</v>
      </c>
      <c r="B111" s="189" t="s">
        <v>385</v>
      </c>
      <c r="C111" s="190" t="str">
        <f>'D1R Overall Girls'!B10</f>
        <v>Chanikan Yongyuan</v>
      </c>
      <c r="D111" s="190">
        <f>'D1R Overall Girls'!Z10</f>
        <v>72</v>
      </c>
      <c r="E111" s="190"/>
      <c r="F111" s="190"/>
      <c r="G111" s="190"/>
      <c r="H111" s="190"/>
      <c r="I111" s="191"/>
      <c r="J111" s="193"/>
      <c r="K111" s="193"/>
      <c r="L111" s="193"/>
      <c r="M111" s="163"/>
      <c r="N111" s="163"/>
    </row>
    <row r="112" spans="1:14" ht="19.5">
      <c r="A112" s="194" t="s">
        <v>312</v>
      </c>
      <c r="B112" s="189" t="s">
        <v>385</v>
      </c>
      <c r="C112" s="190" t="str">
        <f>'D1R Overall Girls'!B11</f>
        <v>Atthaya Thitikul</v>
      </c>
      <c r="D112" s="190">
        <f>'D1R Overall Girls'!Z11</f>
        <v>72</v>
      </c>
      <c r="E112" s="190"/>
      <c r="F112" s="190"/>
      <c r="G112" s="190"/>
      <c r="H112" s="190"/>
      <c r="I112" s="191"/>
      <c r="J112" s="193"/>
      <c r="K112" s="193"/>
      <c r="L112" s="193"/>
      <c r="M112" s="163"/>
      <c r="N112" s="163"/>
    </row>
    <row r="113" spans="1:14" ht="19.5">
      <c r="A113" s="194" t="s">
        <v>313</v>
      </c>
      <c r="B113" s="189" t="s">
        <v>385</v>
      </c>
      <c r="C113" s="190" t="str">
        <f>'D1R Overall Girls'!B12</f>
        <v>Arpichaya Yubol</v>
      </c>
      <c r="D113" s="190">
        <f>'D1R Overall Girls'!Z12</f>
        <v>73</v>
      </c>
      <c r="E113" s="190"/>
      <c r="F113" s="190"/>
      <c r="G113" s="190"/>
      <c r="H113" s="190"/>
      <c r="I113" s="191"/>
      <c r="J113" s="193"/>
      <c r="K113" s="193"/>
      <c r="L113" s="193"/>
      <c r="M113" s="163"/>
      <c r="N113" s="163"/>
    </row>
    <row r="114" spans="1:14" ht="19.5">
      <c r="A114" s="194" t="s">
        <v>314</v>
      </c>
      <c r="B114" s="189" t="s">
        <v>385</v>
      </c>
      <c r="C114" s="190" t="str">
        <f>'D1R Overall Girls'!B13</f>
        <v>Nicha Vorrasanpisut</v>
      </c>
      <c r="D114" s="190">
        <f>'D1R Overall Girls'!Z13</f>
        <v>74</v>
      </c>
      <c r="E114" s="190"/>
      <c r="F114" s="190"/>
      <c r="G114" s="190"/>
      <c r="H114" s="190"/>
      <c r="I114" s="191"/>
      <c r="J114" s="193"/>
      <c r="K114" s="193"/>
      <c r="L114" s="193"/>
      <c r="M114" s="163"/>
      <c r="N114" s="163"/>
    </row>
    <row r="115" spans="1:14" ht="19.5">
      <c r="A115" s="194" t="s">
        <v>315</v>
      </c>
      <c r="B115" s="189" t="s">
        <v>385</v>
      </c>
      <c r="C115" s="190" t="str">
        <f>'D1R Overall Girls'!B14</f>
        <v>Jin Jiarui</v>
      </c>
      <c r="D115" s="190">
        <f>'D1R Overall Girls'!Z14</f>
        <v>74</v>
      </c>
      <c r="E115" s="190"/>
      <c r="F115" s="190"/>
      <c r="G115" s="190"/>
      <c r="H115" s="190"/>
      <c r="I115" s="191"/>
      <c r="J115" s="193"/>
      <c r="K115" s="193"/>
      <c r="L115" s="193"/>
      <c r="M115" s="163"/>
      <c r="N115" s="163"/>
    </row>
    <row r="116" spans="1:14" ht="19.5">
      <c r="A116" s="194" t="s">
        <v>316</v>
      </c>
      <c r="B116" s="189" t="s">
        <v>385</v>
      </c>
      <c r="C116" s="190" t="str">
        <f>'D1R Overall Girls'!B15</f>
        <v>Vanessa Khoo Qi Lin</v>
      </c>
      <c r="D116" s="190">
        <f>'D1R Overall Girls'!Z15</f>
        <v>74</v>
      </c>
      <c r="E116" s="190"/>
      <c r="F116" s="190"/>
      <c r="G116" s="190"/>
      <c r="H116" s="190"/>
      <c r="I116" s="191"/>
      <c r="J116" s="193"/>
      <c r="K116" s="193"/>
      <c r="L116" s="193"/>
      <c r="M116" s="163"/>
      <c r="N116" s="163"/>
    </row>
    <row r="117" spans="1:14" ht="19.5">
      <c r="A117" s="194" t="s">
        <v>317</v>
      </c>
      <c r="B117" s="189" t="s">
        <v>385</v>
      </c>
      <c r="C117" s="190" t="str">
        <f>'D1R Overall Girls'!B16</f>
        <v>Callista Chen Wan Qing</v>
      </c>
      <c r="D117" s="190">
        <f>'D1R Overall Girls'!Z16</f>
        <v>75</v>
      </c>
      <c r="E117" s="190"/>
      <c r="F117" s="190"/>
      <c r="G117" s="190"/>
      <c r="H117" s="190"/>
      <c r="I117" s="191"/>
      <c r="J117" s="193"/>
      <c r="K117" s="193"/>
      <c r="L117" s="193"/>
      <c r="M117" s="163"/>
      <c r="N117" s="163"/>
    </row>
    <row r="118" spans="1:14" ht="19.5">
      <c r="A118" s="194" t="s">
        <v>318</v>
      </c>
      <c r="B118" s="189" t="s">
        <v>385</v>
      </c>
      <c r="C118" s="190" t="str">
        <f>'D1R Overall Girls'!B17</f>
        <v>Ashley Loh Leanne</v>
      </c>
      <c r="D118" s="190">
        <f>'D1R Overall Girls'!Z17</f>
        <v>76</v>
      </c>
      <c r="E118" s="190"/>
      <c r="F118" s="190"/>
      <c r="G118" s="190"/>
      <c r="H118" s="190"/>
      <c r="I118" s="191"/>
      <c r="J118" s="193"/>
      <c r="K118" s="193"/>
      <c r="L118" s="193"/>
      <c r="M118" s="163"/>
      <c r="N118" s="163"/>
    </row>
    <row r="119" spans="1:14" ht="19.5">
      <c r="A119" s="194" t="s">
        <v>319</v>
      </c>
      <c r="B119" s="189" t="s">
        <v>385</v>
      </c>
      <c r="C119" s="190" t="str">
        <f>'D1R Overall Girls'!B18</f>
        <v>Thitapa Pakdeesettakul</v>
      </c>
      <c r="D119" s="190">
        <f>'D1R Overall Girls'!Z18</f>
        <v>77</v>
      </c>
      <c r="E119" s="190"/>
      <c r="F119" s="190"/>
      <c r="G119" s="190"/>
      <c r="H119" s="190"/>
      <c r="I119" s="191"/>
      <c r="J119" s="193"/>
      <c r="K119" s="193"/>
      <c r="L119" s="193"/>
      <c r="M119" s="163"/>
      <c r="N119" s="163"/>
    </row>
    <row r="120" spans="1:14" ht="19.5">
      <c r="A120" s="194" t="s">
        <v>320</v>
      </c>
      <c r="B120" s="189" t="s">
        <v>385</v>
      </c>
      <c r="C120" s="190" t="str">
        <f>'D1R Overall Girls'!B19</f>
        <v>Nicole Mok Shue Ying</v>
      </c>
      <c r="D120" s="190">
        <f>'D1R Overall Girls'!Z19</f>
        <v>77</v>
      </c>
      <c r="E120" s="190"/>
      <c r="F120" s="190"/>
      <c r="G120" s="190"/>
      <c r="H120" s="190"/>
      <c r="I120" s="191"/>
      <c r="J120" s="193"/>
      <c r="K120" s="193"/>
      <c r="L120" s="193"/>
      <c r="M120" s="163"/>
      <c r="N120" s="163"/>
    </row>
    <row r="121" spans="1:14" ht="19.5">
      <c r="A121" s="194" t="s">
        <v>321</v>
      </c>
      <c r="B121" s="189" t="s">
        <v>385</v>
      </c>
      <c r="C121" s="190" t="str">
        <f>'D1R Overall Girls'!B20</f>
        <v>Rachel Maswi</v>
      </c>
      <c r="D121" s="190">
        <f>'D1R Overall Girls'!Z20</f>
        <v>78</v>
      </c>
      <c r="E121" s="190"/>
      <c r="F121" s="190"/>
      <c r="G121" s="190"/>
      <c r="H121" s="190"/>
      <c r="I121" s="191"/>
      <c r="J121" s="193"/>
      <c r="K121" s="193"/>
      <c r="L121" s="193"/>
      <c r="M121" s="163"/>
      <c r="N121" s="163"/>
    </row>
    <row r="122" spans="1:14" ht="19.5">
      <c r="A122" s="194" t="s">
        <v>322</v>
      </c>
      <c r="B122" s="189" t="s">
        <v>385</v>
      </c>
      <c r="C122" s="190" t="str">
        <f>'D1R Overall Girls'!B21</f>
        <v>Jezreel Tang Sook mun</v>
      </c>
      <c r="D122" s="190">
        <f>'D1R Overall Girls'!Z21</f>
        <v>78</v>
      </c>
      <c r="E122" s="190"/>
      <c r="F122" s="190"/>
      <c r="G122" s="190"/>
      <c r="H122" s="190"/>
      <c r="I122" s="191"/>
      <c r="J122" s="193"/>
      <c r="K122" s="193"/>
      <c r="L122" s="193"/>
      <c r="M122" s="163"/>
      <c r="N122" s="163"/>
    </row>
    <row r="123" spans="1:14" ht="19.5">
      <c r="A123" s="194" t="s">
        <v>323</v>
      </c>
      <c r="B123" s="189" t="s">
        <v>385</v>
      </c>
      <c r="C123" s="190" t="str">
        <f>'D1R Overall Girls'!B22</f>
        <v>Chang Hsin Chiao</v>
      </c>
      <c r="D123" s="190">
        <f>'D1R Overall Girls'!Z22</f>
        <v>79</v>
      </c>
      <c r="E123" s="190"/>
      <c r="F123" s="190"/>
      <c r="G123" s="190"/>
      <c r="H123" s="190"/>
      <c r="I123" s="191"/>
      <c r="J123" s="193"/>
      <c r="K123" s="193"/>
      <c r="L123" s="193"/>
      <c r="M123" s="163"/>
      <c r="N123" s="163"/>
    </row>
    <row r="124" spans="1:14" ht="19.5">
      <c r="A124" s="194" t="s">
        <v>324</v>
      </c>
      <c r="B124" s="189" t="s">
        <v>385</v>
      </c>
      <c r="C124" s="190" t="str">
        <f>'D1R Overall Girls'!B23</f>
        <v>Hailey Loh Suanne</v>
      </c>
      <c r="D124" s="190">
        <f>'D1R Overall Girls'!Z23</f>
        <v>79</v>
      </c>
      <c r="E124" s="190"/>
      <c r="F124" s="190"/>
      <c r="G124" s="190"/>
      <c r="H124" s="190"/>
      <c r="I124" s="191"/>
      <c r="J124" s="193"/>
      <c r="K124" s="193"/>
      <c r="L124" s="193"/>
      <c r="M124" s="163"/>
      <c r="N124" s="163"/>
    </row>
    <row r="125" spans="1:14" ht="19.5">
      <c r="A125" s="194" t="s">
        <v>325</v>
      </c>
      <c r="B125" s="189" t="s">
        <v>385</v>
      </c>
      <c r="C125" s="190" t="str">
        <f>'D1R Overall Girls'!B24</f>
        <v>Nur Syazani Amalia Shahzan</v>
      </c>
      <c r="D125" s="190">
        <f>'D1R Overall Girls'!Z24</f>
        <v>80</v>
      </c>
      <c r="E125" s="190"/>
      <c r="F125" s="190"/>
      <c r="G125" s="190"/>
      <c r="H125" s="190"/>
      <c r="I125" s="191"/>
      <c r="J125" s="193"/>
      <c r="K125" s="193"/>
      <c r="L125" s="193"/>
      <c r="M125" s="163"/>
      <c r="N125" s="163"/>
    </row>
    <row r="126" spans="1:14" ht="19.5">
      <c r="A126" s="194" t="s">
        <v>326</v>
      </c>
      <c r="B126" s="189" t="s">
        <v>385</v>
      </c>
      <c r="C126" s="190" t="str">
        <f>'D1R Overall Girls'!B25</f>
        <v>Taparat Boonyasaknanoon</v>
      </c>
      <c r="D126" s="190">
        <f>'D1R Overall Girls'!Z25</f>
        <v>81</v>
      </c>
      <c r="E126" s="190"/>
      <c r="F126" s="190"/>
      <c r="G126" s="190"/>
      <c r="H126" s="190"/>
      <c r="I126" s="191"/>
      <c r="J126" s="193"/>
      <c r="K126" s="193"/>
      <c r="L126" s="193"/>
      <c r="M126" s="163"/>
      <c r="N126" s="163"/>
    </row>
    <row r="127" spans="1:14" ht="19.5">
      <c r="A127" s="194" t="s">
        <v>327</v>
      </c>
      <c r="B127" s="189" t="s">
        <v>385</v>
      </c>
      <c r="C127" s="190" t="str">
        <f>'D1R Overall Girls'!B26</f>
        <v>Denise Wong Mei Yan</v>
      </c>
      <c r="D127" s="190">
        <f>'D1R Overall Girls'!Z26</f>
        <v>82</v>
      </c>
      <c r="E127" s="190"/>
      <c r="F127" s="190"/>
      <c r="G127" s="190"/>
      <c r="H127" s="190"/>
      <c r="I127" s="191"/>
      <c r="J127" s="193"/>
      <c r="K127" s="193"/>
      <c r="L127" s="193"/>
      <c r="M127" s="163"/>
      <c r="N127" s="163"/>
    </row>
    <row r="128" spans="1:14" ht="19.5">
      <c r="A128" s="194" t="s">
        <v>328</v>
      </c>
      <c r="B128" s="189" t="s">
        <v>385</v>
      </c>
      <c r="C128" s="190" t="str">
        <f>'D1R Overall Girls'!B27</f>
        <v>Sharma Inara Diti</v>
      </c>
      <c r="D128" s="190">
        <f>'D1R Overall Girls'!Z27</f>
        <v>82</v>
      </c>
      <c r="E128" s="190"/>
      <c r="F128" s="190"/>
      <c r="G128" s="190"/>
      <c r="H128" s="190"/>
      <c r="I128" s="191"/>
      <c r="J128" s="193"/>
      <c r="K128" s="193"/>
      <c r="L128" s="193"/>
      <c r="M128" s="163"/>
      <c r="N128" s="163"/>
    </row>
    <row r="129" spans="1:14" ht="19.5">
      <c r="A129" s="194" t="s">
        <v>329</v>
      </c>
      <c r="B129" s="189" t="s">
        <v>385</v>
      </c>
      <c r="C129" s="190" t="str">
        <f>'D1R Overall Girls'!B28</f>
        <v>Wong Lok Yin</v>
      </c>
      <c r="D129" s="190">
        <f>'D1R Overall Girls'!Z28</f>
        <v>83</v>
      </c>
      <c r="E129" s="190"/>
      <c r="F129" s="190"/>
      <c r="G129" s="190"/>
      <c r="H129" s="190"/>
      <c r="I129" s="191"/>
      <c r="J129" s="193"/>
      <c r="K129" s="193"/>
      <c r="L129" s="193"/>
      <c r="M129" s="163"/>
      <c r="N129" s="163"/>
    </row>
    <row r="130" spans="1:14" ht="19.5">
      <c r="A130" s="194" t="s">
        <v>330</v>
      </c>
      <c r="B130" s="189" t="s">
        <v>385</v>
      </c>
      <c r="C130" s="190" t="str">
        <f>'D1R Overall Girls'!B29</f>
        <v>Cassie Porter</v>
      </c>
      <c r="D130" s="190">
        <f>'D1R Overall Girls'!Z29</f>
        <v>83</v>
      </c>
      <c r="E130" s="190"/>
      <c r="F130" s="190"/>
      <c r="G130" s="190"/>
      <c r="H130" s="190"/>
      <c r="I130" s="191"/>
      <c r="J130" s="193"/>
      <c r="K130" s="193"/>
      <c r="L130" s="193"/>
      <c r="M130" s="163"/>
      <c r="N130" s="163"/>
    </row>
    <row r="131" spans="1:14" ht="19.5">
      <c r="A131" s="194" t="s">
        <v>331</v>
      </c>
      <c r="B131" s="189" t="s">
        <v>385</v>
      </c>
      <c r="C131" s="190" t="str">
        <f>'D1R Overall Girls'!B30</f>
        <v>Vanessa Chua En Qi</v>
      </c>
      <c r="D131" s="190">
        <f>'D1R Overall Girls'!Z30</f>
        <v>85</v>
      </c>
      <c r="E131" s="190"/>
      <c r="F131" s="190"/>
      <c r="G131" s="190"/>
      <c r="H131" s="190"/>
      <c r="I131" s="191"/>
      <c r="J131" s="193"/>
      <c r="K131" s="193"/>
      <c r="L131" s="193"/>
      <c r="M131" s="163"/>
      <c r="N131" s="163"/>
    </row>
    <row r="132" spans="1:14" ht="19.5">
      <c r="A132" s="194" t="s">
        <v>332</v>
      </c>
      <c r="B132" s="189" t="s">
        <v>385</v>
      </c>
      <c r="C132" s="190" t="str">
        <f>'D1R Overall Girls'!B31</f>
        <v>Jirasuda Khunarak</v>
      </c>
      <c r="D132" s="190">
        <f>'D1R Overall Girls'!Z31</f>
        <v>86</v>
      </c>
      <c r="E132" s="190"/>
      <c r="F132" s="190"/>
      <c r="G132" s="190"/>
      <c r="H132" s="190"/>
      <c r="I132" s="191"/>
      <c r="J132" s="193"/>
      <c r="K132" s="193"/>
      <c r="L132" s="193"/>
      <c r="M132" s="163"/>
      <c r="N132" s="163"/>
    </row>
    <row r="133" spans="1:14" ht="19.5">
      <c r="A133" s="194" t="s">
        <v>333</v>
      </c>
      <c r="B133" s="189" t="s">
        <v>385</v>
      </c>
      <c r="C133" s="190" t="str">
        <f>'D1R Overall Girls'!B32</f>
        <v>Cheyenne Goh Chin Teng</v>
      </c>
      <c r="D133" s="190">
        <f>'D1R Overall Girls'!Z32</f>
        <v>86</v>
      </c>
      <c r="E133" s="190"/>
      <c r="F133" s="190"/>
      <c r="G133" s="190"/>
      <c r="H133" s="190"/>
      <c r="I133" s="191"/>
      <c r="J133" s="193"/>
      <c r="K133" s="193"/>
      <c r="L133" s="193"/>
      <c r="M133" s="163"/>
      <c r="N133" s="163"/>
    </row>
    <row r="134" spans="1:14" ht="19.5">
      <c r="A134" s="194" t="s">
        <v>334</v>
      </c>
      <c r="B134" s="189" t="s">
        <v>385</v>
      </c>
      <c r="C134" s="190" t="str">
        <f>'D1R Overall Girls'!B33</f>
        <v>Aloysa Margiela Atienza</v>
      </c>
      <c r="D134" s="190">
        <f>'D1R Overall Girls'!Z33</f>
        <v>86</v>
      </c>
      <c r="E134" s="190"/>
      <c r="F134" s="190"/>
      <c r="G134" s="190"/>
      <c r="H134" s="190"/>
      <c r="I134" s="191"/>
      <c r="J134" s="193"/>
      <c r="K134" s="193"/>
      <c r="L134" s="193"/>
      <c r="M134" s="163"/>
      <c r="N134" s="163"/>
    </row>
    <row r="135" spans="1:14" ht="19.5">
      <c r="A135" s="194" t="s">
        <v>335</v>
      </c>
      <c r="B135" s="189" t="s">
        <v>385</v>
      </c>
      <c r="C135" s="190" t="str">
        <f>'D1R Overall Girls'!B34</f>
        <v>Lauren Tan</v>
      </c>
      <c r="D135" s="190">
        <f>'D1R Overall Girls'!Z34</f>
        <v>87</v>
      </c>
      <c r="E135" s="190"/>
      <c r="F135" s="190"/>
      <c r="G135" s="190"/>
      <c r="H135" s="190"/>
      <c r="I135" s="191"/>
      <c r="J135" s="193"/>
      <c r="K135" s="193"/>
      <c r="L135" s="193"/>
      <c r="M135" s="163"/>
      <c r="N135" s="163"/>
    </row>
    <row r="136" spans="1:14" ht="19.5">
      <c r="A136" s="194" t="s">
        <v>336</v>
      </c>
      <c r="B136" s="189" t="s">
        <v>385</v>
      </c>
      <c r="C136" s="190" t="str">
        <f>'D1R Overall Girls'!B35</f>
        <v>Lee Joh Ann</v>
      </c>
      <c r="D136" s="190">
        <f>'D1R Overall Girls'!Z35</f>
        <v>87</v>
      </c>
      <c r="E136" s="190"/>
      <c r="F136" s="190"/>
      <c r="G136" s="190"/>
      <c r="H136" s="190"/>
      <c r="I136" s="191"/>
      <c r="J136" s="193"/>
      <c r="K136" s="193"/>
      <c r="L136" s="193"/>
      <c r="M136" s="163"/>
      <c r="N136" s="163"/>
    </row>
    <row r="137" spans="1:14" ht="19.5">
      <c r="A137" s="194" t="s">
        <v>337</v>
      </c>
      <c r="B137" s="189" t="s">
        <v>385</v>
      </c>
      <c r="C137" s="190" t="str">
        <f>'D1R Overall Girls'!B36</f>
        <v>Adoncia Tan</v>
      </c>
      <c r="D137" s="190">
        <f>'D1R Overall Girls'!Z36</f>
        <v>87</v>
      </c>
      <c r="E137" s="190"/>
      <c r="F137" s="190"/>
      <c r="G137" s="190"/>
      <c r="H137" s="190"/>
      <c r="I137" s="191"/>
      <c r="J137" s="193"/>
      <c r="K137" s="193"/>
      <c r="L137" s="193"/>
      <c r="M137" s="163"/>
      <c r="N137" s="163"/>
    </row>
    <row r="138" spans="1:14" ht="19.5">
      <c r="A138" s="194" t="s">
        <v>338</v>
      </c>
      <c r="B138" s="189" t="s">
        <v>385</v>
      </c>
      <c r="C138" s="190" t="str">
        <f>'D1R Overall Girls'!B37</f>
        <v>Ou Yang Hua</v>
      </c>
      <c r="D138" s="190">
        <f>'D1R Overall Girls'!Z37</f>
        <v>88</v>
      </c>
      <c r="E138" s="190"/>
      <c r="F138" s="190"/>
      <c r="G138" s="190"/>
      <c r="H138" s="190"/>
      <c r="I138" s="191"/>
      <c r="J138" s="193"/>
      <c r="K138" s="193"/>
      <c r="L138" s="193"/>
      <c r="M138" s="163"/>
      <c r="N138" s="163"/>
    </row>
    <row r="139" spans="1:14" ht="19.5">
      <c r="A139" s="194" t="s">
        <v>339</v>
      </c>
      <c r="B139" s="189" t="s">
        <v>385</v>
      </c>
      <c r="C139" s="190" t="str">
        <f>'D1R Overall Girls'!B38</f>
        <v>Shayne Lim</v>
      </c>
      <c r="D139" s="190">
        <f>'D1R Overall Girls'!Z38</f>
        <v>90</v>
      </c>
      <c r="E139" s="190"/>
      <c r="F139" s="190"/>
      <c r="G139" s="190"/>
      <c r="H139" s="190"/>
      <c r="I139" s="191"/>
      <c r="J139" s="193"/>
      <c r="K139" s="193"/>
      <c r="L139" s="193"/>
      <c r="M139" s="163"/>
      <c r="N139" s="163"/>
    </row>
    <row r="140" spans="1:14" ht="19.5">
      <c r="A140" s="194" t="s">
        <v>340</v>
      </c>
      <c r="B140" s="189" t="s">
        <v>385</v>
      </c>
      <c r="C140" s="190" t="str">
        <f>'D1R Overall Girls'!B39</f>
        <v>Shang Yu</v>
      </c>
      <c r="D140" s="190">
        <f>'D1R Overall Girls'!Z39</f>
        <v>91</v>
      </c>
      <c r="E140" s="190"/>
      <c r="F140" s="190"/>
      <c r="G140" s="190"/>
      <c r="H140" s="190"/>
      <c r="I140" s="191"/>
      <c r="J140" s="193"/>
      <c r="K140" s="193"/>
      <c r="L140" s="193"/>
      <c r="M140" s="163"/>
      <c r="N140" s="163"/>
    </row>
    <row r="141" spans="1:14" ht="19.5">
      <c r="A141" s="194" t="s">
        <v>341</v>
      </c>
      <c r="B141" s="189" t="s">
        <v>385</v>
      </c>
      <c r="C141" s="190" t="str">
        <f>'D1R Overall Girls'!B40</f>
        <v>Angelica Wu</v>
      </c>
      <c r="D141" s="190">
        <f>'D1R Overall Girls'!Z40</f>
        <v>92</v>
      </c>
      <c r="E141" s="190"/>
      <c r="F141" s="190"/>
      <c r="G141" s="190"/>
      <c r="H141" s="190"/>
      <c r="I141" s="191"/>
      <c r="J141" s="193"/>
      <c r="K141" s="193"/>
      <c r="L141" s="193"/>
      <c r="M141" s="163"/>
      <c r="N141" s="163"/>
    </row>
    <row r="142" spans="1:14" ht="19.5">
      <c r="A142" s="194" t="s">
        <v>342</v>
      </c>
      <c r="B142" s="189" t="s">
        <v>385</v>
      </c>
      <c r="C142" s="190" t="str">
        <f>'D1R Overall Girls'!B41</f>
        <v>Chanoknan Angurasaranee</v>
      </c>
      <c r="D142" s="190">
        <f>'D1R Overall Girls'!Z41</f>
        <v>93</v>
      </c>
      <c r="E142" s="190"/>
      <c r="F142" s="190"/>
      <c r="G142" s="190"/>
      <c r="H142" s="190"/>
      <c r="I142" s="191"/>
      <c r="J142" s="193"/>
      <c r="K142" s="193"/>
      <c r="L142" s="193"/>
      <c r="M142" s="163"/>
      <c r="N142" s="163"/>
    </row>
    <row r="143" spans="1:14" ht="19.5">
      <c r="A143" s="194" t="s">
        <v>343</v>
      </c>
      <c r="B143" s="189" t="s">
        <v>385</v>
      </c>
      <c r="C143" s="190" t="str">
        <f>'D1R Overall Girls'!B42</f>
        <v>Wong Min Ern Megane</v>
      </c>
      <c r="D143" s="190">
        <f>'D1R Overall Girls'!Z42</f>
        <v>99</v>
      </c>
      <c r="E143" s="190"/>
      <c r="F143" s="190"/>
      <c r="G143" s="190"/>
      <c r="H143" s="190"/>
      <c r="I143" s="191"/>
      <c r="J143" s="193"/>
      <c r="K143" s="193"/>
      <c r="L143" s="193"/>
      <c r="M143" s="163"/>
      <c r="N143" s="163"/>
    </row>
    <row r="144" spans="1:14" ht="19.5">
      <c r="A144" s="194" t="s">
        <v>344</v>
      </c>
      <c r="B144" s="189" t="s">
        <v>385</v>
      </c>
      <c r="C144" s="190" t="str">
        <f>'D1R Overall Girls'!B43</f>
        <v>Jiwanan Masoot</v>
      </c>
      <c r="D144" s="190">
        <f>'D1R Overall Girls'!Z43</f>
        <v>101</v>
      </c>
      <c r="E144" s="190"/>
      <c r="F144" s="190"/>
      <c r="G144" s="190"/>
      <c r="H144" s="190"/>
      <c r="I144" s="191"/>
      <c r="J144" s="193"/>
      <c r="K144" s="193"/>
      <c r="L144" s="193"/>
      <c r="M144" s="163"/>
      <c r="N144" s="163"/>
    </row>
    <row r="145" spans="1:14" ht="19.5">
      <c r="A145" s="194" t="s">
        <v>345</v>
      </c>
      <c r="B145" s="189" t="s">
        <v>385</v>
      </c>
      <c r="C145" s="190" t="str">
        <f>'D1R Overall Girls'!B44</f>
        <v>Loh Ying Xuan</v>
      </c>
      <c r="D145" s="190">
        <f>'D1R Overall Girls'!Z44</f>
        <v>104</v>
      </c>
      <c r="E145" s="190"/>
      <c r="F145" s="190"/>
      <c r="G145" s="190"/>
      <c r="H145" s="190"/>
      <c r="I145" s="191"/>
      <c r="J145" s="193"/>
      <c r="K145" s="193"/>
      <c r="L145" s="193"/>
      <c r="M145" s="163"/>
      <c r="N145" s="163"/>
    </row>
    <row r="146" spans="1:14" ht="19.5">
      <c r="A146" s="194" t="s">
        <v>346</v>
      </c>
      <c r="B146" s="189" t="s">
        <v>385</v>
      </c>
      <c r="C146" s="190" t="str">
        <f>'D1R Overall Girls'!B45</f>
        <v>Joveanne Kuah Xiu Jin</v>
      </c>
      <c r="D146" s="190">
        <f>'D1R Overall Girls'!Z45</f>
        <v>105</v>
      </c>
      <c r="E146" s="190"/>
      <c r="F146" s="190"/>
      <c r="G146" s="190"/>
      <c r="H146" s="190"/>
      <c r="I146" s="191"/>
      <c r="J146" s="193"/>
      <c r="K146" s="193"/>
      <c r="L146" s="193"/>
      <c r="M146" s="163"/>
      <c r="N146" s="163"/>
    </row>
    <row r="147" spans="1:14" ht="19.5">
      <c r="A147" s="194" t="s">
        <v>347</v>
      </c>
      <c r="B147" s="189" t="s">
        <v>385</v>
      </c>
      <c r="C147" s="190" t="str">
        <f>'D1R Overall Girls'!B46</f>
        <v>Pichsinee Saengsukthananuwat</v>
      </c>
      <c r="D147" s="190">
        <f>'D1R Overall Girls'!Z46</f>
        <v>0</v>
      </c>
      <c r="E147" s="190"/>
      <c r="F147" s="190"/>
      <c r="G147" s="190"/>
      <c r="H147" s="190"/>
      <c r="I147" s="191"/>
      <c r="J147" s="193"/>
      <c r="K147" s="193"/>
      <c r="L147" s="193"/>
      <c r="M147" s="163"/>
      <c r="N147" s="163"/>
    </row>
    <row r="148" spans="1:14" ht="19.5">
      <c r="A148" s="194" t="s">
        <v>348</v>
      </c>
      <c r="B148" s="189" t="s">
        <v>385</v>
      </c>
      <c r="C148" s="190" t="str">
        <f>'D1R Overall Girls'!B47</f>
        <v>Joelle Tang Sook wai</v>
      </c>
      <c r="D148" s="190">
        <f>'D1R Overall Girls'!Z47</f>
        <v>0</v>
      </c>
      <c r="E148" s="190"/>
      <c r="F148" s="190"/>
      <c r="G148" s="190"/>
      <c r="H148" s="190"/>
      <c r="I148" s="191"/>
      <c r="J148" s="193"/>
      <c r="K148" s="193"/>
      <c r="L148" s="193"/>
      <c r="M148" s="163"/>
      <c r="N148" s="163"/>
    </row>
    <row r="149" spans="1:14" ht="19.5">
      <c r="A149" s="194" t="s">
        <v>349</v>
      </c>
      <c r="B149" s="189" t="s">
        <v>385</v>
      </c>
      <c r="C149" s="190" t="str">
        <f>'D1R Overall Girls'!B48</f>
        <v>Taline Han Jae Dyn</v>
      </c>
      <c r="D149" s="190">
        <f>'D1R Overall Girls'!Z48</f>
        <v>0</v>
      </c>
      <c r="E149" s="190"/>
      <c r="F149" s="190"/>
      <c r="G149" s="190"/>
      <c r="H149" s="190"/>
      <c r="I149" s="191"/>
      <c r="J149" s="193"/>
      <c r="K149" s="193"/>
      <c r="L149" s="193"/>
      <c r="M149" s="163"/>
      <c r="N149" s="163"/>
    </row>
    <row r="150" spans="1:14" ht="19.5">
      <c r="A150" s="194"/>
      <c r="B150" s="190"/>
      <c r="C150" s="190"/>
      <c r="D150" s="190"/>
      <c r="E150" s="190"/>
      <c r="F150" s="190"/>
      <c r="G150" s="190"/>
      <c r="H150" s="190"/>
      <c r="I150" s="191"/>
      <c r="J150" s="193"/>
      <c r="K150" s="193"/>
      <c r="L150" s="193"/>
      <c r="M150" s="163"/>
      <c r="N150" s="163"/>
    </row>
    <row r="151" spans="1:14" ht="19.5">
      <c r="A151" s="194"/>
      <c r="B151" s="190"/>
      <c r="C151" s="190"/>
      <c r="D151" s="190"/>
      <c r="E151" s="190"/>
      <c r="F151" s="190"/>
      <c r="G151" s="190"/>
      <c r="H151" s="190"/>
      <c r="I151" s="191"/>
      <c r="J151" s="193"/>
      <c r="K151" s="193"/>
      <c r="L151" s="193"/>
      <c r="M151" s="163"/>
      <c r="N151" s="163"/>
    </row>
    <row r="152" spans="1:14" ht="19.5">
      <c r="A152" s="194"/>
      <c r="B152" s="190"/>
      <c r="C152" s="190"/>
      <c r="D152" s="190"/>
      <c r="E152" s="190"/>
      <c r="F152" s="190"/>
      <c r="G152" s="190"/>
      <c r="H152" s="190"/>
      <c r="I152" s="191"/>
      <c r="J152" s="193"/>
      <c r="K152" s="193"/>
      <c r="L152" s="193"/>
      <c r="M152" s="163"/>
      <c r="N152" s="163"/>
    </row>
    <row r="153" spans="1:14" ht="19.5">
      <c r="A153" s="194"/>
      <c r="B153" s="190"/>
      <c r="C153" s="190"/>
      <c r="D153" s="190"/>
      <c r="E153" s="190"/>
      <c r="F153" s="190"/>
      <c r="G153" s="190"/>
      <c r="H153" s="190"/>
      <c r="I153" s="191"/>
      <c r="J153" s="193"/>
      <c r="K153" s="193"/>
      <c r="L153" s="193"/>
      <c r="M153" s="163"/>
      <c r="N153" s="163"/>
    </row>
    <row r="154" spans="1:14" ht="19.5">
      <c r="A154" s="194"/>
      <c r="B154" s="190"/>
      <c r="C154" s="190"/>
      <c r="D154" s="190"/>
      <c r="E154" s="190"/>
      <c r="F154" s="190"/>
      <c r="G154" s="190"/>
      <c r="H154" s="190"/>
      <c r="I154" s="191"/>
      <c r="J154" s="193"/>
      <c r="K154" s="193"/>
      <c r="L154" s="193"/>
      <c r="M154" s="163"/>
      <c r="N154" s="163"/>
    </row>
    <row r="155" spans="1:14" ht="19.5">
      <c r="A155" s="194"/>
      <c r="B155" s="190"/>
      <c r="C155" s="190"/>
      <c r="D155" s="190"/>
      <c r="E155" s="190"/>
      <c r="F155" s="190"/>
      <c r="G155" s="190"/>
      <c r="H155" s="190"/>
      <c r="I155" s="191"/>
      <c r="J155" s="193"/>
      <c r="K155" s="193"/>
      <c r="L155" s="193"/>
      <c r="M155" s="163"/>
      <c r="N155" s="163"/>
    </row>
    <row r="156" spans="1:14" ht="19.5">
      <c r="A156" s="194"/>
      <c r="B156" s="190"/>
      <c r="C156" s="190"/>
      <c r="D156" s="190"/>
      <c r="E156" s="190"/>
      <c r="F156" s="190"/>
      <c r="G156" s="190"/>
      <c r="H156" s="190"/>
      <c r="I156" s="191"/>
      <c r="J156" s="193"/>
      <c r="K156" s="193"/>
      <c r="L156" s="193"/>
      <c r="M156" s="163"/>
      <c r="N156" s="163"/>
    </row>
    <row r="157" spans="1:14" ht="19.5">
      <c r="A157" s="194"/>
      <c r="B157" s="190"/>
      <c r="C157" s="190"/>
      <c r="D157" s="190"/>
      <c r="E157" s="190"/>
      <c r="F157" s="190"/>
      <c r="G157" s="190"/>
      <c r="H157" s="190"/>
      <c r="I157" s="191"/>
      <c r="J157" s="193"/>
      <c r="K157" s="193"/>
      <c r="L157" s="193"/>
      <c r="M157" s="163"/>
      <c r="N157" s="163"/>
    </row>
    <row r="158" spans="1:14" ht="19.5">
      <c r="A158" s="194"/>
      <c r="B158" s="190"/>
      <c r="C158" s="190"/>
      <c r="D158" s="190"/>
      <c r="E158" s="190"/>
      <c r="F158" s="190"/>
      <c r="G158" s="190"/>
      <c r="H158" s="190"/>
      <c r="I158" s="191"/>
      <c r="J158" s="193"/>
      <c r="K158" s="193"/>
      <c r="L158" s="193"/>
      <c r="M158" s="163"/>
      <c r="N158" s="163"/>
    </row>
    <row r="159" spans="1:14" ht="19.5">
      <c r="A159" s="194"/>
      <c r="B159" s="190"/>
      <c r="C159" s="190"/>
      <c r="D159" s="190"/>
      <c r="E159" s="190"/>
      <c r="F159" s="190"/>
      <c r="G159" s="190"/>
      <c r="H159" s="190"/>
      <c r="I159" s="191"/>
      <c r="J159" s="193"/>
      <c r="K159" s="193"/>
      <c r="L159" s="193"/>
      <c r="M159" s="163"/>
      <c r="N159" s="163"/>
    </row>
    <row r="160" spans="1:14" ht="19.5">
      <c r="A160" s="194"/>
      <c r="B160" s="190"/>
      <c r="C160" s="190"/>
      <c r="D160" s="190"/>
      <c r="E160" s="190"/>
      <c r="F160" s="190"/>
      <c r="G160" s="190"/>
      <c r="H160" s="190"/>
      <c r="I160" s="191"/>
      <c r="J160" s="193"/>
      <c r="K160" s="193"/>
      <c r="L160" s="193"/>
      <c r="M160" s="163"/>
      <c r="N160" s="163"/>
    </row>
    <row r="161" spans="1:14" ht="19.5">
      <c r="A161" s="194"/>
      <c r="B161" s="190"/>
      <c r="C161" s="190"/>
      <c r="D161" s="190"/>
      <c r="E161" s="190"/>
      <c r="F161" s="190"/>
      <c r="G161" s="190"/>
      <c r="H161" s="190"/>
      <c r="I161" s="191"/>
      <c r="J161" s="193"/>
      <c r="K161" s="193"/>
      <c r="L161" s="193"/>
      <c r="M161" s="163"/>
      <c r="N161" s="163"/>
    </row>
    <row r="162" spans="1:14" ht="19.5">
      <c r="A162" s="194"/>
      <c r="B162" s="190"/>
      <c r="C162" s="190"/>
      <c r="D162" s="190"/>
      <c r="E162" s="190"/>
      <c r="F162" s="190"/>
      <c r="G162" s="190"/>
      <c r="H162" s="190"/>
      <c r="I162" s="191"/>
      <c r="J162" s="193"/>
      <c r="K162" s="193"/>
      <c r="L162" s="193"/>
      <c r="M162" s="163"/>
      <c r="N162" s="163"/>
    </row>
    <row r="163" spans="1:14" ht="19.5">
      <c r="A163" s="194"/>
      <c r="B163" s="190"/>
      <c r="C163" s="190"/>
      <c r="D163" s="190"/>
      <c r="E163" s="190"/>
      <c r="F163" s="190"/>
      <c r="G163" s="190"/>
      <c r="H163" s="190"/>
      <c r="I163" s="191"/>
      <c r="J163" s="193"/>
      <c r="K163" s="193"/>
      <c r="L163" s="193"/>
      <c r="M163" s="163"/>
      <c r="N163" s="163"/>
    </row>
    <row r="164" spans="1:14" ht="19.5">
      <c r="A164" s="194"/>
      <c r="B164" s="190"/>
      <c r="C164" s="190"/>
      <c r="D164" s="190"/>
      <c r="E164" s="190"/>
      <c r="F164" s="190"/>
      <c r="G164" s="190"/>
      <c r="H164" s="190"/>
      <c r="I164" s="191"/>
      <c r="J164" s="193"/>
      <c r="K164" s="193"/>
      <c r="L164" s="193"/>
      <c r="M164" s="163"/>
      <c r="N164" s="163"/>
    </row>
    <row r="165" spans="1:14" ht="19.5">
      <c r="A165" s="194"/>
      <c r="B165" s="190"/>
      <c r="C165" s="190"/>
      <c r="D165" s="190"/>
      <c r="E165" s="190"/>
      <c r="F165" s="190"/>
      <c r="G165" s="190"/>
      <c r="H165" s="190"/>
      <c r="I165" s="191"/>
      <c r="J165" s="193"/>
      <c r="K165" s="193"/>
      <c r="L165" s="193"/>
      <c r="M165" s="163"/>
      <c r="N165" s="163"/>
    </row>
    <row r="166" spans="1:14" ht="19.5">
      <c r="A166" s="194"/>
      <c r="B166" s="190"/>
      <c r="C166" s="190"/>
      <c r="D166" s="190"/>
      <c r="E166" s="190"/>
      <c r="F166" s="190"/>
      <c r="G166" s="190"/>
      <c r="H166" s="190"/>
      <c r="I166" s="191"/>
      <c r="J166" s="193"/>
      <c r="K166" s="193"/>
      <c r="L166" s="193"/>
      <c r="M166" s="163"/>
      <c r="N166" s="163"/>
    </row>
    <row r="167" spans="1:14" ht="19.5">
      <c r="A167" s="194"/>
      <c r="B167" s="190"/>
      <c r="C167" s="190"/>
      <c r="D167" s="190"/>
      <c r="E167" s="190"/>
      <c r="F167" s="190"/>
      <c r="G167" s="190"/>
      <c r="H167" s="190"/>
      <c r="I167" s="191"/>
      <c r="J167" s="193"/>
      <c r="K167" s="193"/>
      <c r="L167" s="193"/>
      <c r="M167" s="163"/>
      <c r="N167" s="163"/>
    </row>
    <row r="168" spans="1:14" ht="19.5">
      <c r="A168" s="194"/>
      <c r="B168" s="190"/>
      <c r="C168" s="190"/>
      <c r="D168" s="190"/>
      <c r="E168" s="190"/>
      <c r="F168" s="190"/>
      <c r="G168" s="190"/>
      <c r="H168" s="190"/>
      <c r="I168" s="191"/>
      <c r="J168" s="193"/>
      <c r="K168" s="193"/>
      <c r="L168" s="193"/>
      <c r="M168" s="163"/>
      <c r="N168" s="163"/>
    </row>
    <row r="169" spans="1:14" ht="19.5">
      <c r="A169" s="194"/>
      <c r="B169" s="190"/>
      <c r="C169" s="190"/>
      <c r="D169" s="190"/>
      <c r="E169" s="190"/>
      <c r="F169" s="190"/>
      <c r="G169" s="190"/>
      <c r="H169" s="190"/>
      <c r="I169" s="191"/>
      <c r="J169" s="193"/>
      <c r="K169" s="193"/>
      <c r="L169" s="193"/>
      <c r="M169" s="163"/>
      <c r="N169" s="163"/>
    </row>
    <row r="170" spans="1:14" ht="19.5">
      <c r="A170" s="194"/>
      <c r="B170" s="190"/>
      <c r="C170" s="190"/>
      <c r="D170" s="190"/>
      <c r="E170" s="190"/>
      <c r="F170" s="190"/>
      <c r="G170" s="190"/>
      <c r="H170" s="190"/>
      <c r="I170" s="191"/>
      <c r="J170" s="193"/>
      <c r="K170" s="193"/>
      <c r="L170" s="193"/>
      <c r="M170" s="163"/>
      <c r="N170" s="163"/>
    </row>
    <row r="171" spans="1:14" ht="19.5">
      <c r="A171" s="194"/>
      <c r="B171" s="190"/>
      <c r="C171" s="190"/>
      <c r="D171" s="190"/>
      <c r="E171" s="190"/>
      <c r="F171" s="190"/>
      <c r="G171" s="190"/>
      <c r="H171" s="190"/>
      <c r="I171" s="191"/>
      <c r="J171" s="193"/>
      <c r="K171" s="193"/>
      <c r="L171" s="193"/>
      <c r="M171" s="163"/>
      <c r="N171" s="163"/>
    </row>
    <row r="172" spans="1:14" ht="19.5">
      <c r="A172" s="194"/>
      <c r="B172" s="190"/>
      <c r="C172" s="190"/>
      <c r="D172" s="190"/>
      <c r="E172" s="190"/>
      <c r="F172" s="190"/>
      <c r="G172" s="190"/>
      <c r="H172" s="190"/>
      <c r="I172" s="191"/>
      <c r="J172" s="193"/>
      <c r="K172" s="193"/>
      <c r="L172" s="193"/>
      <c r="M172" s="163"/>
      <c r="N172" s="163"/>
    </row>
    <row r="173" spans="1:14" ht="19.5">
      <c r="A173" s="194"/>
      <c r="B173" s="190"/>
      <c r="C173" s="190"/>
      <c r="D173" s="190"/>
      <c r="E173" s="190"/>
      <c r="F173" s="190"/>
      <c r="G173" s="190"/>
      <c r="H173" s="190"/>
      <c r="I173" s="191"/>
      <c r="J173" s="193"/>
      <c r="K173" s="193"/>
      <c r="L173" s="193"/>
      <c r="M173" s="163"/>
      <c r="N173" s="163"/>
    </row>
    <row r="174" spans="1:14" ht="19.5">
      <c r="A174" s="194"/>
      <c r="B174" s="190"/>
      <c r="C174" s="190"/>
      <c r="D174" s="190"/>
      <c r="E174" s="190"/>
      <c r="F174" s="190"/>
      <c r="G174" s="190"/>
      <c r="H174" s="190"/>
      <c r="I174" s="191"/>
      <c r="J174" s="193"/>
      <c r="K174" s="193"/>
      <c r="L174" s="193"/>
      <c r="M174" s="163"/>
      <c r="N174" s="163"/>
    </row>
    <row r="175" spans="1:14" ht="19.5">
      <c r="A175" s="194"/>
      <c r="B175" s="190"/>
      <c r="C175" s="190"/>
      <c r="D175" s="190"/>
      <c r="E175" s="190"/>
      <c r="F175" s="190"/>
      <c r="G175" s="190"/>
      <c r="H175" s="190"/>
      <c r="I175" s="191"/>
      <c r="J175" s="193"/>
      <c r="K175" s="193"/>
      <c r="L175" s="193"/>
      <c r="M175" s="163"/>
      <c r="N175" s="163"/>
    </row>
    <row r="176" spans="1:14" ht="19.5">
      <c r="A176" s="194"/>
      <c r="B176" s="190"/>
      <c r="C176" s="190"/>
      <c r="D176" s="190"/>
      <c r="E176" s="190"/>
      <c r="F176" s="190"/>
      <c r="G176" s="190"/>
      <c r="H176" s="190"/>
      <c r="I176" s="191"/>
      <c r="J176" s="193"/>
      <c r="K176" s="193"/>
      <c r="L176" s="193"/>
      <c r="M176" s="163"/>
      <c r="N176" s="163"/>
    </row>
    <row r="177" spans="1:14" ht="19.5">
      <c r="A177" s="194"/>
      <c r="B177" s="190"/>
      <c r="C177" s="190"/>
      <c r="D177" s="190"/>
      <c r="E177" s="190"/>
      <c r="F177" s="190"/>
      <c r="G177" s="190"/>
      <c r="H177" s="190"/>
      <c r="I177" s="191"/>
      <c r="J177" s="193"/>
      <c r="K177" s="193"/>
      <c r="L177" s="193"/>
      <c r="M177" s="163"/>
      <c r="N177" s="163"/>
    </row>
    <row r="178" spans="1:14" ht="19.5">
      <c r="A178" s="194"/>
      <c r="B178" s="190"/>
      <c r="C178" s="190"/>
      <c r="D178" s="190"/>
      <c r="E178" s="190"/>
      <c r="F178" s="190"/>
      <c r="G178" s="190"/>
      <c r="H178" s="190"/>
      <c r="I178" s="191"/>
      <c r="J178" s="193"/>
      <c r="K178" s="193"/>
      <c r="L178" s="193"/>
      <c r="M178" s="163"/>
      <c r="N178" s="163"/>
    </row>
    <row r="179" spans="1:14" ht="19.5">
      <c r="A179" s="194"/>
      <c r="B179" s="190"/>
      <c r="C179" s="190"/>
      <c r="D179" s="190"/>
      <c r="E179" s="190"/>
      <c r="F179" s="190"/>
      <c r="G179" s="190"/>
      <c r="H179" s="190"/>
      <c r="I179" s="191"/>
      <c r="J179" s="193"/>
      <c r="K179" s="193"/>
      <c r="L179" s="193"/>
      <c r="M179" s="163"/>
      <c r="N179" s="163"/>
    </row>
    <row r="180" spans="1:14" ht="19.5">
      <c r="A180" s="194"/>
      <c r="B180" s="190"/>
      <c r="C180" s="190"/>
      <c r="D180" s="190"/>
      <c r="E180" s="190"/>
      <c r="F180" s="190"/>
      <c r="G180" s="190"/>
      <c r="H180" s="190"/>
      <c r="I180" s="191"/>
      <c r="J180" s="193"/>
      <c r="K180" s="193"/>
      <c r="L180" s="193"/>
      <c r="M180" s="163"/>
      <c r="N180" s="163"/>
    </row>
    <row r="181" spans="1:14" ht="19.5">
      <c r="A181" s="194"/>
      <c r="B181" s="190"/>
      <c r="C181" s="190"/>
      <c r="D181" s="190"/>
      <c r="E181" s="190"/>
      <c r="F181" s="190"/>
      <c r="G181" s="190"/>
      <c r="H181" s="190"/>
      <c r="I181" s="191"/>
      <c r="J181" s="193"/>
      <c r="K181" s="193"/>
      <c r="L181" s="193"/>
      <c r="M181" s="163"/>
      <c r="N181" s="163"/>
    </row>
    <row r="182" spans="1:14" ht="19.5">
      <c r="A182" s="194"/>
      <c r="B182" s="190"/>
      <c r="C182" s="190"/>
      <c r="D182" s="190"/>
      <c r="E182" s="190"/>
      <c r="F182" s="190"/>
      <c r="G182" s="190"/>
      <c r="H182" s="190"/>
      <c r="I182" s="191"/>
      <c r="J182" s="193"/>
      <c r="K182" s="193"/>
      <c r="L182" s="193"/>
      <c r="M182" s="163"/>
      <c r="N182" s="163"/>
    </row>
    <row r="183" spans="1:14" ht="19.5">
      <c r="A183" s="194"/>
      <c r="B183" s="190"/>
      <c r="C183" s="190"/>
      <c r="D183" s="190"/>
      <c r="E183" s="190"/>
      <c r="F183" s="190"/>
      <c r="G183" s="190"/>
      <c r="H183" s="190"/>
      <c r="I183" s="191"/>
      <c r="J183" s="193"/>
      <c r="K183" s="193"/>
      <c r="L183" s="193"/>
      <c r="M183" s="163"/>
      <c r="N183" s="163"/>
    </row>
    <row r="184" spans="1:14" ht="19.5">
      <c r="A184" s="194"/>
      <c r="B184" s="190"/>
      <c r="C184" s="190"/>
      <c r="D184" s="190"/>
      <c r="E184" s="190"/>
      <c r="F184" s="190"/>
      <c r="G184" s="190"/>
      <c r="H184" s="190"/>
      <c r="I184" s="191"/>
      <c r="J184" s="193"/>
      <c r="K184" s="193"/>
      <c r="L184" s="193"/>
      <c r="M184" s="163"/>
      <c r="N184" s="163"/>
    </row>
    <row r="185" spans="1:14" ht="19.5">
      <c r="A185" s="194"/>
      <c r="B185" s="190"/>
      <c r="C185" s="190"/>
      <c r="D185" s="190"/>
      <c r="E185" s="190"/>
      <c r="F185" s="190"/>
      <c r="G185" s="190"/>
      <c r="H185" s="190"/>
      <c r="I185" s="191"/>
      <c r="J185" s="193"/>
      <c r="K185" s="193"/>
      <c r="L185" s="193"/>
      <c r="M185" s="163"/>
      <c r="N185" s="163"/>
    </row>
    <row r="186" spans="1:14" ht="19.5">
      <c r="A186" s="194"/>
      <c r="B186" s="190"/>
      <c r="C186" s="190"/>
      <c r="D186" s="190"/>
      <c r="E186" s="190"/>
      <c r="F186" s="190"/>
      <c r="G186" s="190"/>
      <c r="H186" s="190"/>
      <c r="I186" s="191"/>
      <c r="J186" s="193"/>
      <c r="K186" s="193"/>
      <c r="L186" s="193"/>
      <c r="M186" s="163"/>
      <c r="N186" s="163"/>
    </row>
    <row r="187" spans="1:14" ht="19.5">
      <c r="A187" s="194"/>
      <c r="B187" s="190"/>
      <c r="C187" s="190"/>
      <c r="D187" s="190"/>
      <c r="E187" s="190"/>
      <c r="F187" s="190"/>
      <c r="G187" s="190"/>
      <c r="H187" s="190"/>
      <c r="I187" s="191"/>
      <c r="J187" s="193"/>
      <c r="K187" s="193"/>
      <c r="L187" s="193"/>
      <c r="M187" s="163"/>
      <c r="N187" s="163"/>
    </row>
    <row r="188" spans="1:14" ht="19.5">
      <c r="A188" s="194"/>
      <c r="B188" s="190"/>
      <c r="C188" s="190"/>
      <c r="D188" s="190"/>
      <c r="E188" s="190"/>
      <c r="F188" s="190"/>
      <c r="G188" s="190"/>
      <c r="H188" s="190"/>
      <c r="I188" s="191"/>
      <c r="J188" s="193"/>
      <c r="K188" s="193"/>
      <c r="L188" s="193"/>
      <c r="M188" s="163"/>
      <c r="N188" s="163"/>
    </row>
    <row r="189" spans="1:14" ht="19.5">
      <c r="A189" s="194"/>
      <c r="B189" s="190"/>
      <c r="C189" s="190"/>
      <c r="D189" s="190"/>
      <c r="E189" s="190"/>
      <c r="F189" s="190"/>
      <c r="G189" s="190"/>
      <c r="H189" s="190"/>
      <c r="I189" s="191"/>
      <c r="J189" s="193"/>
      <c r="K189" s="193"/>
      <c r="L189" s="193"/>
      <c r="M189" s="163"/>
      <c r="N189" s="163"/>
    </row>
    <row r="190" spans="1:14" ht="19.5">
      <c r="A190" s="194"/>
      <c r="B190" s="190"/>
      <c r="C190" s="190"/>
      <c r="D190" s="190"/>
      <c r="E190" s="190"/>
      <c r="F190" s="190"/>
      <c r="G190" s="190"/>
      <c r="H190" s="190"/>
      <c r="I190" s="191"/>
      <c r="J190" s="193"/>
      <c r="K190" s="193"/>
      <c r="L190" s="193"/>
      <c r="M190" s="163"/>
      <c r="N190" s="163"/>
    </row>
    <row r="191" spans="1:13" ht="19.5">
      <c r="A191" s="191"/>
      <c r="B191" s="191"/>
      <c r="C191" s="190"/>
      <c r="D191" s="195"/>
      <c r="E191" s="195"/>
      <c r="F191" s="195"/>
      <c r="G191" s="195"/>
      <c r="H191" s="191"/>
      <c r="I191" s="193"/>
      <c r="J191" s="193"/>
      <c r="K191" s="193"/>
      <c r="L191" s="193"/>
      <c r="M191" s="163"/>
    </row>
    <row r="192" spans="1:13" ht="19.5">
      <c r="A192" s="191"/>
      <c r="B192" s="191"/>
      <c r="C192" s="195"/>
      <c r="D192" s="195"/>
      <c r="E192" s="195"/>
      <c r="F192" s="195"/>
      <c r="G192" s="195"/>
      <c r="H192" s="191"/>
      <c r="I192" s="193"/>
      <c r="J192" s="193"/>
      <c r="K192" s="193"/>
      <c r="L192" s="193"/>
      <c r="M192" s="163"/>
    </row>
    <row r="193" spans="1:13" ht="19.5">
      <c r="A193" s="191"/>
      <c r="B193" s="191"/>
      <c r="C193" s="195"/>
      <c r="D193" s="195"/>
      <c r="E193" s="195"/>
      <c r="F193" s="195"/>
      <c r="G193" s="195"/>
      <c r="H193" s="191"/>
      <c r="I193" s="193"/>
      <c r="J193" s="193"/>
      <c r="K193" s="193"/>
      <c r="L193" s="193"/>
      <c r="M193" s="163"/>
    </row>
    <row r="194" spans="1:13" ht="19.5">
      <c r="A194" s="191"/>
      <c r="B194" s="191"/>
      <c r="C194" s="195"/>
      <c r="D194" s="195"/>
      <c r="E194" s="195"/>
      <c r="F194" s="195"/>
      <c r="G194" s="195"/>
      <c r="H194" s="191"/>
      <c r="I194" s="193"/>
      <c r="J194" s="193"/>
      <c r="K194" s="193"/>
      <c r="L194" s="193"/>
      <c r="M194" s="163"/>
    </row>
    <row r="195" spans="1:13" ht="19.5">
      <c r="A195" s="191"/>
      <c r="B195" s="191"/>
      <c r="C195" s="195"/>
      <c r="D195" s="195"/>
      <c r="E195" s="195"/>
      <c r="F195" s="195"/>
      <c r="G195" s="195"/>
      <c r="H195" s="191"/>
      <c r="I195" s="193"/>
      <c r="J195" s="193"/>
      <c r="K195" s="193"/>
      <c r="L195" s="193"/>
      <c r="M195" s="163"/>
    </row>
    <row r="196" spans="1:13" ht="19.5">
      <c r="A196" s="191"/>
      <c r="B196" s="191"/>
      <c r="C196" s="195"/>
      <c r="D196" s="195"/>
      <c r="E196" s="195"/>
      <c r="F196" s="195"/>
      <c r="G196" s="195"/>
      <c r="H196" s="191"/>
      <c r="I196" s="193"/>
      <c r="J196" s="193"/>
      <c r="K196" s="193"/>
      <c r="L196" s="193"/>
      <c r="M196" s="163"/>
    </row>
    <row r="197" spans="1:13" ht="19.5">
      <c r="A197" s="191"/>
      <c r="B197" s="191"/>
      <c r="C197" s="195"/>
      <c r="D197" s="195"/>
      <c r="E197" s="195"/>
      <c r="F197" s="195"/>
      <c r="G197" s="195"/>
      <c r="H197" s="191"/>
      <c r="I197" s="193"/>
      <c r="J197" s="193"/>
      <c r="K197" s="193"/>
      <c r="L197" s="193"/>
      <c r="M197" s="163"/>
    </row>
    <row r="198" spans="1:13" ht="19.5">
      <c r="A198" s="191"/>
      <c r="B198" s="191"/>
      <c r="C198" s="195"/>
      <c r="D198" s="195"/>
      <c r="E198" s="195"/>
      <c r="F198" s="195"/>
      <c r="G198" s="195"/>
      <c r="H198" s="191"/>
      <c r="I198" s="193"/>
      <c r="J198" s="193"/>
      <c r="K198" s="193"/>
      <c r="L198" s="193"/>
      <c r="M198" s="163"/>
    </row>
    <row r="199" spans="1:13" ht="19.5">
      <c r="A199" s="191"/>
      <c r="B199" s="191"/>
      <c r="C199" s="195"/>
      <c r="D199" s="195"/>
      <c r="E199" s="195"/>
      <c r="F199" s="195"/>
      <c r="G199" s="195"/>
      <c r="H199" s="191"/>
      <c r="I199" s="193"/>
      <c r="J199" s="193"/>
      <c r="K199" s="193"/>
      <c r="L199" s="193"/>
      <c r="M199" s="163"/>
    </row>
    <row r="200" spans="1:13" ht="19.5">
      <c r="A200" s="191"/>
      <c r="B200" s="191"/>
      <c r="C200" s="195"/>
      <c r="D200" s="195"/>
      <c r="E200" s="195"/>
      <c r="F200" s="195"/>
      <c r="G200" s="195"/>
      <c r="H200" s="191"/>
      <c r="I200" s="193"/>
      <c r="J200" s="193"/>
      <c r="K200" s="193"/>
      <c r="L200" s="193"/>
      <c r="M200" s="163"/>
    </row>
    <row r="201" spans="1:13" ht="19.5">
      <c r="A201" s="191"/>
      <c r="B201" s="191"/>
      <c r="C201" s="195"/>
      <c r="D201" s="195"/>
      <c r="E201" s="195"/>
      <c r="F201" s="195"/>
      <c r="G201" s="195"/>
      <c r="H201" s="191"/>
      <c r="I201" s="193"/>
      <c r="J201" s="193"/>
      <c r="K201" s="193"/>
      <c r="L201" s="193"/>
      <c r="M201" s="163"/>
    </row>
    <row r="202" spans="1:13" ht="19.5">
      <c r="A202" s="191"/>
      <c r="B202" s="191"/>
      <c r="C202" s="195"/>
      <c r="D202" s="195"/>
      <c r="E202" s="195"/>
      <c r="F202" s="195"/>
      <c r="G202" s="195"/>
      <c r="H202" s="191"/>
      <c r="I202" s="193"/>
      <c r="J202" s="193"/>
      <c r="K202" s="193"/>
      <c r="L202" s="193"/>
      <c r="M202" s="163"/>
    </row>
    <row r="203" spans="1:13" ht="19.5">
      <c r="A203" s="191"/>
      <c r="B203" s="191"/>
      <c r="C203" s="195"/>
      <c r="D203" s="195"/>
      <c r="E203" s="195"/>
      <c r="F203" s="195"/>
      <c r="G203" s="195"/>
      <c r="H203" s="191"/>
      <c r="I203" s="193"/>
      <c r="J203" s="193"/>
      <c r="K203" s="193"/>
      <c r="L203" s="193"/>
      <c r="M203" s="163"/>
    </row>
    <row r="204" spans="1:13" ht="19.5">
      <c r="A204" s="191"/>
      <c r="B204" s="191"/>
      <c r="C204" s="195"/>
      <c r="D204" s="195"/>
      <c r="E204" s="195"/>
      <c r="F204" s="195"/>
      <c r="G204" s="195"/>
      <c r="H204" s="191"/>
      <c r="I204" s="193"/>
      <c r="J204" s="193"/>
      <c r="K204" s="193"/>
      <c r="L204" s="193"/>
      <c r="M204" s="163"/>
    </row>
    <row r="205" spans="1:13" ht="19.5">
      <c r="A205" s="191"/>
      <c r="B205" s="191"/>
      <c r="C205" s="195"/>
      <c r="D205" s="195"/>
      <c r="E205" s="195"/>
      <c r="F205" s="195"/>
      <c r="G205" s="195"/>
      <c r="H205" s="191"/>
      <c r="I205" s="193"/>
      <c r="J205" s="193"/>
      <c r="K205" s="193"/>
      <c r="L205" s="193"/>
      <c r="M205" s="163"/>
    </row>
    <row r="206" spans="1:13" ht="19.5">
      <c r="A206" s="191"/>
      <c r="B206" s="191"/>
      <c r="C206" s="195"/>
      <c r="D206" s="195"/>
      <c r="E206" s="195"/>
      <c r="F206" s="195"/>
      <c r="G206" s="195"/>
      <c r="H206" s="191"/>
      <c r="I206" s="193"/>
      <c r="J206" s="193"/>
      <c r="K206" s="193"/>
      <c r="L206" s="193"/>
      <c r="M206" s="163"/>
    </row>
    <row r="207" spans="1:13" ht="19.5">
      <c r="A207" s="191"/>
      <c r="B207" s="191"/>
      <c r="C207" s="195"/>
      <c r="D207" s="195"/>
      <c r="E207" s="195"/>
      <c r="F207" s="195"/>
      <c r="G207" s="195"/>
      <c r="H207" s="191"/>
      <c r="I207" s="193"/>
      <c r="J207" s="193"/>
      <c r="K207" s="193"/>
      <c r="L207" s="193"/>
      <c r="M207" s="163"/>
    </row>
    <row r="208" spans="1:13" ht="19.5">
      <c r="A208" s="191"/>
      <c r="B208" s="191"/>
      <c r="C208" s="195"/>
      <c r="D208" s="195"/>
      <c r="E208" s="195"/>
      <c r="F208" s="195"/>
      <c r="G208" s="195"/>
      <c r="H208" s="191"/>
      <c r="I208" s="193"/>
      <c r="J208" s="193"/>
      <c r="K208" s="193"/>
      <c r="L208" s="193"/>
      <c r="M208" s="163"/>
    </row>
    <row r="209" spans="1:13" ht="19.5">
      <c r="A209" s="191"/>
      <c r="B209" s="191"/>
      <c r="C209" s="195"/>
      <c r="D209" s="195"/>
      <c r="E209" s="195"/>
      <c r="F209" s="195"/>
      <c r="G209" s="195"/>
      <c r="H209" s="191"/>
      <c r="I209" s="193"/>
      <c r="J209" s="193"/>
      <c r="K209" s="193"/>
      <c r="L209" s="193"/>
      <c r="M209" s="163"/>
    </row>
    <row r="210" spans="1:13" ht="19.5">
      <c r="A210" s="191"/>
      <c r="B210" s="191"/>
      <c r="C210" s="195"/>
      <c r="D210" s="195"/>
      <c r="E210" s="195"/>
      <c r="F210" s="195"/>
      <c r="G210" s="195"/>
      <c r="H210" s="191"/>
      <c r="I210" s="193"/>
      <c r="J210" s="193"/>
      <c r="K210" s="193"/>
      <c r="L210" s="193"/>
      <c r="M210" s="163"/>
    </row>
    <row r="211" spans="1:13" ht="19.5">
      <c r="A211" s="191"/>
      <c r="B211" s="191"/>
      <c r="C211" s="195"/>
      <c r="D211" s="195"/>
      <c r="E211" s="195"/>
      <c r="F211" s="195"/>
      <c r="G211" s="195"/>
      <c r="H211" s="191"/>
      <c r="I211" s="193"/>
      <c r="J211" s="193"/>
      <c r="K211" s="193"/>
      <c r="L211" s="193"/>
      <c r="M211" s="163"/>
    </row>
    <row r="212" spans="1:13" ht="19.5">
      <c r="A212" s="191"/>
      <c r="B212" s="191"/>
      <c r="C212" s="195"/>
      <c r="D212" s="195"/>
      <c r="E212" s="195"/>
      <c r="F212" s="195"/>
      <c r="G212" s="195"/>
      <c r="H212" s="191"/>
      <c r="I212" s="193"/>
      <c r="J212" s="193"/>
      <c r="K212" s="193"/>
      <c r="L212" s="193"/>
      <c r="M212" s="163"/>
    </row>
    <row r="213" spans="1:13" ht="19.5">
      <c r="A213" s="191"/>
      <c r="B213" s="191"/>
      <c r="C213" s="195"/>
      <c r="D213" s="195"/>
      <c r="E213" s="195"/>
      <c r="F213" s="195"/>
      <c r="G213" s="195"/>
      <c r="H213" s="191"/>
      <c r="I213" s="193"/>
      <c r="J213" s="193"/>
      <c r="K213" s="193"/>
      <c r="L213" s="193"/>
      <c r="M213" s="163"/>
    </row>
    <row r="214" spans="1:13" ht="19.5">
      <c r="A214" s="191"/>
      <c r="B214" s="191"/>
      <c r="C214" s="195"/>
      <c r="D214" s="195"/>
      <c r="E214" s="195"/>
      <c r="F214" s="195"/>
      <c r="G214" s="195"/>
      <c r="H214" s="191"/>
      <c r="I214" s="193"/>
      <c r="J214" s="193"/>
      <c r="K214" s="193"/>
      <c r="L214" s="193"/>
      <c r="M214" s="163"/>
    </row>
    <row r="215" spans="1:13" ht="19.5">
      <c r="A215" s="191"/>
      <c r="B215" s="191"/>
      <c r="C215" s="195"/>
      <c r="D215" s="195"/>
      <c r="E215" s="195"/>
      <c r="F215" s="195"/>
      <c r="G215" s="195"/>
      <c r="H215" s="191"/>
      <c r="I215" s="193"/>
      <c r="J215" s="193"/>
      <c r="K215" s="193"/>
      <c r="L215" s="193"/>
      <c r="M215" s="163"/>
    </row>
    <row r="216" spans="1:13" ht="19.5">
      <c r="A216" s="191"/>
      <c r="B216" s="191"/>
      <c r="C216" s="195"/>
      <c r="D216" s="195"/>
      <c r="E216" s="195"/>
      <c r="F216" s="195"/>
      <c r="G216" s="195"/>
      <c r="H216" s="191"/>
      <c r="I216" s="193"/>
      <c r="J216" s="193"/>
      <c r="K216" s="193"/>
      <c r="L216" s="193"/>
      <c r="M216" s="163"/>
    </row>
    <row r="217" spans="1:13" ht="19.5">
      <c r="A217" s="191"/>
      <c r="B217" s="191"/>
      <c r="C217" s="195"/>
      <c r="D217" s="195"/>
      <c r="E217" s="195"/>
      <c r="F217" s="195"/>
      <c r="G217" s="195"/>
      <c r="H217" s="191"/>
      <c r="I217" s="193"/>
      <c r="J217" s="193"/>
      <c r="K217" s="193"/>
      <c r="L217" s="193"/>
      <c r="M217" s="163"/>
    </row>
    <row r="218" spans="1:13" ht="19.5">
      <c r="A218" s="191"/>
      <c r="B218" s="191"/>
      <c r="C218" s="195"/>
      <c r="D218" s="195"/>
      <c r="E218" s="195"/>
      <c r="F218" s="195"/>
      <c r="G218" s="195"/>
      <c r="H218" s="191"/>
      <c r="I218" s="193"/>
      <c r="J218" s="193"/>
      <c r="K218" s="193"/>
      <c r="L218" s="193"/>
      <c r="M218" s="163"/>
    </row>
    <row r="219" spans="1:13" ht="19.5">
      <c r="A219" s="191"/>
      <c r="B219" s="191"/>
      <c r="C219" s="195"/>
      <c r="D219" s="195"/>
      <c r="E219" s="195"/>
      <c r="F219" s="195"/>
      <c r="G219" s="195"/>
      <c r="H219" s="191"/>
      <c r="I219" s="193"/>
      <c r="J219" s="193"/>
      <c r="K219" s="193"/>
      <c r="L219" s="193"/>
      <c r="M219" s="163"/>
    </row>
    <row r="220" spans="1:13" ht="19.5">
      <c r="A220" s="191"/>
      <c r="B220" s="191"/>
      <c r="C220" s="195"/>
      <c r="D220" s="195"/>
      <c r="E220" s="195"/>
      <c r="F220" s="195"/>
      <c r="G220" s="195"/>
      <c r="H220" s="191"/>
      <c r="I220" s="193"/>
      <c r="J220" s="193"/>
      <c r="K220" s="193"/>
      <c r="L220" s="193"/>
      <c r="M220" s="163"/>
    </row>
    <row r="221" spans="1:13" ht="19.5">
      <c r="A221" s="191"/>
      <c r="B221" s="191"/>
      <c r="C221" s="195"/>
      <c r="D221" s="195"/>
      <c r="E221" s="195"/>
      <c r="F221" s="195"/>
      <c r="G221" s="195"/>
      <c r="H221" s="191"/>
      <c r="I221" s="193"/>
      <c r="J221" s="193"/>
      <c r="K221" s="193"/>
      <c r="L221" s="193"/>
      <c r="M221" s="163"/>
    </row>
    <row r="222" spans="1:13" ht="19.5">
      <c r="A222" s="191"/>
      <c r="B222" s="191"/>
      <c r="C222" s="195"/>
      <c r="D222" s="195"/>
      <c r="E222" s="195"/>
      <c r="F222" s="195"/>
      <c r="G222" s="195"/>
      <c r="H222" s="191"/>
      <c r="I222" s="193"/>
      <c r="J222" s="193"/>
      <c r="K222" s="193"/>
      <c r="L222" s="193"/>
      <c r="M222" s="163"/>
    </row>
    <row r="223" spans="1:13" ht="19.5">
      <c r="A223" s="191"/>
      <c r="B223" s="191"/>
      <c r="C223" s="195"/>
      <c r="D223" s="195"/>
      <c r="E223" s="195"/>
      <c r="F223" s="195"/>
      <c r="G223" s="195"/>
      <c r="H223" s="191"/>
      <c r="I223" s="193"/>
      <c r="J223" s="193"/>
      <c r="K223" s="193"/>
      <c r="L223" s="193"/>
      <c r="M223" s="163"/>
    </row>
    <row r="224" spans="1:13" ht="19.5">
      <c r="A224" s="191"/>
      <c r="B224" s="191"/>
      <c r="C224" s="195"/>
      <c r="D224" s="195"/>
      <c r="E224" s="195"/>
      <c r="F224" s="195"/>
      <c r="G224" s="195"/>
      <c r="H224" s="191"/>
      <c r="I224" s="193"/>
      <c r="J224" s="193"/>
      <c r="K224" s="193"/>
      <c r="L224" s="193"/>
      <c r="M224" s="163"/>
    </row>
    <row r="225" spans="1:13" ht="19.5">
      <c r="A225" s="191"/>
      <c r="B225" s="191"/>
      <c r="C225" s="195"/>
      <c r="D225" s="195"/>
      <c r="E225" s="195"/>
      <c r="F225" s="195"/>
      <c r="G225" s="195"/>
      <c r="H225" s="191"/>
      <c r="I225" s="193"/>
      <c r="J225" s="193"/>
      <c r="K225" s="193"/>
      <c r="L225" s="193"/>
      <c r="M225" s="163"/>
    </row>
    <row r="226" spans="1:13" ht="19.5">
      <c r="A226" s="191"/>
      <c r="B226" s="191"/>
      <c r="C226" s="195"/>
      <c r="D226" s="195"/>
      <c r="E226" s="195"/>
      <c r="F226" s="195"/>
      <c r="G226" s="195"/>
      <c r="H226" s="191"/>
      <c r="I226" s="193"/>
      <c r="J226" s="193"/>
      <c r="K226" s="193"/>
      <c r="L226" s="193"/>
      <c r="M226" s="163"/>
    </row>
    <row r="227" spans="1:13" ht="19.5">
      <c r="A227" s="191"/>
      <c r="B227" s="191"/>
      <c r="C227" s="195"/>
      <c r="D227" s="195"/>
      <c r="E227" s="195"/>
      <c r="F227" s="195"/>
      <c r="G227" s="195"/>
      <c r="H227" s="191"/>
      <c r="I227" s="193"/>
      <c r="J227" s="193"/>
      <c r="K227" s="193"/>
      <c r="L227" s="193"/>
      <c r="M227" s="163"/>
    </row>
    <row r="228" spans="1:13" ht="19.5">
      <c r="A228" s="191"/>
      <c r="B228" s="191"/>
      <c r="C228" s="195"/>
      <c r="D228" s="195"/>
      <c r="E228" s="195"/>
      <c r="F228" s="195"/>
      <c r="G228" s="195"/>
      <c r="H228" s="191"/>
      <c r="I228" s="193"/>
      <c r="J228" s="193"/>
      <c r="K228" s="193"/>
      <c r="L228" s="193"/>
      <c r="M228" s="163"/>
    </row>
    <row r="229" spans="1:13" ht="19.5">
      <c r="A229" s="191"/>
      <c r="B229" s="191"/>
      <c r="C229" s="195"/>
      <c r="D229" s="195"/>
      <c r="E229" s="195"/>
      <c r="F229" s="195"/>
      <c r="G229" s="195"/>
      <c r="H229" s="191"/>
      <c r="I229" s="193"/>
      <c r="J229" s="193"/>
      <c r="K229" s="193"/>
      <c r="L229" s="193"/>
      <c r="M229" s="163"/>
    </row>
    <row r="230" spans="1:13" ht="19.5">
      <c r="A230" s="191"/>
      <c r="B230" s="191"/>
      <c r="C230" s="195"/>
      <c r="D230" s="195"/>
      <c r="E230" s="195"/>
      <c r="F230" s="195"/>
      <c r="G230" s="195"/>
      <c r="H230" s="191"/>
      <c r="I230" s="193"/>
      <c r="J230" s="193"/>
      <c r="K230" s="193"/>
      <c r="L230" s="193"/>
      <c r="M230" s="163"/>
    </row>
    <row r="231" spans="1:13" ht="19.5">
      <c r="A231" s="191"/>
      <c r="B231" s="191"/>
      <c r="C231" s="195"/>
      <c r="D231" s="195"/>
      <c r="E231" s="195"/>
      <c r="F231" s="195"/>
      <c r="G231" s="195"/>
      <c r="H231" s="191"/>
      <c r="I231" s="193"/>
      <c r="J231" s="193"/>
      <c r="K231" s="193"/>
      <c r="L231" s="193"/>
      <c r="M231" s="163"/>
    </row>
    <row r="232" spans="1:13" ht="19.5">
      <c r="A232" s="191"/>
      <c r="B232" s="191"/>
      <c r="C232" s="195"/>
      <c r="D232" s="195"/>
      <c r="E232" s="195"/>
      <c r="F232" s="195"/>
      <c r="G232" s="195"/>
      <c r="H232" s="191"/>
      <c r="I232" s="193"/>
      <c r="J232" s="193"/>
      <c r="K232" s="193"/>
      <c r="L232" s="193"/>
      <c r="M232" s="163"/>
    </row>
    <row r="233" spans="1:13" ht="19.5">
      <c r="A233" s="191"/>
      <c r="B233" s="191"/>
      <c r="C233" s="195"/>
      <c r="D233" s="195"/>
      <c r="E233" s="195"/>
      <c r="F233" s="195"/>
      <c r="G233" s="195"/>
      <c r="H233" s="191"/>
      <c r="I233" s="193"/>
      <c r="J233" s="193"/>
      <c r="K233" s="193"/>
      <c r="L233" s="193"/>
      <c r="M233" s="163"/>
    </row>
    <row r="234" spans="1:13" ht="19.5">
      <c r="A234" s="191"/>
      <c r="B234" s="191"/>
      <c r="C234" s="195"/>
      <c r="D234" s="195"/>
      <c r="E234" s="195"/>
      <c r="F234" s="195"/>
      <c r="G234" s="195"/>
      <c r="H234" s="191"/>
      <c r="I234" s="193"/>
      <c r="J234" s="193"/>
      <c r="K234" s="193"/>
      <c r="L234" s="193"/>
      <c r="M234" s="163"/>
    </row>
    <row r="235" spans="1:13" ht="19.5">
      <c r="A235" s="191"/>
      <c r="B235" s="191"/>
      <c r="C235" s="195"/>
      <c r="D235" s="195"/>
      <c r="E235" s="195"/>
      <c r="F235" s="195"/>
      <c r="G235" s="195"/>
      <c r="H235" s="191"/>
      <c r="I235" s="193"/>
      <c r="J235" s="193"/>
      <c r="K235" s="193"/>
      <c r="L235" s="193"/>
      <c r="M235" s="163"/>
    </row>
    <row r="236" spans="1:13" ht="19.5">
      <c r="A236" s="191"/>
      <c r="B236" s="191"/>
      <c r="C236" s="195"/>
      <c r="D236" s="195"/>
      <c r="E236" s="195"/>
      <c r="F236" s="195"/>
      <c r="G236" s="195"/>
      <c r="H236" s="191"/>
      <c r="I236" s="193"/>
      <c r="J236" s="193"/>
      <c r="K236" s="193"/>
      <c r="L236" s="193"/>
      <c r="M236" s="163"/>
    </row>
    <row r="237" spans="1:13" ht="19.5">
      <c r="A237" s="191"/>
      <c r="B237" s="191"/>
      <c r="C237" s="195"/>
      <c r="D237" s="195"/>
      <c r="E237" s="195"/>
      <c r="F237" s="195"/>
      <c r="G237" s="195"/>
      <c r="H237" s="191"/>
      <c r="I237" s="193"/>
      <c r="J237" s="193"/>
      <c r="K237" s="193"/>
      <c r="L237" s="193"/>
      <c r="M237" s="163"/>
    </row>
    <row r="238" spans="1:13" ht="19.5">
      <c r="A238" s="191"/>
      <c r="B238" s="191"/>
      <c r="C238" s="195"/>
      <c r="D238" s="195"/>
      <c r="E238" s="195"/>
      <c r="F238" s="195"/>
      <c r="G238" s="195"/>
      <c r="H238" s="191"/>
      <c r="I238" s="193"/>
      <c r="J238" s="193"/>
      <c r="K238" s="193"/>
      <c r="L238" s="193"/>
      <c r="M238" s="163"/>
    </row>
    <row r="239" spans="1:13" ht="19.5">
      <c r="A239" s="191"/>
      <c r="B239" s="191"/>
      <c r="C239" s="195"/>
      <c r="D239" s="195"/>
      <c r="E239" s="195"/>
      <c r="F239" s="195"/>
      <c r="G239" s="195"/>
      <c r="H239" s="191"/>
      <c r="I239" s="193"/>
      <c r="J239" s="193"/>
      <c r="K239" s="193"/>
      <c r="L239" s="193"/>
      <c r="M239" s="163"/>
    </row>
    <row r="240" spans="1:13" ht="19.5">
      <c r="A240" s="191"/>
      <c r="B240" s="191"/>
      <c r="C240" s="195"/>
      <c r="D240" s="195"/>
      <c r="E240" s="195"/>
      <c r="F240" s="195"/>
      <c r="G240" s="195"/>
      <c r="H240" s="191"/>
      <c r="I240" s="193"/>
      <c r="J240" s="193"/>
      <c r="K240" s="193"/>
      <c r="L240" s="193"/>
      <c r="M240" s="163"/>
    </row>
    <row r="241" spans="1:13" ht="19.5">
      <c r="A241" s="191"/>
      <c r="B241" s="191"/>
      <c r="C241" s="195"/>
      <c r="D241" s="195"/>
      <c r="E241" s="195"/>
      <c r="F241" s="195"/>
      <c r="G241" s="195"/>
      <c r="H241" s="191"/>
      <c r="I241" s="193"/>
      <c r="J241" s="193"/>
      <c r="K241" s="193"/>
      <c r="L241" s="193"/>
      <c r="M241" s="163"/>
    </row>
    <row r="242" spans="1:13" ht="19.5">
      <c r="A242" s="191"/>
      <c r="B242" s="191"/>
      <c r="C242" s="195"/>
      <c r="D242" s="195"/>
      <c r="E242" s="195"/>
      <c r="F242" s="195"/>
      <c r="G242" s="195"/>
      <c r="H242" s="191"/>
      <c r="I242" s="193"/>
      <c r="J242" s="193"/>
      <c r="K242" s="193"/>
      <c r="L242" s="193"/>
      <c r="M242" s="163"/>
    </row>
    <row r="243" spans="1:13" ht="19.5">
      <c r="A243" s="191"/>
      <c r="B243" s="191"/>
      <c r="C243" s="195"/>
      <c r="D243" s="195"/>
      <c r="E243" s="195"/>
      <c r="F243" s="195"/>
      <c r="G243" s="195"/>
      <c r="H243" s="191"/>
      <c r="I243" s="193"/>
      <c r="J243" s="193"/>
      <c r="K243" s="193"/>
      <c r="L243" s="193"/>
      <c r="M243" s="163"/>
    </row>
    <row r="244" spans="1:13" ht="19.5">
      <c r="A244" s="191"/>
      <c r="B244" s="191"/>
      <c r="C244" s="195"/>
      <c r="D244" s="195"/>
      <c r="E244" s="195"/>
      <c r="F244" s="195"/>
      <c r="G244" s="195"/>
      <c r="H244" s="191"/>
      <c r="I244" s="193"/>
      <c r="J244" s="193"/>
      <c r="K244" s="193"/>
      <c r="L244" s="193"/>
      <c r="M244" s="163"/>
    </row>
    <row r="245" spans="1:13" ht="19.5">
      <c r="A245" s="191"/>
      <c r="B245" s="191"/>
      <c r="C245" s="195"/>
      <c r="D245" s="195"/>
      <c r="E245" s="195"/>
      <c r="F245" s="195"/>
      <c r="G245" s="195"/>
      <c r="H245" s="191"/>
      <c r="I245" s="193"/>
      <c r="J245" s="193"/>
      <c r="K245" s="193"/>
      <c r="L245" s="193"/>
      <c r="M245" s="163"/>
    </row>
    <row r="246" spans="1:13" ht="19.5">
      <c r="A246" s="191"/>
      <c r="B246" s="191"/>
      <c r="C246" s="195"/>
      <c r="D246" s="195"/>
      <c r="E246" s="195"/>
      <c r="F246" s="195"/>
      <c r="G246" s="195"/>
      <c r="H246" s="191"/>
      <c r="I246" s="193"/>
      <c r="J246" s="193"/>
      <c r="K246" s="193"/>
      <c r="L246" s="193"/>
      <c r="M246" s="163"/>
    </row>
    <row r="247" spans="1:13" ht="19.5">
      <c r="A247" s="191"/>
      <c r="B247" s="191"/>
      <c r="C247" s="195"/>
      <c r="D247" s="195"/>
      <c r="E247" s="195"/>
      <c r="F247" s="195"/>
      <c r="G247" s="195"/>
      <c r="H247" s="191"/>
      <c r="I247" s="193"/>
      <c r="J247" s="193"/>
      <c r="K247" s="193"/>
      <c r="L247" s="193"/>
      <c r="M247" s="163"/>
    </row>
    <row r="248" spans="1:13" ht="19.5">
      <c r="A248" s="191"/>
      <c r="B248" s="191"/>
      <c r="C248" s="195"/>
      <c r="D248" s="195"/>
      <c r="E248" s="195"/>
      <c r="F248" s="195"/>
      <c r="G248" s="195"/>
      <c r="H248" s="191"/>
      <c r="I248" s="193"/>
      <c r="J248" s="193"/>
      <c r="K248" s="193"/>
      <c r="L248" s="193"/>
      <c r="M248" s="163"/>
    </row>
    <row r="249" spans="1:13" ht="19.5">
      <c r="A249" s="191"/>
      <c r="B249" s="191"/>
      <c r="C249" s="195"/>
      <c r="D249" s="195"/>
      <c r="E249" s="195"/>
      <c r="F249" s="195"/>
      <c r="G249" s="195"/>
      <c r="H249" s="191"/>
      <c r="I249" s="193"/>
      <c r="J249" s="193"/>
      <c r="K249" s="193"/>
      <c r="L249" s="193"/>
      <c r="M249" s="163"/>
    </row>
    <row r="250" spans="1:13" ht="19.5">
      <c r="A250" s="191"/>
      <c r="B250" s="191"/>
      <c r="C250" s="195"/>
      <c r="D250" s="195"/>
      <c r="E250" s="195"/>
      <c r="F250" s="195"/>
      <c r="G250" s="195"/>
      <c r="H250" s="191"/>
      <c r="I250" s="193"/>
      <c r="J250" s="193"/>
      <c r="K250" s="193"/>
      <c r="L250" s="193"/>
      <c r="M250" s="163"/>
    </row>
    <row r="251" spans="1:13" ht="19.5">
      <c r="A251" s="191"/>
      <c r="B251" s="191"/>
      <c r="C251" s="195"/>
      <c r="D251" s="195"/>
      <c r="E251" s="195"/>
      <c r="F251" s="195"/>
      <c r="G251" s="195"/>
      <c r="H251" s="191"/>
      <c r="I251" s="193"/>
      <c r="J251" s="193"/>
      <c r="K251" s="193"/>
      <c r="L251" s="193"/>
      <c r="M251" s="163"/>
    </row>
    <row r="252" spans="1:13" ht="19.5">
      <c r="A252" s="191"/>
      <c r="B252" s="191"/>
      <c r="C252" s="195"/>
      <c r="D252" s="195"/>
      <c r="E252" s="195"/>
      <c r="F252" s="195"/>
      <c r="G252" s="195"/>
      <c r="H252" s="191"/>
      <c r="I252" s="193"/>
      <c r="J252" s="193"/>
      <c r="K252" s="193"/>
      <c r="L252" s="193"/>
      <c r="M252" s="163"/>
    </row>
    <row r="253" spans="1:13" ht="19.5">
      <c r="A253" s="191"/>
      <c r="B253" s="191"/>
      <c r="C253" s="195"/>
      <c r="D253" s="195"/>
      <c r="E253" s="195"/>
      <c r="F253" s="195"/>
      <c r="G253" s="195"/>
      <c r="H253" s="191"/>
      <c r="I253" s="193"/>
      <c r="J253" s="193"/>
      <c r="K253" s="193"/>
      <c r="L253" s="193"/>
      <c r="M253" s="163"/>
    </row>
    <row r="254" spans="1:13" ht="19.5">
      <c r="A254" s="191"/>
      <c r="B254" s="191"/>
      <c r="C254" s="195"/>
      <c r="D254" s="195"/>
      <c r="E254" s="195"/>
      <c r="F254" s="195"/>
      <c r="G254" s="195"/>
      <c r="H254" s="191"/>
      <c r="I254" s="193"/>
      <c r="J254" s="193"/>
      <c r="K254" s="193"/>
      <c r="L254" s="193"/>
      <c r="M254" s="163"/>
    </row>
    <row r="255" spans="1:13" ht="19.5">
      <c r="A255" s="191"/>
      <c r="B255" s="191"/>
      <c r="C255" s="195"/>
      <c r="D255" s="195"/>
      <c r="E255" s="195"/>
      <c r="F255" s="195"/>
      <c r="G255" s="195"/>
      <c r="H255" s="191"/>
      <c r="I255" s="193"/>
      <c r="J255" s="193"/>
      <c r="K255" s="193"/>
      <c r="L255" s="193"/>
      <c r="M255" s="163"/>
    </row>
    <row r="256" spans="1:13" ht="19.5">
      <c r="A256" s="191"/>
      <c r="B256" s="191"/>
      <c r="C256" s="195"/>
      <c r="D256" s="195"/>
      <c r="E256" s="195"/>
      <c r="F256" s="195"/>
      <c r="G256" s="195"/>
      <c r="H256" s="191"/>
      <c r="I256" s="193"/>
      <c r="J256" s="193"/>
      <c r="K256" s="193"/>
      <c r="L256" s="193"/>
      <c r="M256" s="163"/>
    </row>
    <row r="257" spans="1:13" ht="19.5">
      <c r="A257" s="191"/>
      <c r="B257" s="191"/>
      <c r="C257" s="195"/>
      <c r="D257" s="195"/>
      <c r="E257" s="195"/>
      <c r="F257" s="195"/>
      <c r="G257" s="195"/>
      <c r="H257" s="191"/>
      <c r="I257" s="193"/>
      <c r="J257" s="193"/>
      <c r="K257" s="193"/>
      <c r="L257" s="193"/>
      <c r="M257" s="163"/>
    </row>
    <row r="258" spans="1:13" ht="19.5">
      <c r="A258" s="191"/>
      <c r="B258" s="191"/>
      <c r="C258" s="195"/>
      <c r="D258" s="195"/>
      <c r="E258" s="195"/>
      <c r="F258" s="195"/>
      <c r="G258" s="195"/>
      <c r="H258" s="191"/>
      <c r="I258" s="193"/>
      <c r="J258" s="193"/>
      <c r="K258" s="193"/>
      <c r="L258" s="193"/>
      <c r="M258" s="163"/>
    </row>
    <row r="259" spans="1:13" ht="19.5">
      <c r="A259" s="191"/>
      <c r="B259" s="191"/>
      <c r="C259" s="195"/>
      <c r="D259" s="195"/>
      <c r="E259" s="195"/>
      <c r="F259" s="195"/>
      <c r="G259" s="195"/>
      <c r="H259" s="191"/>
      <c r="I259" s="193"/>
      <c r="J259" s="193"/>
      <c r="K259" s="193"/>
      <c r="L259" s="193"/>
      <c r="M259" s="163"/>
    </row>
    <row r="260" spans="1:13" ht="19.5">
      <c r="A260" s="191"/>
      <c r="B260" s="191"/>
      <c r="C260" s="195"/>
      <c r="D260" s="195"/>
      <c r="E260" s="195"/>
      <c r="F260" s="195"/>
      <c r="G260" s="195"/>
      <c r="H260" s="191"/>
      <c r="I260" s="193"/>
      <c r="J260" s="193"/>
      <c r="K260" s="193"/>
      <c r="L260" s="193"/>
      <c r="M260" s="163"/>
    </row>
    <row r="261" spans="1:13" ht="19.5">
      <c r="A261" s="191"/>
      <c r="B261" s="191"/>
      <c r="C261" s="195"/>
      <c r="D261" s="195"/>
      <c r="E261" s="195"/>
      <c r="F261" s="195"/>
      <c r="G261" s="195"/>
      <c r="H261" s="191"/>
      <c r="I261" s="193"/>
      <c r="J261" s="193"/>
      <c r="K261" s="193"/>
      <c r="L261" s="193"/>
      <c r="M261" s="163"/>
    </row>
    <row r="262" spans="1:13" ht="19.5">
      <c r="A262" s="191"/>
      <c r="B262" s="191"/>
      <c r="C262" s="195"/>
      <c r="D262" s="195"/>
      <c r="E262" s="195"/>
      <c r="F262" s="195"/>
      <c r="G262" s="195"/>
      <c r="H262" s="191"/>
      <c r="I262" s="193"/>
      <c r="J262" s="193"/>
      <c r="K262" s="193"/>
      <c r="L262" s="193"/>
      <c r="M262" s="163"/>
    </row>
    <row r="263" spans="1:13" ht="19.5">
      <c r="A263" s="191"/>
      <c r="B263" s="191"/>
      <c r="C263" s="195"/>
      <c r="D263" s="195"/>
      <c r="E263" s="195"/>
      <c r="F263" s="195"/>
      <c r="G263" s="195"/>
      <c r="H263" s="191"/>
      <c r="I263" s="193"/>
      <c r="J263" s="193"/>
      <c r="K263" s="193"/>
      <c r="L263" s="193"/>
      <c r="M263" s="163"/>
    </row>
    <row r="264" spans="1:13" ht="19.5">
      <c r="A264" s="191"/>
      <c r="B264" s="191"/>
      <c r="C264" s="195"/>
      <c r="D264" s="195"/>
      <c r="E264" s="195"/>
      <c r="F264" s="195"/>
      <c r="G264" s="195"/>
      <c r="H264" s="191"/>
      <c r="I264" s="193"/>
      <c r="J264" s="193"/>
      <c r="K264" s="193"/>
      <c r="L264" s="193"/>
      <c r="M264" s="163"/>
    </row>
    <row r="265" spans="1:13" ht="19.5">
      <c r="A265" s="191"/>
      <c r="B265" s="191"/>
      <c r="C265" s="195"/>
      <c r="D265" s="195"/>
      <c r="E265" s="195"/>
      <c r="F265" s="195"/>
      <c r="G265" s="195"/>
      <c r="H265" s="191"/>
      <c r="I265" s="193"/>
      <c r="J265" s="193"/>
      <c r="K265" s="193"/>
      <c r="L265" s="193"/>
      <c r="M265" s="163"/>
    </row>
    <row r="266" spans="1:13" ht="19.5">
      <c r="A266" s="191"/>
      <c r="B266" s="191"/>
      <c r="C266" s="195"/>
      <c r="D266" s="195"/>
      <c r="E266" s="195"/>
      <c r="F266" s="195"/>
      <c r="G266" s="195"/>
      <c r="H266" s="191"/>
      <c r="I266" s="193"/>
      <c r="J266" s="193"/>
      <c r="K266" s="193"/>
      <c r="L266" s="193"/>
      <c r="M266" s="163"/>
    </row>
    <row r="267" spans="1:13" ht="19.5">
      <c r="A267" s="191"/>
      <c r="B267" s="191"/>
      <c r="C267" s="195"/>
      <c r="D267" s="195"/>
      <c r="E267" s="195"/>
      <c r="F267" s="195"/>
      <c r="G267" s="195"/>
      <c r="H267" s="191"/>
      <c r="I267" s="193"/>
      <c r="J267" s="193"/>
      <c r="K267" s="193"/>
      <c r="L267" s="193"/>
      <c r="M267" s="163"/>
    </row>
    <row r="268" spans="1:13" ht="19.5">
      <c r="A268" s="191"/>
      <c r="B268" s="191"/>
      <c r="C268" s="195"/>
      <c r="D268" s="195"/>
      <c r="E268" s="195"/>
      <c r="F268" s="195"/>
      <c r="G268" s="195"/>
      <c r="H268" s="191"/>
      <c r="I268" s="193"/>
      <c r="J268" s="193"/>
      <c r="K268" s="193"/>
      <c r="L268" s="193"/>
      <c r="M268" s="163"/>
    </row>
    <row r="269" spans="1:13" ht="19.5">
      <c r="A269" s="191"/>
      <c r="B269" s="191"/>
      <c r="C269" s="195"/>
      <c r="D269" s="195"/>
      <c r="E269" s="195"/>
      <c r="F269" s="195"/>
      <c r="G269" s="195"/>
      <c r="H269" s="191"/>
      <c r="I269" s="193"/>
      <c r="J269" s="193"/>
      <c r="K269" s="193"/>
      <c r="L269" s="193"/>
      <c r="M269" s="163"/>
    </row>
    <row r="270" spans="1:13" ht="19.5">
      <c r="A270" s="191"/>
      <c r="B270" s="191"/>
      <c r="C270" s="195"/>
      <c r="D270" s="195"/>
      <c r="E270" s="195"/>
      <c r="F270" s="195"/>
      <c r="G270" s="195"/>
      <c r="H270" s="191"/>
      <c r="I270" s="193"/>
      <c r="J270" s="193"/>
      <c r="K270" s="193"/>
      <c r="L270" s="193"/>
      <c r="M270" s="163"/>
    </row>
    <row r="271" spans="1:13" ht="19.5">
      <c r="A271" s="191"/>
      <c r="B271" s="191"/>
      <c r="C271" s="195"/>
      <c r="D271" s="195"/>
      <c r="E271" s="195"/>
      <c r="F271" s="195"/>
      <c r="G271" s="195"/>
      <c r="H271" s="191"/>
      <c r="I271" s="193"/>
      <c r="J271" s="193"/>
      <c r="K271" s="193"/>
      <c r="L271" s="193"/>
      <c r="M271" s="163"/>
    </row>
    <row r="272" spans="1:13" ht="19.5">
      <c r="A272" s="191"/>
      <c r="B272" s="191"/>
      <c r="C272" s="195"/>
      <c r="D272" s="195"/>
      <c r="E272" s="195"/>
      <c r="F272" s="195"/>
      <c r="G272" s="195"/>
      <c r="H272" s="191"/>
      <c r="I272" s="193"/>
      <c r="J272" s="193"/>
      <c r="K272" s="193"/>
      <c r="L272" s="193"/>
      <c r="M272" s="163"/>
    </row>
    <row r="273" spans="1:13" ht="19.5">
      <c r="A273" s="191"/>
      <c r="B273" s="191"/>
      <c r="C273" s="195"/>
      <c r="D273" s="195"/>
      <c r="E273" s="195"/>
      <c r="F273" s="195"/>
      <c r="G273" s="195"/>
      <c r="H273" s="191"/>
      <c r="I273" s="193"/>
      <c r="J273" s="193"/>
      <c r="K273" s="193"/>
      <c r="L273" s="193"/>
      <c r="M273" s="163"/>
    </row>
    <row r="274" spans="1:13" ht="19.5">
      <c r="A274" s="191"/>
      <c r="B274" s="191"/>
      <c r="C274" s="195"/>
      <c r="D274" s="195"/>
      <c r="E274" s="195"/>
      <c r="F274" s="195"/>
      <c r="G274" s="195"/>
      <c r="H274" s="191"/>
      <c r="I274" s="193"/>
      <c r="J274" s="193"/>
      <c r="K274" s="193"/>
      <c r="L274" s="193"/>
      <c r="M274" s="163"/>
    </row>
    <row r="275" spans="1:13" ht="19.5">
      <c r="A275" s="191"/>
      <c r="B275" s="191"/>
      <c r="C275" s="195"/>
      <c r="D275" s="195"/>
      <c r="E275" s="195"/>
      <c r="F275" s="195"/>
      <c r="G275" s="195"/>
      <c r="H275" s="191"/>
      <c r="I275" s="193"/>
      <c r="J275" s="193"/>
      <c r="K275" s="193"/>
      <c r="L275" s="193"/>
      <c r="M275" s="163"/>
    </row>
    <row r="276" spans="1:13" ht="19.5">
      <c r="A276" s="191"/>
      <c r="B276" s="191"/>
      <c r="C276" s="195"/>
      <c r="D276" s="195"/>
      <c r="E276" s="195"/>
      <c r="F276" s="195"/>
      <c r="G276" s="195"/>
      <c r="H276" s="191"/>
      <c r="I276" s="193"/>
      <c r="J276" s="193"/>
      <c r="K276" s="193"/>
      <c r="L276" s="193"/>
      <c r="M276" s="163"/>
    </row>
    <row r="277" spans="1:13" ht="19.5">
      <c r="A277" s="191"/>
      <c r="B277" s="191"/>
      <c r="C277" s="195"/>
      <c r="D277" s="195"/>
      <c r="E277" s="195"/>
      <c r="F277" s="195"/>
      <c r="G277" s="195"/>
      <c r="H277" s="191"/>
      <c r="I277" s="193"/>
      <c r="J277" s="193"/>
      <c r="K277" s="193"/>
      <c r="L277" s="193"/>
      <c r="M277" s="163"/>
    </row>
    <row r="278" spans="1:13" ht="19.5">
      <c r="A278" s="191"/>
      <c r="B278" s="191"/>
      <c r="C278" s="195"/>
      <c r="D278" s="195"/>
      <c r="E278" s="195"/>
      <c r="F278" s="195"/>
      <c r="G278" s="195"/>
      <c r="H278" s="191"/>
      <c r="I278" s="193"/>
      <c r="J278" s="193"/>
      <c r="K278" s="193"/>
      <c r="L278" s="193"/>
      <c r="M278" s="163"/>
    </row>
    <row r="279" spans="1:13" ht="19.5">
      <c r="A279" s="191"/>
      <c r="B279" s="191"/>
      <c r="C279" s="195"/>
      <c r="D279" s="195"/>
      <c r="E279" s="195"/>
      <c r="F279" s="195"/>
      <c r="G279" s="195"/>
      <c r="H279" s="191"/>
      <c r="I279" s="193"/>
      <c r="J279" s="193"/>
      <c r="K279" s="193"/>
      <c r="L279" s="193"/>
      <c r="M279" s="163"/>
    </row>
    <row r="280" spans="1:13" ht="19.5">
      <c r="A280" s="191"/>
      <c r="B280" s="191"/>
      <c r="C280" s="195"/>
      <c r="D280" s="195"/>
      <c r="E280" s="195"/>
      <c r="F280" s="195"/>
      <c r="G280" s="195"/>
      <c r="H280" s="191"/>
      <c r="I280" s="193"/>
      <c r="J280" s="193"/>
      <c r="K280" s="193"/>
      <c r="L280" s="193"/>
      <c r="M280" s="163"/>
    </row>
    <row r="281" spans="1:13" ht="19.5">
      <c r="A281" s="191"/>
      <c r="B281" s="191"/>
      <c r="C281" s="195"/>
      <c r="D281" s="195"/>
      <c r="E281" s="195"/>
      <c r="F281" s="195"/>
      <c r="G281" s="195"/>
      <c r="H281" s="191"/>
      <c r="I281" s="193"/>
      <c r="J281" s="193"/>
      <c r="K281" s="193"/>
      <c r="L281" s="193"/>
      <c r="M281" s="163"/>
    </row>
    <row r="282" spans="1:13" ht="19.5">
      <c r="A282" s="191"/>
      <c r="B282" s="191"/>
      <c r="C282" s="195"/>
      <c r="D282" s="195"/>
      <c r="E282" s="195"/>
      <c r="F282" s="195"/>
      <c r="G282" s="195"/>
      <c r="H282" s="191"/>
      <c r="I282" s="193"/>
      <c r="J282" s="193"/>
      <c r="K282" s="193"/>
      <c r="L282" s="193"/>
      <c r="M282" s="163"/>
    </row>
    <row r="283" spans="1:13" ht="19.5">
      <c r="A283" s="191"/>
      <c r="B283" s="191"/>
      <c r="C283" s="195"/>
      <c r="D283" s="195"/>
      <c r="E283" s="195"/>
      <c r="F283" s="195"/>
      <c r="G283" s="195"/>
      <c r="H283" s="191"/>
      <c r="I283" s="193"/>
      <c r="J283" s="193"/>
      <c r="K283" s="193"/>
      <c r="L283" s="193"/>
      <c r="M283" s="163"/>
    </row>
    <row r="284" spans="1:13" ht="19.5">
      <c r="A284" s="191"/>
      <c r="B284" s="191"/>
      <c r="C284" s="195"/>
      <c r="D284" s="195"/>
      <c r="E284" s="195"/>
      <c r="F284" s="195"/>
      <c r="G284" s="195"/>
      <c r="H284" s="191"/>
      <c r="I284" s="193"/>
      <c r="J284" s="193"/>
      <c r="K284" s="193"/>
      <c r="L284" s="193"/>
      <c r="M284" s="163"/>
    </row>
    <row r="285" spans="1:13" ht="19.5">
      <c r="A285" s="191"/>
      <c r="B285" s="191"/>
      <c r="C285" s="195"/>
      <c r="D285" s="195"/>
      <c r="E285" s="195"/>
      <c r="F285" s="195"/>
      <c r="G285" s="195"/>
      <c r="H285" s="191"/>
      <c r="I285" s="193"/>
      <c r="J285" s="193"/>
      <c r="K285" s="193"/>
      <c r="L285" s="193"/>
      <c r="M285" s="163"/>
    </row>
    <row r="286" spans="1:13" ht="19.5">
      <c r="A286" s="191"/>
      <c r="B286" s="191"/>
      <c r="C286" s="195"/>
      <c r="D286" s="195"/>
      <c r="E286" s="195"/>
      <c r="F286" s="195"/>
      <c r="G286" s="195"/>
      <c r="H286" s="191"/>
      <c r="I286" s="193"/>
      <c r="J286" s="193"/>
      <c r="K286" s="193"/>
      <c r="L286" s="193"/>
      <c r="M286" s="163"/>
    </row>
    <row r="287" spans="1:13" ht="19.5">
      <c r="A287" s="191"/>
      <c r="B287" s="191"/>
      <c r="C287" s="195"/>
      <c r="D287" s="195"/>
      <c r="E287" s="195"/>
      <c r="F287" s="195"/>
      <c r="G287" s="195"/>
      <c r="H287" s="191"/>
      <c r="I287" s="193"/>
      <c r="J287" s="193"/>
      <c r="K287" s="193"/>
      <c r="L287" s="193"/>
      <c r="M287" s="163"/>
    </row>
    <row r="288" spans="1:13" ht="19.5">
      <c r="A288" s="191"/>
      <c r="B288" s="191"/>
      <c r="C288" s="195"/>
      <c r="D288" s="195"/>
      <c r="E288" s="195"/>
      <c r="F288" s="195"/>
      <c r="G288" s="195"/>
      <c r="H288" s="191"/>
      <c r="I288" s="193"/>
      <c r="J288" s="193"/>
      <c r="K288" s="193"/>
      <c r="L288" s="193"/>
      <c r="M288" s="163"/>
    </row>
    <row r="289" spans="1:13" ht="19.5">
      <c r="A289" s="191"/>
      <c r="B289" s="191"/>
      <c r="C289" s="195"/>
      <c r="D289" s="195"/>
      <c r="E289" s="195"/>
      <c r="F289" s="195"/>
      <c r="G289" s="195"/>
      <c r="H289" s="191"/>
      <c r="I289" s="193"/>
      <c r="J289" s="193"/>
      <c r="K289" s="193"/>
      <c r="L289" s="193"/>
      <c r="M289" s="163"/>
    </row>
    <row r="290" spans="1:13" ht="19.5">
      <c r="A290" s="191"/>
      <c r="B290" s="191"/>
      <c r="C290" s="195"/>
      <c r="D290" s="195"/>
      <c r="E290" s="195"/>
      <c r="F290" s="195"/>
      <c r="G290" s="195"/>
      <c r="H290" s="191"/>
      <c r="I290" s="193"/>
      <c r="J290" s="193"/>
      <c r="K290" s="193"/>
      <c r="L290" s="193"/>
      <c r="M290" s="163"/>
    </row>
    <row r="291" spans="1:13" ht="19.5">
      <c r="A291" s="191"/>
      <c r="B291" s="191"/>
      <c r="C291" s="195"/>
      <c r="D291" s="195"/>
      <c r="E291" s="195"/>
      <c r="F291" s="195"/>
      <c r="G291" s="195"/>
      <c r="H291" s="191"/>
      <c r="I291" s="193"/>
      <c r="J291" s="193"/>
      <c r="K291" s="193"/>
      <c r="L291" s="193"/>
      <c r="M291" s="163"/>
    </row>
    <row r="292" spans="1:13" ht="19.5">
      <c r="A292" s="191"/>
      <c r="B292" s="191"/>
      <c r="C292" s="195"/>
      <c r="D292" s="195"/>
      <c r="E292" s="195"/>
      <c r="F292" s="195"/>
      <c r="G292" s="195"/>
      <c r="H292" s="191"/>
      <c r="I292" s="193"/>
      <c r="J292" s="193"/>
      <c r="K292" s="193"/>
      <c r="L292" s="193"/>
      <c r="M292" s="163"/>
    </row>
    <row r="293" spans="1:13" ht="19.5">
      <c r="A293" s="191"/>
      <c r="B293" s="191"/>
      <c r="C293" s="195"/>
      <c r="D293" s="195"/>
      <c r="E293" s="195"/>
      <c r="F293" s="195"/>
      <c r="G293" s="195"/>
      <c r="H293" s="191"/>
      <c r="I293" s="193"/>
      <c r="J293" s="193"/>
      <c r="K293" s="193"/>
      <c r="L293" s="193"/>
      <c r="M293" s="163"/>
    </row>
    <row r="294" spans="1:13" ht="19.5">
      <c r="A294" s="191"/>
      <c r="B294" s="191"/>
      <c r="C294" s="195"/>
      <c r="D294" s="195"/>
      <c r="E294" s="195"/>
      <c r="F294" s="195"/>
      <c r="G294" s="195"/>
      <c r="H294" s="191"/>
      <c r="I294" s="193"/>
      <c r="J294" s="193"/>
      <c r="K294" s="193"/>
      <c r="L294" s="193"/>
      <c r="M294" s="163"/>
    </row>
    <row r="295" spans="1:13" ht="19.5">
      <c r="A295" s="191"/>
      <c r="B295" s="191"/>
      <c r="C295" s="195"/>
      <c r="D295" s="195"/>
      <c r="E295" s="195"/>
      <c r="F295" s="195"/>
      <c r="G295" s="195"/>
      <c r="H295" s="191"/>
      <c r="I295" s="193"/>
      <c r="J295" s="193"/>
      <c r="K295" s="193"/>
      <c r="L295" s="193"/>
      <c r="M295" s="163"/>
    </row>
    <row r="296" spans="1:13" ht="19.5">
      <c r="A296" s="191"/>
      <c r="B296" s="191"/>
      <c r="C296" s="195"/>
      <c r="D296" s="195"/>
      <c r="E296" s="195"/>
      <c r="F296" s="195"/>
      <c r="G296" s="195"/>
      <c r="H296" s="191"/>
      <c r="I296" s="193"/>
      <c r="J296" s="193"/>
      <c r="K296" s="193"/>
      <c r="L296" s="193"/>
      <c r="M296" s="163"/>
    </row>
    <row r="297" spans="1:13" ht="19.5">
      <c r="A297" s="191"/>
      <c r="B297" s="191"/>
      <c r="C297" s="195"/>
      <c r="D297" s="195"/>
      <c r="E297" s="195"/>
      <c r="F297" s="195"/>
      <c r="G297" s="195"/>
      <c r="H297" s="191"/>
      <c r="I297" s="193"/>
      <c r="J297" s="193"/>
      <c r="K297" s="193"/>
      <c r="L297" s="193"/>
      <c r="M297" s="163"/>
    </row>
    <row r="298" spans="1:13" ht="19.5">
      <c r="A298" s="190"/>
      <c r="B298" s="190"/>
      <c r="C298" s="190"/>
      <c r="D298" s="190"/>
      <c r="E298" s="190"/>
      <c r="F298" s="190"/>
      <c r="G298" s="190"/>
      <c r="H298" s="191"/>
      <c r="I298" s="193"/>
      <c r="J298" s="193"/>
      <c r="K298" s="193"/>
      <c r="L298" s="193"/>
      <c r="M298" s="163"/>
    </row>
    <row r="299" spans="1:13" ht="19.5">
      <c r="A299" s="190"/>
      <c r="B299" s="190"/>
      <c r="C299" s="190"/>
      <c r="D299" s="190"/>
      <c r="E299" s="190"/>
      <c r="F299" s="190"/>
      <c r="G299" s="190"/>
      <c r="H299" s="191"/>
      <c r="I299" s="193"/>
      <c r="J299" s="193"/>
      <c r="K299" s="193"/>
      <c r="L299" s="193"/>
      <c r="M299" s="163"/>
    </row>
    <row r="300" spans="1:13" ht="19.5">
      <c r="A300" s="190"/>
      <c r="B300" s="190"/>
      <c r="C300" s="190"/>
      <c r="D300" s="190"/>
      <c r="E300" s="190"/>
      <c r="F300" s="190"/>
      <c r="G300" s="190"/>
      <c r="H300" s="191"/>
      <c r="I300" s="193"/>
      <c r="J300" s="193"/>
      <c r="K300" s="193"/>
      <c r="L300" s="193"/>
      <c r="M300" s="163"/>
    </row>
    <row r="301" spans="1:13" ht="19.5">
      <c r="A301" s="190"/>
      <c r="B301" s="190"/>
      <c r="C301" s="190"/>
      <c r="D301" s="190"/>
      <c r="E301" s="190"/>
      <c r="F301" s="190"/>
      <c r="G301" s="190"/>
      <c r="H301" s="191"/>
      <c r="I301" s="193"/>
      <c r="J301" s="193"/>
      <c r="K301" s="193"/>
      <c r="L301" s="193"/>
      <c r="M301" s="163"/>
    </row>
    <row r="302" spans="1:13" ht="19.5">
      <c r="A302" s="190"/>
      <c r="B302" s="190"/>
      <c r="C302" s="190"/>
      <c r="D302" s="190"/>
      <c r="E302" s="190"/>
      <c r="F302" s="190"/>
      <c r="G302" s="190"/>
      <c r="H302" s="191"/>
      <c r="I302" s="193"/>
      <c r="J302" s="193"/>
      <c r="K302" s="193"/>
      <c r="L302" s="193"/>
      <c r="M302" s="163"/>
    </row>
    <row r="303" spans="1:13" ht="19.5">
      <c r="A303" s="190"/>
      <c r="B303" s="190"/>
      <c r="C303" s="190"/>
      <c r="D303" s="190"/>
      <c r="E303" s="190"/>
      <c r="F303" s="190"/>
      <c r="G303" s="190"/>
      <c r="H303" s="191"/>
      <c r="I303" s="193"/>
      <c r="J303" s="193"/>
      <c r="K303" s="193"/>
      <c r="L303" s="193"/>
      <c r="M303" s="163"/>
    </row>
    <row r="304" spans="1:13" ht="19.5">
      <c r="A304" s="190"/>
      <c r="B304" s="190"/>
      <c r="C304" s="190"/>
      <c r="D304" s="190"/>
      <c r="E304" s="190"/>
      <c r="F304" s="190"/>
      <c r="G304" s="190"/>
      <c r="H304" s="191"/>
      <c r="I304" s="193"/>
      <c r="J304" s="193"/>
      <c r="K304" s="193"/>
      <c r="L304" s="193"/>
      <c r="M304" s="163"/>
    </row>
    <row r="305" spans="1:13" ht="19.5">
      <c r="A305" s="190"/>
      <c r="B305" s="190"/>
      <c r="C305" s="190"/>
      <c r="D305" s="190"/>
      <c r="E305" s="190"/>
      <c r="F305" s="190"/>
      <c r="G305" s="190"/>
      <c r="H305" s="191"/>
      <c r="I305" s="193"/>
      <c r="J305" s="193"/>
      <c r="K305" s="193"/>
      <c r="L305" s="193"/>
      <c r="M305" s="163"/>
    </row>
    <row r="306" spans="1:13" ht="19.5">
      <c r="A306" s="190"/>
      <c r="B306" s="190"/>
      <c r="C306" s="190"/>
      <c r="D306" s="190"/>
      <c r="E306" s="190"/>
      <c r="F306" s="190"/>
      <c r="G306" s="190"/>
      <c r="H306" s="191"/>
      <c r="I306" s="193"/>
      <c r="J306" s="193"/>
      <c r="K306" s="193"/>
      <c r="L306" s="193"/>
      <c r="M306" s="163"/>
    </row>
    <row r="307" spans="1:12" ht="12.75">
      <c r="A307" s="190"/>
      <c r="B307" s="190"/>
      <c r="C307" s="190"/>
      <c r="D307" s="190"/>
      <c r="E307" s="190"/>
      <c r="F307" s="190"/>
      <c r="G307" s="190"/>
      <c r="H307" s="190"/>
      <c r="I307" s="190"/>
      <c r="J307" s="190"/>
      <c r="K307" s="190"/>
      <c r="L307" s="190"/>
    </row>
    <row r="308" spans="1:12" ht="12.75">
      <c r="A308" s="190"/>
      <c r="B308" s="190"/>
      <c r="C308" s="190"/>
      <c r="D308" s="190"/>
      <c r="E308" s="190"/>
      <c r="F308" s="190"/>
      <c r="G308" s="190"/>
      <c r="H308" s="190"/>
      <c r="I308" s="190"/>
      <c r="J308" s="190"/>
      <c r="K308" s="190"/>
      <c r="L308" s="190"/>
    </row>
    <row r="309" spans="1:12" ht="12.75">
      <c r="A309" s="190"/>
      <c r="B309" s="190"/>
      <c r="C309" s="190"/>
      <c r="D309" s="190"/>
      <c r="E309" s="190"/>
      <c r="F309" s="190"/>
      <c r="G309" s="190"/>
      <c r="H309" s="190"/>
      <c r="I309" s="190"/>
      <c r="J309" s="190"/>
      <c r="K309" s="190"/>
      <c r="L309" s="190"/>
    </row>
    <row r="310" spans="1:12" ht="12.75">
      <c r="A310" s="190"/>
      <c r="B310" s="190"/>
      <c r="C310" s="190"/>
      <c r="D310" s="190"/>
      <c r="E310" s="190"/>
      <c r="F310" s="190"/>
      <c r="G310" s="190"/>
      <c r="H310" s="190"/>
      <c r="I310" s="190"/>
      <c r="J310" s="190"/>
      <c r="K310" s="190"/>
      <c r="L310" s="190"/>
    </row>
    <row r="311" spans="1:12" ht="12.75">
      <c r="A311" s="190"/>
      <c r="B311" s="190"/>
      <c r="C311" s="190"/>
      <c r="D311" s="190"/>
      <c r="E311" s="190"/>
      <c r="F311" s="190"/>
      <c r="G311" s="190"/>
      <c r="H311" s="190"/>
      <c r="I311" s="190"/>
      <c r="J311" s="190"/>
      <c r="K311" s="190"/>
      <c r="L311" s="190"/>
    </row>
    <row r="312" spans="1:12" ht="12.75">
      <c r="A312" s="190"/>
      <c r="B312" s="190"/>
      <c r="C312" s="190"/>
      <c r="D312" s="190"/>
      <c r="E312" s="190"/>
      <c r="F312" s="190"/>
      <c r="G312" s="190"/>
      <c r="H312" s="190"/>
      <c r="I312" s="190"/>
      <c r="J312" s="190"/>
      <c r="K312" s="190"/>
      <c r="L312" s="190"/>
    </row>
    <row r="313" spans="1:12" ht="12.75">
      <c r="A313" s="190"/>
      <c r="B313" s="190"/>
      <c r="C313" s="190"/>
      <c r="D313" s="190"/>
      <c r="E313" s="190"/>
      <c r="F313" s="190"/>
      <c r="G313" s="190"/>
      <c r="H313" s="190"/>
      <c r="I313" s="190"/>
      <c r="J313" s="190"/>
      <c r="K313" s="190"/>
      <c r="L313" s="190"/>
    </row>
    <row r="314" spans="1:12" ht="12.75">
      <c r="A314" s="190"/>
      <c r="B314" s="190"/>
      <c r="C314" s="190"/>
      <c r="D314" s="190"/>
      <c r="E314" s="190"/>
      <c r="F314" s="190"/>
      <c r="G314" s="190"/>
      <c r="H314" s="190"/>
      <c r="I314" s="190"/>
      <c r="J314" s="190"/>
      <c r="K314" s="190"/>
      <c r="L314" s="190"/>
    </row>
    <row r="315" spans="1:12" ht="12.75">
      <c r="A315" s="190"/>
      <c r="B315" s="190"/>
      <c r="C315" s="190"/>
      <c r="D315" s="190"/>
      <c r="E315" s="190"/>
      <c r="F315" s="190"/>
      <c r="G315" s="190"/>
      <c r="H315" s="190"/>
      <c r="I315" s="190"/>
      <c r="J315" s="190"/>
      <c r="K315" s="190"/>
      <c r="L315" s="190"/>
    </row>
    <row r="316" spans="1:12" ht="12.75">
      <c r="A316" s="190"/>
      <c r="B316" s="190"/>
      <c r="C316" s="190"/>
      <c r="D316" s="190"/>
      <c r="E316" s="190"/>
      <c r="F316" s="190"/>
      <c r="G316" s="190"/>
      <c r="H316" s="190"/>
      <c r="I316" s="190"/>
      <c r="J316" s="190"/>
      <c r="K316" s="190"/>
      <c r="L316" s="190"/>
    </row>
    <row r="317" spans="1:12" ht="12.75">
      <c r="A317" s="190"/>
      <c r="B317" s="190"/>
      <c r="C317" s="190"/>
      <c r="D317" s="190"/>
      <c r="E317" s="190"/>
      <c r="F317" s="190"/>
      <c r="G317" s="190"/>
      <c r="H317" s="190"/>
      <c r="I317" s="190"/>
      <c r="J317" s="190"/>
      <c r="K317" s="190"/>
      <c r="L317" s="190"/>
    </row>
    <row r="318" spans="1:12" ht="12.75">
      <c r="A318" s="190"/>
      <c r="B318" s="190"/>
      <c r="C318" s="190"/>
      <c r="D318" s="190"/>
      <c r="E318" s="190"/>
      <c r="F318" s="190"/>
      <c r="G318" s="190"/>
      <c r="H318" s="190"/>
      <c r="I318" s="190"/>
      <c r="J318" s="190"/>
      <c r="K318" s="190"/>
      <c r="L318" s="190"/>
    </row>
    <row r="319" spans="1:12" ht="12.75">
      <c r="A319" s="190"/>
      <c r="B319" s="190"/>
      <c r="C319" s="190"/>
      <c r="D319" s="190"/>
      <c r="E319" s="190"/>
      <c r="F319" s="190"/>
      <c r="G319" s="190"/>
      <c r="H319" s="190"/>
      <c r="I319" s="190"/>
      <c r="J319" s="190"/>
      <c r="K319" s="190"/>
      <c r="L319" s="190"/>
    </row>
    <row r="320" spans="1:12" ht="12.75">
      <c r="A320" s="190"/>
      <c r="B320" s="190"/>
      <c r="C320" s="190"/>
      <c r="D320" s="190"/>
      <c r="E320" s="190"/>
      <c r="F320" s="190"/>
      <c r="G320" s="190"/>
      <c r="H320" s="190"/>
      <c r="I320" s="190"/>
      <c r="J320" s="190"/>
      <c r="K320" s="190"/>
      <c r="L320" s="190"/>
    </row>
    <row r="321" spans="1:12" ht="12.75">
      <c r="A321" s="190"/>
      <c r="B321" s="190"/>
      <c r="C321" s="190"/>
      <c r="D321" s="190"/>
      <c r="E321" s="190"/>
      <c r="F321" s="190"/>
      <c r="G321" s="190"/>
      <c r="H321" s="190"/>
      <c r="I321" s="190"/>
      <c r="J321" s="190"/>
      <c r="K321" s="190"/>
      <c r="L321" s="190"/>
    </row>
    <row r="322" spans="1:12" ht="12.75">
      <c r="A322" s="190"/>
      <c r="B322" s="190"/>
      <c r="C322" s="190"/>
      <c r="D322" s="190"/>
      <c r="E322" s="190"/>
      <c r="F322" s="190"/>
      <c r="G322" s="190"/>
      <c r="H322" s="190"/>
      <c r="I322" s="190"/>
      <c r="J322" s="190"/>
      <c r="K322" s="190"/>
      <c r="L322" s="190"/>
    </row>
    <row r="323" spans="1:12" ht="12.75">
      <c r="A323" s="190"/>
      <c r="B323" s="190"/>
      <c r="C323" s="190"/>
      <c r="D323" s="190"/>
      <c r="E323" s="190"/>
      <c r="F323" s="190"/>
      <c r="G323" s="190"/>
      <c r="H323" s="190"/>
      <c r="I323" s="190"/>
      <c r="J323" s="190"/>
      <c r="K323" s="190"/>
      <c r="L323" s="190"/>
    </row>
    <row r="324" spans="1:12" ht="12.75">
      <c r="A324" s="190"/>
      <c r="B324" s="190"/>
      <c r="C324" s="190"/>
      <c r="D324" s="190"/>
      <c r="E324" s="190"/>
      <c r="F324" s="190"/>
      <c r="G324" s="190"/>
      <c r="H324" s="190"/>
      <c r="I324" s="190"/>
      <c r="J324" s="190"/>
      <c r="K324" s="190"/>
      <c r="L324" s="190"/>
    </row>
    <row r="325" spans="1:12" ht="12.75">
      <c r="A325" s="190"/>
      <c r="B325" s="190"/>
      <c r="C325" s="190"/>
      <c r="D325" s="190"/>
      <c r="E325" s="190"/>
      <c r="F325" s="190"/>
      <c r="G325" s="190"/>
      <c r="H325" s="190"/>
      <c r="I325" s="190"/>
      <c r="J325" s="190"/>
      <c r="K325" s="190"/>
      <c r="L325" s="190"/>
    </row>
    <row r="326" spans="1:12" ht="12.75">
      <c r="A326" s="190"/>
      <c r="B326" s="190"/>
      <c r="C326" s="190"/>
      <c r="D326" s="190"/>
      <c r="E326" s="190"/>
      <c r="F326" s="190"/>
      <c r="G326" s="190"/>
      <c r="H326" s="190"/>
      <c r="I326" s="190"/>
      <c r="J326" s="190"/>
      <c r="K326" s="190"/>
      <c r="L326" s="190"/>
    </row>
    <row r="327" spans="1:12" ht="12.75">
      <c r="A327" s="190"/>
      <c r="B327" s="190"/>
      <c r="C327" s="190"/>
      <c r="D327" s="190"/>
      <c r="E327" s="190"/>
      <c r="F327" s="190"/>
      <c r="G327" s="190"/>
      <c r="H327" s="190"/>
      <c r="I327" s="190"/>
      <c r="J327" s="190"/>
      <c r="K327" s="190"/>
      <c r="L327" s="190"/>
    </row>
    <row r="328" spans="1:12" ht="12.75">
      <c r="A328" s="190"/>
      <c r="B328" s="190"/>
      <c r="C328" s="190"/>
      <c r="D328" s="190"/>
      <c r="E328" s="190"/>
      <c r="F328" s="190"/>
      <c r="G328" s="190"/>
      <c r="H328" s="190"/>
      <c r="I328" s="190"/>
      <c r="J328" s="190"/>
      <c r="K328" s="190"/>
      <c r="L328" s="190"/>
    </row>
    <row r="329" spans="1:12" ht="12.75">
      <c r="A329" s="190"/>
      <c r="B329" s="190"/>
      <c r="C329" s="190"/>
      <c r="D329" s="190"/>
      <c r="E329" s="190"/>
      <c r="F329" s="190"/>
      <c r="G329" s="190"/>
      <c r="H329" s="190"/>
      <c r="I329" s="190"/>
      <c r="J329" s="190"/>
      <c r="K329" s="190"/>
      <c r="L329" s="190"/>
    </row>
    <row r="330" spans="1:12" ht="12.75">
      <c r="A330" s="190"/>
      <c r="B330" s="190"/>
      <c r="C330" s="190"/>
      <c r="D330" s="190"/>
      <c r="E330" s="190"/>
      <c r="F330" s="190"/>
      <c r="G330" s="190"/>
      <c r="H330" s="190"/>
      <c r="I330" s="190"/>
      <c r="J330" s="190"/>
      <c r="K330" s="190"/>
      <c r="L330" s="190"/>
    </row>
    <row r="331" spans="1:12" ht="12.75">
      <c r="A331" s="190"/>
      <c r="B331" s="190"/>
      <c r="C331" s="190"/>
      <c r="D331" s="190"/>
      <c r="E331" s="190"/>
      <c r="F331" s="190"/>
      <c r="G331" s="190"/>
      <c r="H331" s="190"/>
      <c r="I331" s="190"/>
      <c r="J331" s="190"/>
      <c r="K331" s="190"/>
      <c r="L331" s="190"/>
    </row>
    <row r="332" spans="1:12" ht="12.75">
      <c r="A332" s="190"/>
      <c r="B332" s="190"/>
      <c r="C332" s="190"/>
      <c r="D332" s="190"/>
      <c r="E332" s="190"/>
      <c r="F332" s="190"/>
      <c r="G332" s="190"/>
      <c r="H332" s="190"/>
      <c r="I332" s="190"/>
      <c r="J332" s="190"/>
      <c r="K332" s="190"/>
      <c r="L332" s="190"/>
    </row>
    <row r="333" spans="1:12" ht="12.75">
      <c r="A333" s="190"/>
      <c r="B333" s="190"/>
      <c r="C333" s="190"/>
      <c r="D333" s="190"/>
      <c r="E333" s="190"/>
      <c r="F333" s="190"/>
      <c r="G333" s="190"/>
      <c r="H333" s="190"/>
      <c r="I333" s="190"/>
      <c r="J333" s="190"/>
      <c r="K333" s="190"/>
      <c r="L333" s="190"/>
    </row>
    <row r="334" spans="1:12" ht="12.75">
      <c r="A334" s="190"/>
      <c r="B334" s="190"/>
      <c r="C334" s="190"/>
      <c r="D334" s="190"/>
      <c r="E334" s="190"/>
      <c r="F334" s="190"/>
      <c r="G334" s="190"/>
      <c r="H334" s="190"/>
      <c r="I334" s="190"/>
      <c r="J334" s="190"/>
      <c r="K334" s="190"/>
      <c r="L334" s="190"/>
    </row>
    <row r="335" spans="1:12" ht="12.75">
      <c r="A335" s="190"/>
      <c r="B335" s="190"/>
      <c r="C335" s="190"/>
      <c r="D335" s="190"/>
      <c r="E335" s="190"/>
      <c r="F335" s="190"/>
      <c r="G335" s="190"/>
      <c r="H335" s="190"/>
      <c r="I335" s="190"/>
      <c r="J335" s="190"/>
      <c r="K335" s="190"/>
      <c r="L335" s="190"/>
    </row>
    <row r="336" spans="1:12" ht="12.75">
      <c r="A336" s="190"/>
      <c r="B336" s="190"/>
      <c r="C336" s="190"/>
      <c r="D336" s="190"/>
      <c r="E336" s="190"/>
      <c r="F336" s="190"/>
      <c r="G336" s="190"/>
      <c r="H336" s="190"/>
      <c r="I336" s="190"/>
      <c r="J336" s="190"/>
      <c r="K336" s="190"/>
      <c r="L336" s="190"/>
    </row>
    <row r="337" spans="1:12" ht="12.75">
      <c r="A337" s="190"/>
      <c r="B337" s="190"/>
      <c r="C337" s="190"/>
      <c r="D337" s="190"/>
      <c r="E337" s="190"/>
      <c r="F337" s="190"/>
      <c r="G337" s="190"/>
      <c r="H337" s="190"/>
      <c r="I337" s="190"/>
      <c r="J337" s="190"/>
      <c r="K337" s="190"/>
      <c r="L337" s="190"/>
    </row>
    <row r="338" spans="1:12" ht="12.75">
      <c r="A338" s="190"/>
      <c r="B338" s="190"/>
      <c r="C338" s="190"/>
      <c r="D338" s="190"/>
      <c r="E338" s="190"/>
      <c r="F338" s="190"/>
      <c r="G338" s="190"/>
      <c r="H338" s="190"/>
      <c r="I338" s="190"/>
      <c r="J338" s="190"/>
      <c r="K338" s="190"/>
      <c r="L338" s="190"/>
    </row>
    <row r="339" spans="1:12" ht="12.75">
      <c r="A339" s="190"/>
      <c r="B339" s="190"/>
      <c r="C339" s="190"/>
      <c r="D339" s="190"/>
      <c r="E339" s="190"/>
      <c r="F339" s="190"/>
      <c r="G339" s="190"/>
      <c r="H339" s="190"/>
      <c r="I339" s="190"/>
      <c r="J339" s="190"/>
      <c r="K339" s="190"/>
      <c r="L339" s="190"/>
    </row>
    <row r="340" spans="1:12" ht="12.75">
      <c r="A340" s="190"/>
      <c r="B340" s="190"/>
      <c r="C340" s="190"/>
      <c r="D340" s="190"/>
      <c r="E340" s="190"/>
      <c r="F340" s="190"/>
      <c r="G340" s="190"/>
      <c r="H340" s="190"/>
      <c r="I340" s="190"/>
      <c r="J340" s="190"/>
      <c r="K340" s="190"/>
      <c r="L340" s="190"/>
    </row>
    <row r="341" spans="1:12" ht="12.75">
      <c r="A341" s="190"/>
      <c r="B341" s="190"/>
      <c r="C341" s="190"/>
      <c r="D341" s="190"/>
      <c r="E341" s="190"/>
      <c r="F341" s="190"/>
      <c r="G341" s="190"/>
      <c r="H341" s="190"/>
      <c r="I341" s="190"/>
      <c r="J341" s="190"/>
      <c r="K341" s="190"/>
      <c r="L341" s="190"/>
    </row>
    <row r="342" spans="1:12" ht="12.75">
      <c r="A342" s="190"/>
      <c r="B342" s="190"/>
      <c r="C342" s="190"/>
      <c r="D342" s="190"/>
      <c r="E342" s="190"/>
      <c r="F342" s="190"/>
      <c r="G342" s="190"/>
      <c r="H342" s="190"/>
      <c r="I342" s="190"/>
      <c r="J342" s="190"/>
      <c r="K342" s="190"/>
      <c r="L342" s="190"/>
    </row>
    <row r="343" spans="1:12" ht="12.75">
      <c r="A343" s="190"/>
      <c r="B343" s="190"/>
      <c r="C343" s="190"/>
      <c r="D343" s="190"/>
      <c r="E343" s="190"/>
      <c r="F343" s="190"/>
      <c r="G343" s="190"/>
      <c r="H343" s="190"/>
      <c r="I343" s="190"/>
      <c r="J343" s="190"/>
      <c r="K343" s="190"/>
      <c r="L343" s="190"/>
    </row>
    <row r="344" spans="1:12" ht="12.75">
      <c r="A344" s="190"/>
      <c r="B344" s="190"/>
      <c r="C344" s="190"/>
      <c r="D344" s="190"/>
      <c r="E344" s="190"/>
      <c r="F344" s="190"/>
      <c r="G344" s="190"/>
      <c r="H344" s="190"/>
      <c r="I344" s="190"/>
      <c r="J344" s="190"/>
      <c r="K344" s="190"/>
      <c r="L344" s="190"/>
    </row>
    <row r="345" spans="1:12" ht="12.75">
      <c r="A345" s="190"/>
      <c r="B345" s="190"/>
      <c r="C345" s="190"/>
      <c r="D345" s="190"/>
      <c r="E345" s="190"/>
      <c r="F345" s="190"/>
      <c r="G345" s="190"/>
      <c r="H345" s="190"/>
      <c r="I345" s="190"/>
      <c r="J345" s="190"/>
      <c r="K345" s="190"/>
      <c r="L345" s="190"/>
    </row>
    <row r="346" spans="1:12" ht="12.75">
      <c r="A346" s="190"/>
      <c r="B346" s="190"/>
      <c r="C346" s="190"/>
      <c r="D346" s="190"/>
      <c r="E346" s="190"/>
      <c r="F346" s="190"/>
      <c r="G346" s="190"/>
      <c r="H346" s="190"/>
      <c r="I346" s="190"/>
      <c r="J346" s="190"/>
      <c r="K346" s="190"/>
      <c r="L346" s="190"/>
    </row>
    <row r="347" spans="1:12" ht="12.75">
      <c r="A347" s="190"/>
      <c r="B347" s="190"/>
      <c r="C347" s="190"/>
      <c r="D347" s="190"/>
      <c r="E347" s="190"/>
      <c r="F347" s="190"/>
      <c r="G347" s="190"/>
      <c r="H347" s="190"/>
      <c r="I347" s="190"/>
      <c r="J347" s="190"/>
      <c r="K347" s="190"/>
      <c r="L347" s="190"/>
    </row>
    <row r="348" spans="1:12" ht="12.75">
      <c r="A348" s="190"/>
      <c r="B348" s="190"/>
      <c r="C348" s="190"/>
      <c r="D348" s="190"/>
      <c r="E348" s="190"/>
      <c r="F348" s="190"/>
      <c r="G348" s="190"/>
      <c r="H348" s="190"/>
      <c r="I348" s="190"/>
      <c r="J348" s="190"/>
      <c r="K348" s="190"/>
      <c r="L348" s="190"/>
    </row>
    <row r="349" spans="1:12" ht="12.75">
      <c r="A349" s="190"/>
      <c r="B349" s="190"/>
      <c r="C349" s="190"/>
      <c r="D349" s="190"/>
      <c r="E349" s="190"/>
      <c r="F349" s="190"/>
      <c r="G349" s="190"/>
      <c r="H349" s="190"/>
      <c r="I349" s="190"/>
      <c r="J349" s="190"/>
      <c r="K349" s="190"/>
      <c r="L349" s="190"/>
    </row>
    <row r="350" spans="1:12" ht="12.75">
      <c r="A350" s="190"/>
      <c r="B350" s="190"/>
      <c r="C350" s="190"/>
      <c r="D350" s="190"/>
      <c r="E350" s="190"/>
      <c r="F350" s="190"/>
      <c r="G350" s="190"/>
      <c r="H350" s="190"/>
      <c r="I350" s="190"/>
      <c r="J350" s="190"/>
      <c r="K350" s="190"/>
      <c r="L350" s="190"/>
    </row>
  </sheetData>
  <sheetProtection password="AC67" sheet="1" objects="1" scenarios="1" selectLockedCells="1"/>
  <mergeCells count="21">
    <mergeCell ref="A24:H24"/>
    <mergeCell ref="C27:I27"/>
    <mergeCell ref="C28:H28"/>
    <mergeCell ref="A17:I17"/>
    <mergeCell ref="A18:H18"/>
    <mergeCell ref="A19:H19"/>
    <mergeCell ref="A20:H20"/>
    <mergeCell ref="K21:L21"/>
    <mergeCell ref="A22:J22"/>
    <mergeCell ref="C7:H7"/>
    <mergeCell ref="C8:H8"/>
    <mergeCell ref="C10:H10"/>
    <mergeCell ref="A11:I11"/>
    <mergeCell ref="C12:H12"/>
    <mergeCell ref="A14:H14"/>
    <mergeCell ref="A1:H1"/>
    <mergeCell ref="C2:H2"/>
    <mergeCell ref="C3:H3"/>
    <mergeCell ref="C4:H4"/>
    <mergeCell ref="C5:H5"/>
    <mergeCell ref="C6:H6"/>
  </mergeCells>
  <hyperlinks>
    <hyperlink ref="A18" r:id="rId1" display="AndyMcDonald@randa.org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Singapore Golf Assn</dc:creator>
  <cp:keywords/>
  <dc:description/>
  <cp:lastModifiedBy>Mari Freeman Riza</cp:lastModifiedBy>
  <cp:lastPrinted>2013-06-06T06:31:46Z</cp:lastPrinted>
  <dcterms:created xsi:type="dcterms:W3CDTF">1996-10-14T23:33:28Z</dcterms:created>
  <dcterms:modified xsi:type="dcterms:W3CDTF">2016-06-08T12:33:48Z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