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5135" windowHeight="8280" tabRatio="805" activeTab="3"/>
  </bookViews>
  <sheets>
    <sheet name="D1G" sheetId="1" r:id="rId1"/>
    <sheet name="D2G" sheetId="2" r:id="rId2"/>
    <sheet name="D3G" sheetId="3" r:id="rId3"/>
    <sheet name="D4G" sheetId="4" r:id="rId4"/>
    <sheet name="Team" sheetId="5" r:id="rId5"/>
    <sheet name="Prize Presentation" sheetId="6" r:id="rId6"/>
    <sheet name="69th SOAC (WAGR)" sheetId="7" state="hidden" r:id="rId7"/>
  </sheets>
  <definedNames>
    <definedName name="_xlnm.Print_Area" localSheetId="6">'69th SOAC (WAGR)'!$A$1:$M$37</definedName>
    <definedName name="_xlnm.Print_Area" localSheetId="0">'D1G'!$A$1:$C$42</definedName>
    <definedName name="_xlnm.Print_Area" localSheetId="1">'D2G'!$A$1:$C$42</definedName>
    <definedName name="_xlnm.Print_Area" localSheetId="2">'D3G'!$A$1:$C$42</definedName>
    <definedName name="_xlnm.Print_Area" localSheetId="3">'D4G'!$A$1:$C$42</definedName>
    <definedName name="_xlnm.Print_Area" localSheetId="5">'Prize Presentation'!$A$1:$F$29</definedName>
    <definedName name="_xlnm.Print_Area" localSheetId="4">'Team'!$A$1:$H$50</definedName>
  </definedNames>
  <calcPr fullCalcOnLoad="1"/>
</workbook>
</file>

<file path=xl/sharedStrings.xml><?xml version="1.0" encoding="utf-8"?>
<sst xmlns="http://schemas.openxmlformats.org/spreadsheetml/2006/main" count="1748" uniqueCount="617">
  <si>
    <t>Tan Yong Jia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</si>
  <si>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</si>
  <si>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</si>
  <si>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</si>
  <si>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</si>
  <si>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</si>
  <si>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</si>
  <si>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</si>
  <si>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</si>
  <si>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</si>
  <si>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</si>
  <si>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</si>
  <si>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</si>
  <si>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</si>
  <si>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</si>
  <si>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</si>
  <si>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</si>
  <si>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</si>
  <si>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</si>
  <si>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R1</t>
  </si>
  <si>
    <t>L9</t>
  </si>
  <si>
    <t>L6</t>
  </si>
  <si>
    <t>L3</t>
  </si>
  <si>
    <t>L1</t>
  </si>
  <si>
    <t>S/N</t>
  </si>
  <si>
    <t>Name</t>
  </si>
  <si>
    <t>R1F9</t>
  </si>
  <si>
    <t>R1B9</t>
  </si>
  <si>
    <t>R2</t>
  </si>
  <si>
    <t>R3</t>
  </si>
  <si>
    <t>Marc Ong</t>
  </si>
  <si>
    <t>TPE</t>
  </si>
  <si>
    <t>IND</t>
  </si>
  <si>
    <t>THA</t>
  </si>
  <si>
    <t>MAS</t>
  </si>
  <si>
    <t xml:space="preserve"> </t>
  </si>
  <si>
    <t>PRIZE PRESENTATION</t>
  </si>
  <si>
    <t>Country</t>
  </si>
  <si>
    <t>Players</t>
  </si>
  <si>
    <t>Rank</t>
  </si>
  <si>
    <t>RESULT, GROSS - DAY 1</t>
  </si>
  <si>
    <t>Nicholas French</t>
  </si>
  <si>
    <t>Edgar Oh</t>
  </si>
  <si>
    <t>Jesse Yap</t>
  </si>
  <si>
    <t>Joshua Shou</t>
  </si>
  <si>
    <t>+0.3</t>
  </si>
  <si>
    <t>AUS</t>
  </si>
  <si>
    <t>GR1</t>
  </si>
  <si>
    <t>INTERNATIONAL  TEAM  EVENT</t>
  </si>
  <si>
    <t>Total 3DsG</t>
  </si>
  <si>
    <t>Player</t>
  </si>
  <si>
    <t>Score</t>
  </si>
  <si>
    <t xml:space="preserve"> Champion</t>
  </si>
  <si>
    <t>:</t>
  </si>
  <si>
    <t xml:space="preserve">  </t>
  </si>
  <si>
    <t xml:space="preserve"> 1st Runner-Up</t>
  </si>
  <si>
    <t xml:space="preserve"> 2nd Runner-Up</t>
  </si>
  <si>
    <t xml:space="preserve"> Final Rd-Best Gross</t>
  </si>
  <si>
    <t xml:space="preserve"> Round 3-Best Gross</t>
  </si>
  <si>
    <t xml:space="preserve"> Round 2-Best Gross</t>
  </si>
  <si>
    <t xml:space="preserve"> Round 1-Best Gross</t>
  </si>
  <si>
    <t xml:space="preserve"> Winning Team</t>
  </si>
  <si>
    <t xml:space="preserve"> 1st Runner-Up Team</t>
  </si>
  <si>
    <t xml:space="preserve"> 2nd Runner-Up Team</t>
  </si>
  <si>
    <t>CTY-CLUB</t>
  </si>
  <si>
    <t>HI</t>
  </si>
  <si>
    <t>+0.7</t>
  </si>
  <si>
    <t>+0.6</t>
  </si>
  <si>
    <t>Singapore Island Country Club, Island Course</t>
  </si>
  <si>
    <t>the Team Event.</t>
  </si>
  <si>
    <t xml:space="preserve">Highlighted names are playing for </t>
  </si>
  <si>
    <t>NS1</t>
  </si>
  <si>
    <t>*Score used to break tie</t>
  </si>
  <si>
    <t>Ren Moriyama</t>
  </si>
  <si>
    <t>Chan Tuck Soon</t>
  </si>
  <si>
    <t>Gregory Foo</t>
  </si>
  <si>
    <t>Hsiu-Chi Chang</t>
  </si>
  <si>
    <t>Ernest Wee He Sheng</t>
  </si>
  <si>
    <t>Joshua Ho</t>
  </si>
  <si>
    <r>
      <t>The R&amp;A/USGA WORLD AMATEUR GOLF RANKING</t>
    </r>
    <r>
      <rPr>
        <b/>
        <vertAlign val="superscript"/>
        <sz val="14"/>
        <color indexed="8"/>
        <rFont val="Gill Sans MT"/>
        <family val="2"/>
      </rPr>
      <t>TM</t>
    </r>
  </si>
  <si>
    <t xml:space="preserve">Course/s: </t>
  </si>
  <si>
    <t>Location:</t>
  </si>
  <si>
    <t>Start Date:</t>
  </si>
  <si>
    <t>End Date:</t>
  </si>
  <si>
    <t>Par:</t>
  </si>
  <si>
    <t>Website:</t>
  </si>
  <si>
    <t>Notes:</t>
  </si>
  <si>
    <t>If a round or rounds are cancelled, please explain in "Notes" above.</t>
  </si>
  <si>
    <t xml:space="preserve">If the event is played over more than one course, treat each course as a different round.  </t>
  </si>
  <si>
    <t>Be sure to state par for each course and which rounds were played on which course.</t>
  </si>
  <si>
    <t>AndyMcDonald@randa.org</t>
  </si>
  <si>
    <t>The finish column must include all players exact finishing positions, including notation of ties</t>
  </si>
  <si>
    <t xml:space="preserve">     indicate these with a "0" in the round column</t>
  </si>
  <si>
    <t>Play-off details if any should be recorded in "Notes" above</t>
  </si>
  <si>
    <t>Event column should detail the exact event name</t>
  </si>
  <si>
    <t>This should be displayed as:  (first name} {last name}  (preferred format),</t>
  </si>
  <si>
    <t xml:space="preserve">     alternatively:  {last name}, {first name} or {last name} {first name} </t>
  </si>
  <si>
    <t>Total score not required</t>
  </si>
  <si>
    <t>Score in Round 1</t>
  </si>
  <si>
    <t>Score in Round 2 (include players/scores missing the cut)</t>
  </si>
  <si>
    <t>Score in Round 3 (include players/scores missing the cut)</t>
  </si>
  <si>
    <t>Score in Round 4 (include players/scores missing the cut)</t>
  </si>
  <si>
    <t>Finish</t>
  </si>
  <si>
    <t>Event</t>
  </si>
  <si>
    <t>Rd1</t>
  </si>
  <si>
    <t>Rd2</t>
  </si>
  <si>
    <t>Rd3</t>
  </si>
  <si>
    <t>Rd4</t>
  </si>
  <si>
    <t>(add columns as needed)</t>
  </si>
  <si>
    <r>
      <t xml:space="preserve"> </t>
    </r>
    <r>
      <rPr>
        <b/>
        <u val="single"/>
        <sz val="16"/>
        <rFont val="Arial"/>
        <family val="2"/>
      </rPr>
      <t>INDIVIDUAL EVENT</t>
    </r>
  </si>
  <si>
    <r>
      <t xml:space="preserve"> </t>
    </r>
    <r>
      <rPr>
        <b/>
        <u val="single"/>
        <sz val="16"/>
        <rFont val="Arial"/>
        <family val="2"/>
      </rPr>
      <t>TEAM EVENT</t>
    </r>
  </si>
  <si>
    <t>Island Course</t>
  </si>
  <si>
    <t>Singapore Island Country Club</t>
  </si>
  <si>
    <t>D1G</t>
  </si>
  <si>
    <t>+1.8</t>
  </si>
  <si>
    <t>IND-SICC</t>
  </si>
  <si>
    <t>+1.4</t>
  </si>
  <si>
    <t>+1.3</t>
  </si>
  <si>
    <t>+1.2</t>
  </si>
  <si>
    <t>SIN</t>
  </si>
  <si>
    <t>GBR-KepC</t>
  </si>
  <si>
    <t>Charles Alliston*</t>
  </si>
  <si>
    <t>SIN-TMCC</t>
  </si>
  <si>
    <t>SIN-SelCC</t>
  </si>
  <si>
    <t>Gen Nagai</t>
  </si>
  <si>
    <t>Benjamin Yap Jian Xian*</t>
  </si>
  <si>
    <t>MAS-KepC</t>
  </si>
  <si>
    <t>SIN-SembCC</t>
  </si>
  <si>
    <t>Joshua Yap</t>
  </si>
  <si>
    <t>SIN-JCC</t>
  </si>
  <si>
    <t>SIN-NSRCC</t>
  </si>
  <si>
    <t>SIN-SICC</t>
  </si>
  <si>
    <t>+1.6</t>
  </si>
  <si>
    <t>+3.4</t>
  </si>
  <si>
    <t>+2.3</t>
  </si>
  <si>
    <t>MALAYSIA</t>
  </si>
  <si>
    <t>MYANMAR</t>
  </si>
  <si>
    <t>PHILIPPINES</t>
  </si>
  <si>
    <t>THAILAND</t>
  </si>
  <si>
    <t>69th Singapore Open Amateur Championship</t>
  </si>
  <si>
    <t>11 to 15 July 2016</t>
  </si>
  <si>
    <t>JeongWoo Ha</t>
  </si>
  <si>
    <t>Nicholas Lim Jian Chao</t>
  </si>
  <si>
    <t>SIN/SGA-NSRCC</t>
  </si>
  <si>
    <t>Giam Jia Hao</t>
  </si>
  <si>
    <t>SIN/SGA-OCC</t>
  </si>
  <si>
    <t>Millard Earl Morley Jr</t>
  </si>
  <si>
    <t>USA</t>
  </si>
  <si>
    <t>Amir Nazrin Jailani</t>
  </si>
  <si>
    <t>MAS/MGA</t>
  </si>
  <si>
    <t>Jason Kuk Jian Jie*</t>
  </si>
  <si>
    <t>SIN/SSS-KepC</t>
  </si>
  <si>
    <t>TPE/CTGA</t>
  </si>
  <si>
    <t>Baek In Su</t>
  </si>
  <si>
    <t>SIN-OCC</t>
  </si>
  <si>
    <t>Tapendra Ghai</t>
  </si>
  <si>
    <t>IND/IGU</t>
  </si>
  <si>
    <t>Viraj Ganapathy Madappa</t>
  </si>
  <si>
    <t>Muhammad Afif Bin Mohd Fathi</t>
  </si>
  <si>
    <t>Darcy Brereton</t>
  </si>
  <si>
    <t>Low Wee Jin</t>
  </si>
  <si>
    <t>SIN/SGA-TMCC</t>
  </si>
  <si>
    <t>Elki Kow</t>
  </si>
  <si>
    <t>INA/IGA</t>
  </si>
  <si>
    <t>Ruperto Zaragosa III</t>
  </si>
  <si>
    <t>PHI/NGAP</t>
  </si>
  <si>
    <t>+2.1</t>
  </si>
  <si>
    <t>Terrence Ng</t>
  </si>
  <si>
    <t>HKG/HKGA</t>
  </si>
  <si>
    <t>Kevin Akbar</t>
  </si>
  <si>
    <t>Kamalas Namuangruk</t>
  </si>
  <si>
    <t>THA/TGA</t>
  </si>
  <si>
    <t>+4.9</t>
  </si>
  <si>
    <t>James Leow Kwang Aik</t>
  </si>
  <si>
    <t>SIN/SGA-SelCC</t>
  </si>
  <si>
    <t>JPN/NGAP</t>
  </si>
  <si>
    <t>Sangchai Kaewcharoen</t>
  </si>
  <si>
    <t>+3.7</t>
  </si>
  <si>
    <t>Matthew Cheung</t>
  </si>
  <si>
    <t>+3.2</t>
  </si>
  <si>
    <t>Gregory Raymund Foo Yong En</t>
  </si>
  <si>
    <t>Kai Jen Tsai</t>
  </si>
  <si>
    <t>JAP</t>
  </si>
  <si>
    <t>Tirto Tamardi</t>
  </si>
  <si>
    <t xml:space="preserve">Shivnaren Srinivasan </t>
  </si>
  <si>
    <t>SIN/SGA-SICC</t>
  </si>
  <si>
    <t>+1.9</t>
  </si>
  <si>
    <t>Noel Langamin</t>
  </si>
  <si>
    <t>Muhammad Rifqi Alam Ramadhan</t>
  </si>
  <si>
    <t>Wai Yan Lin</t>
  </si>
  <si>
    <t>MYA/MGF</t>
  </si>
  <si>
    <t>+3.0</t>
  </si>
  <si>
    <t>+0.2</t>
  </si>
  <si>
    <t>Cahyo Adhitomo</t>
  </si>
  <si>
    <t>Zin Aung Min</t>
  </si>
  <si>
    <t>Parama Chansue</t>
  </si>
  <si>
    <t>Ervin Chang</t>
  </si>
  <si>
    <t>Louis Tee Jun Jie</t>
  </si>
  <si>
    <t>Yash Majmudar</t>
  </si>
  <si>
    <t>Conor Morley</t>
  </si>
  <si>
    <t>+0.4</t>
  </si>
  <si>
    <t>Melvin Chew Por Chen</t>
  </si>
  <si>
    <t>Wang Wen Yang</t>
  </si>
  <si>
    <t>Ho Yu Cheng</t>
  </si>
  <si>
    <t>Justin Kuk Zheng Zhong*</t>
  </si>
  <si>
    <t>Sanjay Anand</t>
  </si>
  <si>
    <t>Jordan Tsan Ming Kang</t>
  </si>
  <si>
    <t>SIN/SGA-CGC</t>
  </si>
  <si>
    <t>Hlaing Min Htet</t>
  </si>
  <si>
    <t>Princeton Yeo Ming</t>
  </si>
  <si>
    <t>SIN/SGA-WGCC</t>
  </si>
  <si>
    <t>Ugen Dorji</t>
  </si>
  <si>
    <t>BHU</t>
  </si>
  <si>
    <t>Andrew James Aeria</t>
  </si>
  <si>
    <t>Pyae Phyo Thu*</t>
  </si>
  <si>
    <t>Justin Lok Chung Ho</t>
  </si>
  <si>
    <t>John Ho Weng Shing*</t>
  </si>
  <si>
    <t>Nathen Tan En Quan</t>
  </si>
  <si>
    <t>Leverett Chua</t>
  </si>
  <si>
    <t>Aidil Nor Amani Bin Norazman*</t>
  </si>
  <si>
    <t>SIN/SSS-RCC</t>
  </si>
  <si>
    <t>Liao Yun Jui</t>
  </si>
  <si>
    <t>Edgar Oh Jie Qi</t>
  </si>
  <si>
    <t>Stevanus Daniel Wirawan</t>
  </si>
  <si>
    <t>Gregory Lim Solhaug*</t>
  </si>
  <si>
    <t>Tommy Tan Xuan Hao*</t>
  </si>
  <si>
    <t>Cody Lim Xu Jie</t>
  </si>
  <si>
    <t>Ridhwan Rusli Bintang</t>
  </si>
  <si>
    <t>INA-SenGC</t>
  </si>
  <si>
    <t>David Rae</t>
  </si>
  <si>
    <t>GBR</t>
  </si>
  <si>
    <t>Ryan Wong Wey Ren</t>
  </si>
  <si>
    <t>Tiger Lee</t>
  </si>
  <si>
    <t>Jin Bo*</t>
  </si>
  <si>
    <t>CHN-SICC</t>
  </si>
  <si>
    <t xml:space="preserve">Kuhanesh Ganesan </t>
  </si>
  <si>
    <t>Lee Chia Tse</t>
  </si>
  <si>
    <t>Nathan Au</t>
  </si>
  <si>
    <t>Dane Ang</t>
  </si>
  <si>
    <t>SIN/SGA-SenGC</t>
  </si>
  <si>
    <t>Clement Erio Kurniawan</t>
  </si>
  <si>
    <t>Chua Yuan Min</t>
  </si>
  <si>
    <t>Htet Aung Hlaing</t>
  </si>
  <si>
    <t>Rio Wong Lei Yoong</t>
  </si>
  <si>
    <t>Ken Loo Jin Ming</t>
  </si>
  <si>
    <t>Thomas Lamb*</t>
  </si>
  <si>
    <t>Jaydon Pang</t>
  </si>
  <si>
    <t>George Anthony Foo Yong Guang</t>
  </si>
  <si>
    <t>Erwyn Lam</t>
  </si>
  <si>
    <t>Aaerishna Shahsthy Bala Krishnan</t>
  </si>
  <si>
    <t>Varun Taneja*</t>
  </si>
  <si>
    <t>Theron Ornt</t>
  </si>
  <si>
    <t>Ryan Song*</t>
  </si>
  <si>
    <t>CAN</t>
  </si>
  <si>
    <t>SIN/SGA-RCC</t>
  </si>
  <si>
    <t>Almay Rayhan Yagutah</t>
  </si>
  <si>
    <t>MC1</t>
  </si>
  <si>
    <t>INDIA</t>
  </si>
  <si>
    <t>SINGAPORE A</t>
  </si>
  <si>
    <t>SINGAPORE B</t>
  </si>
  <si>
    <t>HONG KONG</t>
  </si>
  <si>
    <t>INDONESIA</t>
  </si>
  <si>
    <t>CHINESE TAIPEI</t>
  </si>
  <si>
    <t>Wei Hsiang Wang</t>
  </si>
  <si>
    <t>Wei Hsuan Wang</t>
  </si>
  <si>
    <t>INDIVIDUAL STROKEPLAY</t>
  </si>
  <si>
    <t>If the event is stroke play followed by match play please include the Strokeplay events ONLY in this file.</t>
  </si>
  <si>
    <t>Please use the MATCHPLAY template for Matchplay events or for the Matchplay element of a combined format event</t>
  </si>
  <si>
    <r>
      <t xml:space="preserve">The completed spreadsheet should be returned </t>
    </r>
    <r>
      <rPr>
        <b/>
        <u val="single"/>
        <sz val="12"/>
        <color indexed="18"/>
        <rFont val="Gill Sans MT"/>
        <family val="2"/>
      </rPr>
      <t>immediately</t>
    </r>
    <r>
      <rPr>
        <b/>
        <sz val="12"/>
        <color indexed="18"/>
        <rFont val="Gill Sans MT"/>
        <family val="2"/>
      </rPr>
      <t xml:space="preserve"> on completion of events to:</t>
    </r>
  </si>
  <si>
    <t xml:space="preserve">PLEASE INSERT THE EVENT NAME IN THE WORKSHEET TAB BELOW.  </t>
  </si>
  <si>
    <t>FOR RESULTS OF MULTIPLE EVENTS, GENDERS OR AGE RANGES  PLEASE ENTER A SEPARATE TAB FOR EACH IN THE SAME FORMAT</t>
  </si>
  <si>
    <t>Missed cuts (MC), Disqualifications (DQ), and Withdrawals (WD) must also be included -- If a DQ or WD occurred between rounds, please indicate in "Notes" above</t>
  </si>
  <si>
    <r>
      <t>Name column should detail the player's exact name in WAGR</t>
    </r>
    <r>
      <rPr>
        <b/>
        <vertAlign val="superscript"/>
        <sz val="8"/>
        <color indexed="9"/>
        <rFont val="Gill Sans MT"/>
        <family val="2"/>
      </rPr>
      <t>TM</t>
    </r>
  </si>
  <si>
    <t>Singapore</t>
  </si>
  <si>
    <t>12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</si>
  <si>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</si>
  <si>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</si>
  <si>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</si>
  <si>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</si>
  <si>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</si>
  <si>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</si>
  <si>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</si>
  <si>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</si>
  <si>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</si>
  <si>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</si>
  <si>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</si>
  <si>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</si>
  <si>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</si>
  <si>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</si>
  <si>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</si>
  <si>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</si>
  <si>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</si>
  <si>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</si>
  <si>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</si>
  <si>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</si>
  <si>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</si>
  <si>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</si>
  <si>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</si>
  <si>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</si>
  <si>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</si>
  <si>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</si>
  <si>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</si>
  <si>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</si>
  <si>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</si>
  <si>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</si>
  <si>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</si>
  <si>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</si>
  <si>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</si>
  <si>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</si>
  <si>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</si>
  <si>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</si>
  <si>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</si>
  <si>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</si>
  <si>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</si>
  <si>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</si>
  <si>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</si>
  <si>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</si>
  <si>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</si>
  <si>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</si>
  <si>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</si>
  <si>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</si>
  <si>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</si>
  <si>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</si>
  <si>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</si>
  <si>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</si>
  <si>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</si>
  <si>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</si>
  <si>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</si>
  <si>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</si>
  <si>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</si>
  <si>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</si>
  <si>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</si>
  <si>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</si>
  <si>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</si>
  <si>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</si>
  <si>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</si>
  <si>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</si>
  <si>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</si>
  <si>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</si>
  <si>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</si>
  <si>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</si>
  <si>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</si>
  <si>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</si>
  <si>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</si>
  <si>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</si>
  <si>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</si>
  <si>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</si>
  <si>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</si>
  <si>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</si>
  <si>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</si>
  <si>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</si>
  <si>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</si>
  <si>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</si>
  <si>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</si>
  <si>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</si>
  <si>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</si>
  <si>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</si>
  <si>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</si>
  <si>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</si>
  <si>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</si>
  <si>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</si>
  <si>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</si>
  <si>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</si>
  <si>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</si>
  <si>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</si>
  <si>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</si>
  <si>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</si>
  <si>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</si>
  <si>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</si>
  <si>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</si>
  <si>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</si>
  <si>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</si>
  <si>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</si>
  <si>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RESULT, GROSS - DAY 2</t>
  </si>
  <si>
    <t>R2F9</t>
  </si>
  <si>
    <t>R2B9</t>
  </si>
  <si>
    <t>GR2</t>
  </si>
  <si>
    <t>D2G</t>
  </si>
  <si>
    <t>2DG</t>
  </si>
  <si>
    <t>NS2</t>
  </si>
  <si>
    <t>WD2</t>
  </si>
  <si>
    <t>157(77,80)</t>
  </si>
  <si>
    <t>150(74,76)</t>
  </si>
  <si>
    <t>148(78,70)</t>
  </si>
  <si>
    <t>167(87,80)</t>
  </si>
  <si>
    <t>144(74,70)</t>
  </si>
  <si>
    <t>147(75,72)</t>
  </si>
  <si>
    <t>156(74,82)</t>
  </si>
  <si>
    <t>168(88,80)</t>
  </si>
  <si>
    <t>143(75,68)</t>
  </si>
  <si>
    <t>152(77,75)</t>
  </si>
  <si>
    <t>147(72,75)</t>
  </si>
  <si>
    <t>145(76,69)</t>
  </si>
  <si>
    <t>162(79,83)</t>
  </si>
  <si>
    <t>153(75,78)</t>
  </si>
  <si>
    <t>152(78,74)</t>
  </si>
  <si>
    <t>150(76,74)</t>
  </si>
  <si>
    <t>145(75,70)</t>
  </si>
  <si>
    <t>151(77,74)</t>
  </si>
  <si>
    <t>144(73,71)</t>
  </si>
  <si>
    <t>156(77,79)</t>
  </si>
  <si>
    <t>143(73,70)</t>
  </si>
  <si>
    <t>197(99,98)</t>
  </si>
  <si>
    <t>162(81,81)</t>
  </si>
  <si>
    <t>145(70,75)</t>
  </si>
  <si>
    <t>152(74,78)</t>
  </si>
  <si>
    <t>154(81,73)</t>
  </si>
  <si>
    <t>166(77,89)</t>
  </si>
  <si>
    <t>143(68,75)</t>
  </si>
  <si>
    <t>147(74,73)</t>
  </si>
  <si>
    <t>162(78,84)</t>
  </si>
  <si>
    <t>147(77,70)</t>
  </si>
  <si>
    <t>145(71,74)</t>
  </si>
  <si>
    <t>180(85,96)</t>
  </si>
  <si>
    <t>159(81,78)</t>
  </si>
  <si>
    <t>163(83,80)</t>
  </si>
  <si>
    <t>138(70,68)</t>
  </si>
  <si>
    <t>143(76,67)</t>
  </si>
  <si>
    <t>145(72,73)</t>
  </si>
  <si>
    <t>156(83,73)</t>
  </si>
  <si>
    <t>147(73,74)</t>
  </si>
  <si>
    <t>145(73,72)</t>
  </si>
  <si>
    <t>140(70,70)</t>
  </si>
  <si>
    <t>148(72,76)</t>
  </si>
  <si>
    <t>159(79,80)</t>
  </si>
  <si>
    <t>149(70,79)</t>
  </si>
  <si>
    <t>140(72,68)</t>
  </si>
  <si>
    <t>146(74,72)</t>
  </si>
  <si>
    <t>147(76,71)</t>
  </si>
  <si>
    <t>139(70,69)</t>
  </si>
  <si>
    <t>142(70,72)</t>
  </si>
  <si>
    <t>172(88,84)</t>
  </si>
  <si>
    <t>165(79,86)</t>
  </si>
  <si>
    <t>144(71,73)</t>
  </si>
  <si>
    <t>163(79,84)</t>
  </si>
  <si>
    <t>137(69,68)</t>
  </si>
  <si>
    <t>155(75,80)</t>
  </si>
  <si>
    <t>161(80,81)</t>
  </si>
  <si>
    <t>138(69,69)</t>
  </si>
  <si>
    <t>164(87,77)</t>
  </si>
  <si>
    <t>143(72,71)</t>
  </si>
  <si>
    <t>150(75,75)</t>
  </si>
  <si>
    <t>156(81,75)</t>
  </si>
  <si>
    <t>169(84,85)</t>
  </si>
  <si>
    <t>156(82,74)</t>
  </si>
  <si>
    <t>165(81,84)</t>
  </si>
  <si>
    <t>146(75,71)</t>
  </si>
  <si>
    <t>138(68,70)</t>
  </si>
  <si>
    <t>155(80,75)</t>
  </si>
  <si>
    <t>150(78,72)</t>
  </si>
  <si>
    <t>153(78,75)</t>
  </si>
  <si>
    <t>150(80,70)</t>
  </si>
  <si>
    <t>139(68,71)</t>
  </si>
  <si>
    <t>152(75,77)</t>
  </si>
  <si>
    <t>154(78,76)</t>
  </si>
  <si>
    <t>154(80,74)</t>
  </si>
  <si>
    <t>146(72,73)</t>
  </si>
  <si>
    <t>153(77,76)</t>
  </si>
  <si>
    <t>141(73,68)</t>
  </si>
  <si>
    <t>DQ2</t>
  </si>
  <si>
    <t>138(67,71)</t>
  </si>
  <si>
    <t>Sun Yi Lu</t>
  </si>
  <si>
    <t>Yuan Wei Lin</t>
  </si>
  <si>
    <t>Wen Yang Wang</t>
  </si>
  <si>
    <t>Chao Hua Lee</t>
  </si>
  <si>
    <t>Fu Tung Tseng</t>
  </si>
  <si>
    <t>Chen Hsueh Lu</t>
  </si>
  <si>
    <t>Michael Chen</t>
  </si>
  <si>
    <t>Po Hao Chen</t>
  </si>
  <si>
    <t>Chun Yu Shih</t>
  </si>
  <si>
    <t>RESULT, GROSS - DAY 3</t>
  </si>
  <si>
    <t>R3F9</t>
  </si>
  <si>
    <t>R3B9</t>
  </si>
  <si>
    <t>GR3</t>
  </si>
  <si>
    <t>missed cut</t>
  </si>
  <si>
    <t>D3G</t>
  </si>
  <si>
    <t>220(75,72,73)</t>
  </si>
  <si>
    <t>219(75,72,72)</t>
  </si>
  <si>
    <t>219(74,73,72)</t>
  </si>
  <si>
    <t>222(72,75,75)</t>
  </si>
  <si>
    <t>223(73,74,76)</t>
  </si>
  <si>
    <t>220(73,74,73)</t>
  </si>
  <si>
    <t>217(72,75,70)</t>
  </si>
  <si>
    <t>226(77,70,79)</t>
  </si>
  <si>
    <t>219(76,71,72)</t>
  </si>
  <si>
    <t>211(74,72,65)</t>
  </si>
  <si>
    <t>219(72,73,73)</t>
  </si>
  <si>
    <t>218(70,75,73)</t>
  </si>
  <si>
    <t>218(75,71,72)</t>
  </si>
  <si>
    <t>219(71,74,74)</t>
  </si>
  <si>
    <t>214(72,73,69)</t>
  </si>
  <si>
    <t>222(78,70,74)</t>
  </si>
  <si>
    <t>212(72,76,64)</t>
  </si>
  <si>
    <t>225(70,79,76)</t>
  </si>
  <si>
    <t>226(72,76,78)</t>
  </si>
  <si>
    <t>222(76,69,77)</t>
  </si>
  <si>
    <t>213(73,72,68)</t>
  </si>
  <si>
    <t>219(75,70,74)</t>
  </si>
  <si>
    <t>226(72,73,81)</t>
  </si>
  <si>
    <t>220(74,73,73)</t>
  </si>
  <si>
    <t>217(74,70,73)</t>
  </si>
  <si>
    <t>215(71,73,71)</t>
  </si>
  <si>
    <t>214(73,71,70)</t>
  </si>
  <si>
    <t>213(74,70,69)</t>
  </si>
  <si>
    <t>216(80,70,66)</t>
  </si>
  <si>
    <t>228(78,72,78)</t>
  </si>
  <si>
    <t>222(76,74,72)</t>
  </si>
  <si>
    <t>219(76,74,69)</t>
  </si>
  <si>
    <t>214(72,71,71)</t>
  </si>
  <si>
    <t>213(75,68,70)</t>
  </si>
  <si>
    <t>213(68,75,70)</t>
  </si>
  <si>
    <t>215(73,70,72)</t>
  </si>
  <si>
    <t>226(75,75,76)</t>
  </si>
  <si>
    <t>232(74,76,82)</t>
  </si>
  <si>
    <t>221(74,76,71)</t>
  </si>
  <si>
    <t>228(74,76,78)</t>
  </si>
  <si>
    <t>224(78,74,72)</t>
  </si>
  <si>
    <t>231(78,74,79)</t>
  </si>
  <si>
    <t>225(77,74,74)</t>
  </si>
  <si>
    <t>230(78,74,78)</t>
  </si>
  <si>
    <t>222(77,75,70)</t>
  </si>
  <si>
    <t>226(74,78,74)</t>
  </si>
  <si>
    <t>226(75,77,74)</t>
  </si>
  <si>
    <t>209(70,72,67)</t>
  </si>
  <si>
    <t>217(76,67,74)</t>
  </si>
  <si>
    <t>208(70,70,68)</t>
  </si>
  <si>
    <t>215(73,68,74)</t>
  </si>
  <si>
    <t>229(75,78,76)</t>
  </si>
  <si>
    <t>226(77,76,73)</t>
  </si>
  <si>
    <t>226(78,75,73)</t>
  </si>
  <si>
    <t>209(72,68,69)</t>
  </si>
  <si>
    <t>210(67,71,72)</t>
  </si>
  <si>
    <t>211(68,71,72)</t>
  </si>
  <si>
    <t>208(70,69,69)</t>
  </si>
  <si>
    <t>213(70,68,75)</t>
  </si>
  <si>
    <t>211(69,68,74)</t>
  </si>
  <si>
    <t>215(69,69,77)</t>
  </si>
  <si>
    <t>208(68,70,70)</t>
  </si>
  <si>
    <t>227(83,73,71)</t>
  </si>
  <si>
    <r>
      <t>1</t>
    </r>
    <r>
      <rPr>
        <b/>
        <vertAlign val="superscript"/>
        <sz val="25"/>
        <rFont val="Calibri"/>
        <family val="2"/>
      </rPr>
      <t>st</t>
    </r>
  </si>
  <si>
    <r>
      <t>2</t>
    </r>
    <r>
      <rPr>
        <b/>
        <vertAlign val="superscript"/>
        <sz val="25"/>
        <rFont val="Calibri"/>
        <family val="2"/>
      </rPr>
      <t>nd</t>
    </r>
  </si>
  <si>
    <r>
      <t>3</t>
    </r>
    <r>
      <rPr>
        <b/>
        <vertAlign val="superscript"/>
        <sz val="25"/>
        <rFont val="Calibri"/>
        <family val="2"/>
      </rPr>
      <t>rd</t>
    </r>
  </si>
  <si>
    <t>RESULT, GROSS - FINAL DAY</t>
  </si>
  <si>
    <t>R4F9</t>
  </si>
  <si>
    <t>R4B9</t>
  </si>
  <si>
    <t>GR4</t>
  </si>
  <si>
    <t>D4G</t>
  </si>
  <si>
    <t>(75,77,74)</t>
  </si>
  <si>
    <t>292(75,72,72,73)</t>
  </si>
  <si>
    <t>287(76,71,72,68)</t>
  </si>
  <si>
    <t>289(74,73,72,70)</t>
  </si>
  <si>
    <t>295(76,74,69,76)</t>
  </si>
  <si>
    <t>295(72,73,73,76)</t>
  </si>
  <si>
    <t>292(75,70,74,73)</t>
  </si>
  <si>
    <t>293(71,74,74,74)</t>
  </si>
  <si>
    <t>291(74,73,72,72)</t>
  </si>
  <si>
    <t>287(76,67,74,70)</t>
  </si>
  <si>
    <t>289(74,70,73,72)</t>
  </si>
  <si>
    <t>294(75,71,72,76)</t>
  </si>
  <si>
    <t>298(70,75,73,80)</t>
  </si>
  <si>
    <t>287(80,70,66,71)</t>
  </si>
  <si>
    <t>287(69,69,77,72)</t>
  </si>
  <si>
    <t>293(72,75,70,76)</t>
  </si>
  <si>
    <t>294(73,70,72,79)</t>
  </si>
  <si>
    <t>299(73,74,73,79)</t>
  </si>
  <si>
    <t>288(74,73,73,68)</t>
  </si>
  <si>
    <t>290(75,72,73,70)</t>
  </si>
  <si>
    <t>295(74,76,71,74)</t>
  </si>
  <si>
    <t>283(72,71,71,69)</t>
  </si>
  <si>
    <t>296(78,70,74,74)</t>
  </si>
  <si>
    <t>288(76,74,72,66)</t>
  </si>
  <si>
    <t>286(71,73,71,71)</t>
  </si>
  <si>
    <t>289(73,68,74,74)</t>
  </si>
  <si>
    <t>289(73,71,70,75)</t>
  </si>
  <si>
    <t>297(77,75,70,75)</t>
  </si>
  <si>
    <t>296(77,75,70,74)</t>
  </si>
  <si>
    <t>291(72,73,69,77)</t>
  </si>
  <si>
    <t>281(75,68,70,68)</t>
  </si>
  <si>
    <t>292(68,75,70,79)</t>
  </si>
  <si>
    <t>282(70,68,75,69)</t>
  </si>
  <si>
    <t>305(73,74,76,82)</t>
  </si>
  <si>
    <t>296(72,75,75,74)</t>
  </si>
  <si>
    <t>294(76,69,77,72)</t>
  </si>
  <si>
    <t>305(78,74,72,81)</t>
  </si>
  <si>
    <t>301(77,74,74,76)</t>
  </si>
  <si>
    <t>301(77,76,73,75)</t>
  </si>
  <si>
    <t>305(78,75,73,79)</t>
  </si>
  <si>
    <t>297(70,79,76,72)</t>
  </si>
  <si>
    <t>283(73,72,68,70)</t>
  </si>
  <si>
    <t>284(69,68,74,73)</t>
  </si>
  <si>
    <t>281(72,76,64,69)</t>
  </si>
  <si>
    <t>283(74,70,69,70)</t>
  </si>
  <si>
    <t>300(75,75,76,74)</t>
  </si>
  <si>
    <t>304(74,78,74,78)</t>
  </si>
  <si>
    <t>300(72,76,78,74)</t>
  </si>
  <si>
    <t>WD4</t>
  </si>
  <si>
    <t>303(78,72,78,75)</t>
  </si>
  <si>
    <t>300(77,70,79,74)</t>
  </si>
  <si>
    <t>299(74,76,78,71)</t>
  </si>
  <si>
    <t>299(72,73,81,73)</t>
  </si>
  <si>
    <t>283(67,71,72,73)</t>
  </si>
  <si>
    <t>282(74,72,65,71)</t>
  </si>
  <si>
    <t>285(72,68,69,76)</t>
  </si>
  <si>
    <t>282(68,71,72,71)</t>
  </si>
  <si>
    <t>304(78,74,78,74)</t>
  </si>
  <si>
    <t>306(78,74,79,75)</t>
  </si>
  <si>
    <t>308(75,78,76,79)</t>
  </si>
  <si>
    <t>309(74,76,82,77)</t>
  </si>
  <si>
    <t>280(70,72,67,71)</t>
  </si>
  <si>
    <t>277(70,70,68,69)</t>
  </si>
  <si>
    <t>279(68,70,70,71)</t>
  </si>
  <si>
    <t>276(70,69,69,68)</t>
  </si>
  <si>
    <t>Ho Yu Cheng, WD || Yash Majmudar, WD || Liao Yun Jui, WD || Ridhwan Rusli Bintang, WD || Lee Chia Tse, WD || Nathan Au, WD || Sanjay Anand, WD || Theron Ornt, WD || Ken Loo Jin Ming, DQ ||  Millard Earl Morley Jr, WD</t>
  </si>
  <si>
    <t>CHAMPION</t>
  </si>
  <si>
    <t>1st RU</t>
  </si>
  <si>
    <t>2nd RU</t>
  </si>
  <si>
    <t>4th Place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</si>
</sst>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+0.0"/>
    <numFmt numFmtId="197" formatCode="[$$-1004]#,##0"/>
    <numFmt numFmtId="198" formatCode="[$-4809]dddd\,\ d\ mmmm\,\ yyyy"/>
    <numFmt numFmtId="199" formatCode="dd/mm/yyyy"/>
    <numFmt numFmtId="200" formatCode="dd\-mmmm\-yyyy"/>
    <numFmt numFmtId="201" formatCode="dd\-mmm\-yyyy"/>
    <numFmt numFmtId="202" formatCode="dd\-mmm\-yy"/>
  </numFmts>
  <fonts count="13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23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3"/>
      <name val="Verdana"/>
      <family val="2"/>
    </font>
    <font>
      <sz val="13"/>
      <name val="Arial"/>
      <family val="2"/>
    </font>
    <font>
      <b/>
      <vertAlign val="superscript"/>
      <sz val="14"/>
      <color indexed="8"/>
      <name val="Gill Sans MT"/>
      <family val="2"/>
    </font>
    <font>
      <sz val="10"/>
      <name val="Gill Sans MT"/>
      <family val="2"/>
    </font>
    <font>
      <u val="single"/>
      <sz val="16"/>
      <color indexed="12"/>
      <name val="Arial"/>
      <family val="2"/>
    </font>
    <font>
      <sz val="12"/>
      <name val="Gill Sans MT"/>
      <family val="2"/>
    </font>
    <font>
      <sz val="10"/>
      <color indexed="4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23"/>
      <name val="Arial"/>
      <family val="2"/>
    </font>
    <font>
      <b/>
      <u val="single"/>
      <sz val="12"/>
      <color indexed="18"/>
      <name val="Gill Sans MT"/>
      <family val="2"/>
    </font>
    <font>
      <b/>
      <sz val="12"/>
      <color indexed="18"/>
      <name val="Gill Sans MT"/>
      <family val="2"/>
    </font>
    <font>
      <b/>
      <vertAlign val="superscript"/>
      <sz val="8"/>
      <color indexed="9"/>
      <name val="Gill Sans MT"/>
      <family val="2"/>
    </font>
    <font>
      <b/>
      <vertAlign val="superscript"/>
      <sz val="25"/>
      <name val="Calibri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b/>
      <sz val="10"/>
      <color indexed="10"/>
      <name val="Arial"/>
      <family val="2"/>
    </font>
    <font>
      <u val="single"/>
      <sz val="12"/>
      <name val="新細明體"/>
      <family val="1"/>
    </font>
    <font>
      <sz val="20"/>
      <name val="新細明體"/>
      <family val="1"/>
    </font>
    <font>
      <sz val="10"/>
      <name val="新細明體"/>
      <family val="1"/>
    </font>
    <font>
      <sz val="10.5"/>
      <name val="新細明體"/>
      <family val="1"/>
    </font>
    <font>
      <b/>
      <sz val="10.5"/>
      <color indexed="10"/>
      <name val="新細明體"/>
      <family val="1"/>
    </font>
    <font>
      <sz val="13"/>
      <name val="新細明體"/>
      <family val="1"/>
    </font>
    <font>
      <sz val="12"/>
      <name val="新細明體"/>
      <family val="1"/>
    </font>
    <font>
      <i/>
      <sz val="12"/>
      <name val="新細明體"/>
      <family val="1"/>
    </font>
    <font>
      <sz val="11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8"/>
      <color indexed="8"/>
      <name val="新細明體"/>
      <family val="1"/>
    </font>
    <font>
      <sz val="16"/>
      <name val="新細明體"/>
      <family val="1"/>
    </font>
    <font>
      <b/>
      <sz val="10.5"/>
      <name val="新細明體"/>
      <family val="1"/>
    </font>
    <font>
      <sz val="10"/>
      <color indexed="8"/>
      <name val="Gill Sans MT"/>
      <family val="2"/>
    </font>
    <font>
      <b/>
      <sz val="14"/>
      <color indexed="8"/>
      <name val="Gill Sans MT"/>
      <family val="2"/>
    </font>
    <font>
      <b/>
      <sz val="12"/>
      <color indexed="8"/>
      <name val="Gill Sans MT"/>
      <family val="2"/>
    </font>
    <font>
      <sz val="10"/>
      <color indexed="8"/>
      <name val="Arial"/>
      <family val="2"/>
    </font>
    <font>
      <b/>
      <sz val="11"/>
      <color indexed="8"/>
      <name val="Gill Sans MT"/>
      <family val="2"/>
    </font>
    <font>
      <b/>
      <u val="single"/>
      <sz val="12"/>
      <color indexed="8"/>
      <name val="Gill Sans MT"/>
      <family val="2"/>
    </font>
    <font>
      <sz val="12"/>
      <color indexed="18"/>
      <name val="Gill Sans MT"/>
      <family val="2"/>
    </font>
    <font>
      <sz val="10"/>
      <color indexed="18"/>
      <name val="Gill Sans MT"/>
      <family val="2"/>
    </font>
    <font>
      <sz val="12"/>
      <color indexed="8"/>
      <name val="Gill Sans MT"/>
      <family val="2"/>
    </font>
    <font>
      <b/>
      <sz val="12"/>
      <color indexed="9"/>
      <name val="Gill Sans MT"/>
      <family val="2"/>
    </font>
    <font>
      <sz val="12"/>
      <color indexed="9"/>
      <name val="Gill Sans MT"/>
      <family val="2"/>
    </font>
    <font>
      <sz val="10"/>
      <color indexed="9"/>
      <name val="Gill Sans MT"/>
      <family val="2"/>
    </font>
    <font>
      <b/>
      <sz val="12"/>
      <color indexed="18"/>
      <name val="新細明體"/>
      <family val="1"/>
    </font>
    <font>
      <sz val="15"/>
      <name val="新細明體"/>
      <family val="1"/>
    </font>
    <font>
      <b/>
      <u val="single"/>
      <sz val="12"/>
      <color indexed="13"/>
      <name val="Arial"/>
      <family val="2"/>
    </font>
    <font>
      <b/>
      <sz val="16"/>
      <name val="新細明體"/>
      <family val="1"/>
    </font>
    <font>
      <b/>
      <sz val="25"/>
      <name val="新細明體"/>
      <family val="1"/>
    </font>
    <font>
      <u val="single"/>
      <sz val="16"/>
      <color indexed="8"/>
      <name val="Arial"/>
      <family val="2"/>
    </font>
    <font>
      <b/>
      <sz val="16"/>
      <color indexed="8"/>
      <name val="Gill Sans MT"/>
      <family val="2"/>
    </font>
    <font>
      <sz val="9"/>
      <name val="細明體"/>
      <family val="3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0"/>
      <color rgb="FFFF0000"/>
      <name val="Arial"/>
      <family val="2"/>
    </font>
    <font>
      <u val="single"/>
      <sz val="12"/>
      <name val="Calibri"/>
      <family val="1"/>
    </font>
    <font>
      <sz val="20"/>
      <name val="Calibri"/>
      <family val="1"/>
    </font>
    <font>
      <sz val="10"/>
      <name val="Calibri"/>
      <family val="1"/>
    </font>
    <font>
      <sz val="10.5"/>
      <name val="Calibri"/>
      <family val="1"/>
    </font>
    <font>
      <b/>
      <sz val="10.5"/>
      <color rgb="FFFF0000"/>
      <name val="Calibri"/>
      <family val="1"/>
    </font>
    <font>
      <sz val="13"/>
      <name val="Calibri"/>
      <family val="1"/>
    </font>
    <font>
      <sz val="12"/>
      <name val="Calibri"/>
      <family val="1"/>
    </font>
    <font>
      <i/>
      <sz val="12"/>
      <name val="Calibri"/>
      <family val="1"/>
    </font>
    <font>
      <sz val="11"/>
      <name val="Calibri"/>
      <family val="1"/>
    </font>
    <font>
      <b/>
      <sz val="18"/>
      <name val="Calibri"/>
      <family val="1"/>
    </font>
    <font>
      <sz val="18"/>
      <name val="Calibri"/>
      <family val="1"/>
    </font>
    <font>
      <sz val="18"/>
      <color indexed="8"/>
      <name val="Calibri"/>
      <family val="1"/>
    </font>
    <font>
      <sz val="16"/>
      <name val="Calibri"/>
      <family val="1"/>
    </font>
    <font>
      <b/>
      <sz val="10.5"/>
      <name val="Calibri"/>
      <family val="1"/>
    </font>
    <font>
      <sz val="10"/>
      <color theme="1"/>
      <name val="Gill Sans MT"/>
      <family val="2"/>
    </font>
    <font>
      <b/>
      <sz val="14"/>
      <color theme="1"/>
      <name val="Gill Sans MT"/>
      <family val="2"/>
    </font>
    <font>
      <b/>
      <sz val="12"/>
      <color rgb="FF000080"/>
      <name val="Gill Sans MT"/>
      <family val="2"/>
    </font>
    <font>
      <b/>
      <sz val="12"/>
      <color theme="1"/>
      <name val="Gill Sans MT"/>
      <family val="2"/>
    </font>
    <font>
      <sz val="10"/>
      <color theme="1"/>
      <name val="Arial"/>
      <family val="2"/>
    </font>
    <font>
      <b/>
      <sz val="11"/>
      <color theme="1"/>
      <name val="Gill Sans MT"/>
      <family val="2"/>
    </font>
    <font>
      <b/>
      <u val="single"/>
      <sz val="12"/>
      <color theme="1"/>
      <name val="Gill Sans MT"/>
      <family val="2"/>
    </font>
    <font>
      <sz val="12"/>
      <color rgb="FF000080"/>
      <name val="Gill Sans MT"/>
      <family val="2"/>
    </font>
    <font>
      <sz val="10"/>
      <color rgb="FF000080"/>
      <name val="Gill Sans MT"/>
      <family val="2"/>
    </font>
    <font>
      <sz val="12"/>
      <color theme="1"/>
      <name val="Gill Sans MT"/>
      <family val="2"/>
    </font>
    <font>
      <b/>
      <sz val="12"/>
      <color theme="0"/>
      <name val="Gill Sans MT"/>
      <family val="2"/>
    </font>
    <font>
      <sz val="12"/>
      <color theme="0"/>
      <name val="Gill Sans MT"/>
      <family val="2"/>
    </font>
    <font>
      <sz val="10"/>
      <color theme="0"/>
      <name val="Gill Sans MT"/>
      <family val="2"/>
    </font>
    <font>
      <b/>
      <sz val="12"/>
      <color rgb="FF003399"/>
      <name val="Calibri"/>
      <family val="1"/>
    </font>
    <font>
      <sz val="15"/>
      <name val="Calibri"/>
      <family val="1"/>
    </font>
    <font>
      <b/>
      <u val="single"/>
      <sz val="12"/>
      <color rgb="FFFFFF00"/>
      <name val="Arial"/>
      <family val="2"/>
    </font>
    <font>
      <b/>
      <sz val="16"/>
      <name val="Calibri"/>
      <family val="1"/>
    </font>
    <font>
      <b/>
      <sz val="25"/>
      <name val="Calibri"/>
      <family val="1"/>
    </font>
    <font>
      <u val="single"/>
      <sz val="16"/>
      <color theme="1"/>
      <name val="Arial"/>
      <family val="2"/>
    </font>
    <font>
      <b/>
      <sz val="16"/>
      <color theme="1"/>
      <name val="Gill Sans M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0" borderId="1" applyNumberFormat="0" applyFill="0" applyAlignment="0" applyProtection="0"/>
    <xf numFmtId="0" fontId="86" fillId="21" borderId="0" applyNumberFormat="0" applyBorder="0" applyAlignment="0" applyProtection="0"/>
    <xf numFmtId="9" fontId="0" fillId="0" borderId="0" applyFont="0" applyFill="0" applyBorder="0" applyAlignment="0" applyProtection="0"/>
    <xf numFmtId="0" fontId="8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2" applyNumberFormat="0" applyAlignment="0" applyProtection="0"/>
    <xf numFmtId="0" fontId="95" fillId="22" borderId="8" applyNumberFormat="0" applyAlignment="0" applyProtection="0"/>
    <xf numFmtId="0" fontId="96" fillId="31" borderId="9" applyNumberFormat="0" applyAlignment="0" applyProtection="0"/>
    <xf numFmtId="0" fontId="97" fillId="32" borderId="0" applyNumberFormat="0" applyBorder="0" applyAlignment="0" applyProtection="0"/>
    <xf numFmtId="0" fontId="9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99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 quotePrefix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0" fillId="0" borderId="0" xfId="0" applyFont="1" applyAlignment="1">
      <alignment horizontal="center" vertical="center"/>
    </xf>
    <xf numFmtId="0" fontId="10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horizontal="center"/>
    </xf>
    <xf numFmtId="0" fontId="103" fillId="12" borderId="0" xfId="0" applyFont="1" applyFill="1" applyAlignment="1">
      <alignment horizontal="center"/>
    </xf>
    <xf numFmtId="0" fontId="104" fillId="0" borderId="0" xfId="0" applyFont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12" borderId="10" xfId="0" applyFont="1" applyFill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105" fillId="0" borderId="10" xfId="0" applyFont="1" applyFill="1" applyBorder="1" applyAlignment="1">
      <alignment horizontal="center"/>
    </xf>
    <xf numFmtId="0" fontId="105" fillId="0" borderId="0" xfId="0" applyFont="1" applyBorder="1" applyAlignment="1">
      <alignment horizontal="center" vertical="center"/>
    </xf>
    <xf numFmtId="0" fontId="105" fillId="33" borderId="0" xfId="0" applyFont="1" applyFill="1" applyBorder="1" applyAlignment="1">
      <alignment horizontal="center"/>
    </xf>
    <xf numFmtId="0" fontId="105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shrinkToFit="1"/>
    </xf>
    <xf numFmtId="0" fontId="100" fillId="0" borderId="0" xfId="0" applyFont="1" applyFill="1" applyAlignment="1">
      <alignment horizontal="center"/>
    </xf>
    <xf numFmtId="0" fontId="106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center" vertical="center"/>
    </xf>
    <xf numFmtId="0" fontId="103" fillId="34" borderId="0" xfId="0" applyFont="1" applyFill="1" applyBorder="1" applyAlignment="1">
      <alignment horizontal="center"/>
    </xf>
    <xf numFmtId="190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1" fontId="5" fillId="0" borderId="0" xfId="0" applyNumberFormat="1" applyFont="1" applyAlignment="1">
      <alignment/>
    </xf>
    <xf numFmtId="1" fontId="109" fillId="0" borderId="10" xfId="0" applyNumberFormat="1" applyFont="1" applyFill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/>
    </xf>
    <xf numFmtId="0" fontId="24" fillId="36" borderId="10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/>
    </xf>
    <xf numFmtId="0" fontId="10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1" fontId="5" fillId="0" borderId="0" xfId="0" applyNumberFormat="1" applyFont="1" applyAlignment="1">
      <alignment horizontal="center"/>
    </xf>
    <xf numFmtId="0" fontId="110" fillId="0" borderId="10" xfId="0" applyFont="1" applyBorder="1" applyAlignment="1">
      <alignment horizontal="left" vertical="center"/>
    </xf>
    <xf numFmtId="0" fontId="111" fillId="0" borderId="0" xfId="0" applyFont="1" applyBorder="1" applyAlignment="1">
      <alignment horizontal="left" vertical="center" shrinkToFit="1"/>
    </xf>
    <xf numFmtId="0" fontId="110" fillId="0" borderId="0" xfId="0" applyFont="1" applyFill="1" applyBorder="1" applyAlignment="1">
      <alignment horizontal="center" vertical="center"/>
    </xf>
    <xf numFmtId="0" fontId="109" fillId="0" borderId="0" xfId="0" applyFont="1" applyBorder="1" applyAlignment="1">
      <alignment horizontal="center" vertical="center" shrinkToFit="1"/>
    </xf>
    <xf numFmtId="0" fontId="112" fillId="0" borderId="13" xfId="0" applyFont="1" applyFill="1" applyBorder="1" applyAlignment="1">
      <alignment horizontal="center" vertical="center"/>
    </xf>
    <xf numFmtId="0" fontId="112" fillId="0" borderId="14" xfId="0" applyFont="1" applyFill="1" applyBorder="1" applyAlignment="1">
      <alignment horizontal="center" vertical="center"/>
    </xf>
    <xf numFmtId="0" fontId="112" fillId="0" borderId="15" xfId="0" applyFont="1" applyFill="1" applyBorder="1" applyAlignment="1">
      <alignment horizontal="center" vertical="center"/>
    </xf>
    <xf numFmtId="0" fontId="103" fillId="0" borderId="16" xfId="0" applyFont="1" applyBorder="1" applyAlignment="1">
      <alignment horizontal="center"/>
    </xf>
    <xf numFmtId="0" fontId="103" fillId="0" borderId="10" xfId="0" applyFont="1" applyFill="1" applyBorder="1" applyAlignment="1">
      <alignment horizontal="center" vertical="center" wrapText="1"/>
    </xf>
    <xf numFmtId="190" fontId="103" fillId="0" borderId="10" xfId="0" applyNumberFormat="1" applyFont="1" applyFill="1" applyBorder="1" applyAlignment="1" quotePrefix="1">
      <alignment horizontal="center" vertical="center" wrapText="1"/>
    </xf>
    <xf numFmtId="190" fontId="103" fillId="0" borderId="10" xfId="0" applyNumberFormat="1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 quotePrefix="1">
      <alignment horizontal="center" vertical="center" wrapText="1"/>
    </xf>
    <xf numFmtId="0" fontId="103" fillId="33" borderId="10" xfId="0" applyFont="1" applyFill="1" applyBorder="1" applyAlignment="1">
      <alignment horizontal="center" vertical="center" wrapText="1"/>
    </xf>
    <xf numFmtId="1" fontId="113" fillId="0" borderId="10" xfId="0" applyNumberFormat="1" applyFont="1" applyFill="1" applyBorder="1" applyAlignment="1">
      <alignment horizontal="center" vertical="center"/>
    </xf>
    <xf numFmtId="0" fontId="114" fillId="38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15" fillId="38" borderId="11" xfId="0" applyFont="1" applyFill="1" applyBorder="1" applyAlignment="1">
      <alignment horizontal="left"/>
    </xf>
    <xf numFmtId="0" fontId="116" fillId="38" borderId="11" xfId="0" applyFont="1" applyFill="1" applyBorder="1" applyAlignment="1">
      <alignment horizontal="left"/>
    </xf>
    <xf numFmtId="0" fontId="117" fillId="38" borderId="11" xfId="0" applyFont="1" applyFill="1" applyBorder="1" applyAlignment="1" applyProtection="1">
      <alignment horizontal="left"/>
      <protection locked="0"/>
    </xf>
    <xf numFmtId="14" fontId="117" fillId="38" borderId="11" xfId="0" applyNumberFormat="1" applyFont="1" applyFill="1" applyBorder="1" applyAlignment="1" applyProtection="1">
      <alignment horizontal="left" wrapText="1"/>
      <protection locked="0"/>
    </xf>
    <xf numFmtId="0" fontId="117" fillId="38" borderId="11" xfId="0" applyFont="1" applyFill="1" applyBorder="1" applyAlignment="1" applyProtection="1">
      <alignment horizontal="left" wrapText="1"/>
      <protection locked="0"/>
    </xf>
    <xf numFmtId="0" fontId="118" fillId="38" borderId="0" xfId="0" applyFont="1" applyFill="1" applyAlignment="1" applyProtection="1">
      <alignment/>
      <protection locked="0"/>
    </xf>
    <xf numFmtId="0" fontId="118" fillId="38" borderId="0" xfId="0" applyFont="1" applyFill="1" applyAlignment="1">
      <alignment/>
    </xf>
    <xf numFmtId="0" fontId="119" fillId="38" borderId="11" xfId="0" applyFont="1" applyFill="1" applyBorder="1" applyAlignment="1">
      <alignment horizontal="left"/>
    </xf>
    <xf numFmtId="0" fontId="117" fillId="38" borderId="11" xfId="0" applyFont="1" applyFill="1" applyBorder="1" applyAlignment="1">
      <alignment horizontal="left"/>
    </xf>
    <xf numFmtId="0" fontId="120" fillId="38" borderId="11" xfId="0" applyFont="1" applyFill="1" applyBorder="1" applyAlignment="1">
      <alignment horizontal="left"/>
    </xf>
    <xf numFmtId="0" fontId="116" fillId="38" borderId="11" xfId="0" applyFont="1" applyFill="1" applyBorder="1" applyAlignment="1">
      <alignment horizontal="left" wrapText="1"/>
    </xf>
    <xf numFmtId="0" fontId="121" fillId="38" borderId="11" xfId="0" applyFont="1" applyFill="1" applyBorder="1" applyAlignment="1">
      <alignment horizontal="left"/>
    </xf>
    <xf numFmtId="0" fontId="122" fillId="38" borderId="11" xfId="0" applyFont="1" applyFill="1" applyBorder="1" applyAlignment="1">
      <alignment horizontal="left"/>
    </xf>
    <xf numFmtId="0" fontId="117" fillId="38" borderId="11" xfId="0" applyFont="1" applyFill="1" applyBorder="1" applyAlignment="1">
      <alignment horizontal="left" wrapText="1"/>
    </xf>
    <xf numFmtId="0" fontId="123" fillId="38" borderId="11" xfId="0" applyFont="1" applyFill="1" applyBorder="1" applyAlignment="1">
      <alignment horizontal="left"/>
    </xf>
    <xf numFmtId="0" fontId="117" fillId="38" borderId="17" xfId="0" applyFont="1" applyFill="1" applyBorder="1" applyAlignment="1">
      <alignment/>
    </xf>
    <xf numFmtId="0" fontId="117" fillId="38" borderId="18" xfId="0" applyFont="1" applyFill="1" applyBorder="1" applyAlignment="1">
      <alignment/>
    </xf>
    <xf numFmtId="0" fontId="117" fillId="38" borderId="19" xfId="0" applyFont="1" applyFill="1" applyBorder="1" applyAlignment="1">
      <alignment/>
    </xf>
    <xf numFmtId="0" fontId="124" fillId="38" borderId="11" xfId="0" applyFont="1" applyFill="1" applyBorder="1" applyAlignment="1">
      <alignment horizontal="left"/>
    </xf>
    <xf numFmtId="0" fontId="125" fillId="38" borderId="11" xfId="0" applyFont="1" applyFill="1" applyBorder="1" applyAlignment="1">
      <alignment horizontal="left"/>
    </xf>
    <xf numFmtId="0" fontId="126" fillId="38" borderId="11" xfId="0" applyFont="1" applyFill="1" applyBorder="1" applyAlignment="1">
      <alignment horizontal="left"/>
    </xf>
    <xf numFmtId="0" fontId="123" fillId="38" borderId="17" xfId="0" applyFont="1" applyFill="1" applyBorder="1" applyAlignment="1">
      <alignment horizontal="left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1" fontId="113" fillId="18" borderId="10" xfId="0" applyNumberFormat="1" applyFont="1" applyFill="1" applyBorder="1" applyAlignment="1">
      <alignment horizontal="center" vertical="center"/>
    </xf>
    <xf numFmtId="1" fontId="113" fillId="12" borderId="10" xfId="0" applyNumberFormat="1" applyFont="1" applyFill="1" applyBorder="1" applyAlignment="1">
      <alignment horizontal="center" vertical="center"/>
    </xf>
    <xf numFmtId="1" fontId="127" fillId="0" borderId="10" xfId="0" applyNumberFormat="1" applyFont="1" applyFill="1" applyBorder="1" applyAlignment="1" quotePrefix="1">
      <alignment horizontal="center" vertical="center" wrapText="1"/>
    </xf>
    <xf numFmtId="0" fontId="103" fillId="0" borderId="20" xfId="0" applyFont="1" applyBorder="1" applyAlignment="1">
      <alignment horizontal="center"/>
    </xf>
    <xf numFmtId="0" fontId="103" fillId="0" borderId="13" xfId="0" applyFont="1" applyFill="1" applyBorder="1" applyAlignment="1">
      <alignment horizontal="center" vertical="center" wrapText="1"/>
    </xf>
    <xf numFmtId="190" fontId="103" fillId="0" borderId="13" xfId="0" applyNumberFormat="1" applyFont="1" applyFill="1" applyBorder="1" applyAlignment="1">
      <alignment horizontal="center" vertical="center" wrapText="1"/>
    </xf>
    <xf numFmtId="1" fontId="127" fillId="0" borderId="13" xfId="0" applyNumberFormat="1" applyFont="1" applyFill="1" applyBorder="1" applyAlignment="1" quotePrefix="1">
      <alignment horizontal="center" vertical="center" wrapText="1"/>
    </xf>
    <xf numFmtId="1" fontId="113" fillId="12" borderId="13" xfId="0" applyNumberFormat="1" applyFont="1" applyFill="1" applyBorder="1" applyAlignment="1">
      <alignment horizontal="center" vertical="center"/>
    </xf>
    <xf numFmtId="1" fontId="113" fillId="18" borderId="13" xfId="0" applyNumberFormat="1" applyFont="1" applyFill="1" applyBorder="1" applyAlignment="1">
      <alignment horizontal="center" vertical="center"/>
    </xf>
    <xf numFmtId="0" fontId="103" fillId="0" borderId="13" xfId="0" applyFont="1" applyFill="1" applyBorder="1" applyAlignment="1">
      <alignment horizontal="center"/>
    </xf>
    <xf numFmtId="0" fontId="103" fillId="12" borderId="13" xfId="0" applyFont="1" applyFill="1" applyBorder="1" applyAlignment="1">
      <alignment horizontal="center"/>
    </xf>
    <xf numFmtId="0" fontId="103" fillId="0" borderId="13" xfId="0" applyFont="1" applyBorder="1" applyAlignment="1">
      <alignment horizontal="center"/>
    </xf>
    <xf numFmtId="0" fontId="104" fillId="0" borderId="13" xfId="0" applyFont="1" applyBorder="1" applyAlignment="1">
      <alignment horizontal="center"/>
    </xf>
    <xf numFmtId="0" fontId="103" fillId="0" borderId="21" xfId="0" applyFont="1" applyBorder="1" applyAlignment="1">
      <alignment horizontal="center"/>
    </xf>
    <xf numFmtId="0" fontId="103" fillId="0" borderId="22" xfId="0" applyFont="1" applyFill="1" applyBorder="1" applyAlignment="1">
      <alignment horizontal="center" vertical="center" wrapText="1"/>
    </xf>
    <xf numFmtId="190" fontId="103" fillId="0" borderId="22" xfId="0" applyNumberFormat="1" applyFont="1" applyFill="1" applyBorder="1" applyAlignment="1">
      <alignment horizontal="center" vertical="center" wrapText="1"/>
    </xf>
    <xf numFmtId="1" fontId="127" fillId="0" borderId="22" xfId="0" applyNumberFormat="1" applyFont="1" applyFill="1" applyBorder="1" applyAlignment="1" quotePrefix="1">
      <alignment horizontal="center" vertical="center" wrapText="1"/>
    </xf>
    <xf numFmtId="1" fontId="113" fillId="12" borderId="22" xfId="0" applyNumberFormat="1" applyFont="1" applyFill="1" applyBorder="1" applyAlignment="1">
      <alignment horizontal="center" vertical="center"/>
    </xf>
    <xf numFmtId="1" fontId="113" fillId="18" borderId="22" xfId="0" applyNumberFormat="1" applyFont="1" applyFill="1" applyBorder="1" applyAlignment="1">
      <alignment horizontal="center" vertical="center"/>
    </xf>
    <xf numFmtId="0" fontId="103" fillId="0" borderId="22" xfId="0" applyFont="1" applyFill="1" applyBorder="1" applyAlignment="1">
      <alignment horizontal="center"/>
    </xf>
    <xf numFmtId="0" fontId="103" fillId="12" borderId="22" xfId="0" applyFont="1" applyFill="1" applyBorder="1" applyAlignment="1">
      <alignment horizontal="center"/>
    </xf>
    <xf numFmtId="0" fontId="103" fillId="0" borderId="22" xfId="0" applyFont="1" applyBorder="1" applyAlignment="1">
      <alignment horizontal="center"/>
    </xf>
    <xf numFmtId="0" fontId="10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03" fillId="36" borderId="22" xfId="0" applyFont="1" applyFill="1" applyBorder="1" applyAlignment="1">
      <alignment horizontal="center" vertical="center" wrapText="1"/>
    </xf>
    <xf numFmtId="190" fontId="103" fillId="36" borderId="22" xfId="0" applyNumberFormat="1" applyFont="1" applyFill="1" applyBorder="1" applyAlignment="1">
      <alignment horizontal="center" vertical="center" wrapText="1"/>
    </xf>
    <xf numFmtId="1" fontId="127" fillId="36" borderId="22" xfId="0" applyNumberFormat="1" applyFont="1" applyFill="1" applyBorder="1" applyAlignment="1" quotePrefix="1">
      <alignment horizontal="center" vertical="center" wrapText="1"/>
    </xf>
    <xf numFmtId="0" fontId="103" fillId="36" borderId="10" xfId="0" applyFont="1" applyFill="1" applyBorder="1" applyAlignment="1">
      <alignment horizontal="center" vertical="center" wrapText="1"/>
    </xf>
    <xf numFmtId="190" fontId="103" fillId="36" borderId="10" xfId="0" applyNumberFormat="1" applyFont="1" applyFill="1" applyBorder="1" applyAlignment="1">
      <alignment horizontal="center" vertical="center" wrapText="1"/>
    </xf>
    <xf numFmtId="1" fontId="127" fillId="36" borderId="10" xfId="0" applyNumberFormat="1" applyFont="1" applyFill="1" applyBorder="1" applyAlignment="1" quotePrefix="1">
      <alignment horizontal="center" vertical="center" wrapText="1"/>
    </xf>
    <xf numFmtId="190" fontId="103" fillId="36" borderId="10" xfId="0" applyNumberFormat="1" applyFont="1" applyFill="1" applyBorder="1" applyAlignment="1" quotePrefix="1">
      <alignment horizontal="center" vertical="center" wrapText="1"/>
    </xf>
    <xf numFmtId="0" fontId="103" fillId="36" borderId="22" xfId="0" applyFont="1" applyFill="1" applyBorder="1" applyAlignment="1">
      <alignment horizontal="center"/>
    </xf>
    <xf numFmtId="0" fontId="103" fillId="36" borderId="10" xfId="0" applyFont="1" applyFill="1" applyBorder="1" applyAlignment="1">
      <alignment horizontal="center"/>
    </xf>
    <xf numFmtId="0" fontId="104" fillId="36" borderId="22" xfId="0" applyFont="1" applyFill="1" applyBorder="1" applyAlignment="1">
      <alignment horizontal="center"/>
    </xf>
    <xf numFmtId="0" fontId="104" fillId="36" borderId="10" xfId="0" applyFont="1" applyFill="1" applyBorder="1" applyAlignment="1">
      <alignment horizontal="center"/>
    </xf>
    <xf numFmtId="190" fontId="103" fillId="0" borderId="13" xfId="0" applyNumberFormat="1" applyFont="1" applyFill="1" applyBorder="1" applyAlignment="1" quotePrefix="1">
      <alignment horizontal="center" vertical="center" wrapText="1"/>
    </xf>
    <xf numFmtId="0" fontId="107" fillId="39" borderId="10" xfId="0" applyFont="1" applyFill="1" applyBorder="1" applyAlignment="1">
      <alignment horizontal="center" vertical="center"/>
    </xf>
    <xf numFmtId="1" fontId="0" fillId="0" borderId="0" xfId="0" applyNumberFormat="1" applyFill="1" applyAlignment="1" applyProtection="1">
      <alignment/>
      <protection locked="0"/>
    </xf>
    <xf numFmtId="0" fontId="103" fillId="36" borderId="10" xfId="0" applyFont="1" applyFill="1" applyBorder="1" applyAlignment="1">
      <alignment horizontal="center" vertical="center"/>
    </xf>
    <xf numFmtId="0" fontId="128" fillId="0" borderId="10" xfId="0" applyFont="1" applyFill="1" applyBorder="1" applyAlignment="1">
      <alignment horizontal="center" vertical="center" wrapText="1"/>
    </xf>
    <xf numFmtId="190" fontId="110" fillId="0" borderId="10" xfId="0" applyNumberFormat="1" applyFont="1" applyFill="1" applyBorder="1" applyAlignment="1" quotePrefix="1">
      <alignment horizontal="center" vertical="center" wrapText="1"/>
    </xf>
    <xf numFmtId="190" fontId="110" fillId="0" borderId="10" xfId="0" applyNumberFormat="1" applyFont="1" applyFill="1" applyBorder="1" applyAlignment="1">
      <alignment horizontal="center" vertical="center" wrapText="1"/>
    </xf>
    <xf numFmtId="0" fontId="112" fillId="0" borderId="10" xfId="0" applyFont="1" applyFill="1" applyBorder="1" applyAlignment="1">
      <alignment horizontal="center" vertical="center" wrapText="1"/>
    </xf>
    <xf numFmtId="0" fontId="129" fillId="4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3" fillId="0" borderId="0" xfId="0" applyFont="1" applyAlignment="1">
      <alignment horizontal="center" vertical="center"/>
    </xf>
    <xf numFmtId="0" fontId="103" fillId="0" borderId="24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1" fontId="113" fillId="0" borderId="0" xfId="0" applyNumberFormat="1" applyFont="1" applyFill="1" applyAlignment="1">
      <alignment horizontal="center" vertical="center"/>
    </xf>
    <xf numFmtId="1" fontId="113" fillId="0" borderId="0" xfId="0" applyNumberFormat="1" applyFont="1" applyFill="1" applyBorder="1" applyAlignment="1">
      <alignment horizontal="center" vertical="center"/>
    </xf>
    <xf numFmtId="1" fontId="113" fillId="0" borderId="0" xfId="0" applyNumberFormat="1" applyFont="1" applyAlignment="1">
      <alignment horizontal="center" vertical="center"/>
    </xf>
    <xf numFmtId="1" fontId="113" fillId="0" borderId="0" xfId="0" applyNumberFormat="1" applyFont="1" applyBorder="1" applyAlignment="1">
      <alignment horizontal="center" vertical="center"/>
    </xf>
    <xf numFmtId="1" fontId="113" fillId="18" borderId="0" xfId="0" applyNumberFormat="1" applyFont="1" applyFill="1" applyAlignment="1">
      <alignment horizontal="center" vertical="center"/>
    </xf>
    <xf numFmtId="1" fontId="113" fillId="18" borderId="24" xfId="0" applyNumberFormat="1" applyFont="1" applyFill="1" applyBorder="1" applyAlignment="1">
      <alignment horizontal="center" vertical="center"/>
    </xf>
    <xf numFmtId="1" fontId="113" fillId="0" borderId="24" xfId="0" applyNumberFormat="1" applyFont="1" applyBorder="1" applyAlignment="1">
      <alignment horizontal="center" vertical="center"/>
    </xf>
    <xf numFmtId="1" fontId="113" fillId="12" borderId="0" xfId="0" applyNumberFormat="1" applyFont="1" applyFill="1" applyAlignment="1">
      <alignment horizontal="center" vertical="center"/>
    </xf>
    <xf numFmtId="1" fontId="113" fillId="12" borderId="0" xfId="0" applyNumberFormat="1" applyFont="1" applyFill="1" applyBorder="1" applyAlignment="1">
      <alignment horizontal="center" vertical="center"/>
    </xf>
    <xf numFmtId="1" fontId="113" fillId="12" borderId="24" xfId="0" applyNumberFormat="1" applyFont="1" applyFill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0" fontId="112" fillId="0" borderId="14" xfId="0" applyFont="1" applyFill="1" applyBorder="1" applyAlignment="1">
      <alignment horizontal="center" vertical="center"/>
    </xf>
    <xf numFmtId="0" fontId="112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30" fillId="0" borderId="13" xfId="0" applyFont="1" applyBorder="1" applyAlignment="1">
      <alignment horizontal="center" vertical="center"/>
    </xf>
    <xf numFmtId="0" fontId="130" fillId="0" borderId="14" xfId="0" applyFont="1" applyBorder="1" applyAlignment="1">
      <alignment horizontal="center" vertical="center"/>
    </xf>
    <xf numFmtId="0" fontId="130" fillId="0" borderId="15" xfId="0" applyFont="1" applyBorder="1" applyAlignment="1">
      <alignment horizontal="center" vertical="center"/>
    </xf>
    <xf numFmtId="0" fontId="0" fillId="39" borderId="0" xfId="0" applyFont="1" applyFill="1" applyAlignment="1">
      <alignment horizontal="center"/>
    </xf>
    <xf numFmtId="0" fontId="131" fillId="0" borderId="13" xfId="0" applyFont="1" applyBorder="1" applyAlignment="1">
      <alignment horizontal="center" vertical="center"/>
    </xf>
    <xf numFmtId="0" fontId="131" fillId="0" borderId="14" xfId="0" applyFont="1" applyBorder="1" applyAlignment="1">
      <alignment horizontal="center" vertical="center"/>
    </xf>
    <xf numFmtId="0" fontId="131" fillId="0" borderId="15" xfId="0" applyFont="1" applyBorder="1" applyAlignment="1">
      <alignment horizontal="center" vertical="center"/>
    </xf>
    <xf numFmtId="0" fontId="131" fillId="19" borderId="13" xfId="0" applyFont="1" applyFill="1" applyBorder="1" applyAlignment="1">
      <alignment horizontal="center" vertical="center"/>
    </xf>
    <xf numFmtId="0" fontId="131" fillId="19" borderId="14" xfId="0" applyFont="1" applyFill="1" applyBorder="1" applyAlignment="1">
      <alignment horizontal="center" vertical="center"/>
    </xf>
    <xf numFmtId="0" fontId="131" fillId="19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31" fillId="41" borderId="13" xfId="0" applyFont="1" applyFill="1" applyBorder="1" applyAlignment="1">
      <alignment horizontal="center" vertical="center"/>
    </xf>
    <xf numFmtId="0" fontId="131" fillId="41" borderId="14" xfId="0" applyFont="1" applyFill="1" applyBorder="1" applyAlignment="1">
      <alignment horizontal="center" vertical="center"/>
    </xf>
    <xf numFmtId="0" fontId="131" fillId="41" borderId="15" xfId="0" applyFont="1" applyFill="1" applyBorder="1" applyAlignment="1">
      <alignment horizontal="center" vertical="center"/>
    </xf>
    <xf numFmtId="0" fontId="131" fillId="36" borderId="13" xfId="0" applyFont="1" applyFill="1" applyBorder="1" applyAlignment="1">
      <alignment horizontal="center" vertical="center"/>
    </xf>
    <xf numFmtId="0" fontId="131" fillId="36" borderId="14" xfId="0" applyFont="1" applyFill="1" applyBorder="1" applyAlignment="1">
      <alignment horizontal="center" vertical="center"/>
    </xf>
    <xf numFmtId="0" fontId="131" fillId="36" borderId="15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vertical="center"/>
    </xf>
    <xf numFmtId="0" fontId="23" fillId="36" borderId="12" xfId="0" applyFont="1" applyFill="1" applyBorder="1" applyAlignment="1">
      <alignment vertical="center"/>
    </xf>
    <xf numFmtId="0" fontId="110" fillId="0" borderId="16" xfId="0" applyFont="1" applyBorder="1" applyAlignment="1">
      <alignment horizontal="left" vertical="center"/>
    </xf>
    <xf numFmtId="0" fontId="110" fillId="0" borderId="12" xfId="0" applyFont="1" applyBorder="1" applyAlignment="1">
      <alignment horizontal="left" vertical="center"/>
    </xf>
    <xf numFmtId="0" fontId="110" fillId="0" borderId="20" xfId="0" applyFont="1" applyBorder="1" applyAlignment="1">
      <alignment horizontal="left" vertical="center" shrinkToFit="1"/>
    </xf>
    <xf numFmtId="0" fontId="111" fillId="0" borderId="26" xfId="0" applyFont="1" applyBorder="1" applyAlignment="1">
      <alignment horizontal="left" vertical="center" shrinkToFit="1"/>
    </xf>
    <xf numFmtId="0" fontId="111" fillId="0" borderId="27" xfId="0" applyFont="1" applyBorder="1" applyAlignment="1">
      <alignment horizontal="left" vertical="center" shrinkToFit="1"/>
    </xf>
    <xf numFmtId="0" fontId="111" fillId="0" borderId="24" xfId="0" applyFont="1" applyBorder="1" applyAlignment="1">
      <alignment horizontal="left" vertical="center" shrinkToFit="1"/>
    </xf>
    <xf numFmtId="0" fontId="110" fillId="0" borderId="13" xfId="0" applyFont="1" applyBorder="1" applyAlignment="1">
      <alignment horizontal="left" vertical="center" shrinkToFit="1"/>
    </xf>
    <xf numFmtId="0" fontId="111" fillId="0" borderId="15" xfId="0" applyFont="1" applyBorder="1" applyAlignment="1">
      <alignment horizontal="left" vertical="center" shrinkToFit="1"/>
    </xf>
    <xf numFmtId="0" fontId="110" fillId="0" borderId="13" xfId="0" applyFont="1" applyFill="1" applyBorder="1" applyAlignment="1">
      <alignment horizontal="center" vertical="center"/>
    </xf>
    <xf numFmtId="0" fontId="110" fillId="0" borderId="15" xfId="0" applyFont="1" applyFill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 shrinkToFit="1"/>
    </xf>
    <xf numFmtId="0" fontId="109" fillId="0" borderId="15" xfId="0" applyFont="1" applyBorder="1" applyAlignment="1">
      <alignment horizontal="center" vertical="center" shrinkToFit="1"/>
    </xf>
    <xf numFmtId="0" fontId="110" fillId="0" borderId="16" xfId="0" applyFont="1" applyBorder="1" applyAlignment="1">
      <alignment horizontal="left" vertical="center" shrinkToFit="1"/>
    </xf>
    <xf numFmtId="0" fontId="110" fillId="0" borderId="25" xfId="0" applyFont="1" applyBorder="1" applyAlignment="1">
      <alignment horizontal="left" vertical="center" shrinkToFit="1"/>
    </xf>
    <xf numFmtId="0" fontId="110" fillId="0" borderId="12" xfId="0" applyFont="1" applyBorder="1" applyAlignment="1">
      <alignment horizontal="left" vertical="center" shrinkToFit="1"/>
    </xf>
    <xf numFmtId="0" fontId="109" fillId="0" borderId="13" xfId="0" applyFont="1" applyBorder="1" applyAlignment="1">
      <alignment horizontal="center" vertical="center"/>
    </xf>
    <xf numFmtId="0" fontId="109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0" fillId="0" borderId="25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23" fillId="36" borderId="25" xfId="0" applyFont="1" applyFill="1" applyBorder="1" applyAlignment="1">
      <alignment horizontal="left" vertical="center"/>
    </xf>
    <xf numFmtId="0" fontId="23" fillId="36" borderId="12" xfId="0" applyFont="1" applyFill="1" applyBorder="1" applyAlignment="1">
      <alignment horizontal="left" vertical="center"/>
    </xf>
    <xf numFmtId="0" fontId="110" fillId="0" borderId="20" xfId="0" applyFont="1" applyBorder="1" applyAlignment="1">
      <alignment horizontal="left" vertical="center"/>
    </xf>
    <xf numFmtId="0" fontId="111" fillId="0" borderId="26" xfId="0" applyFont="1" applyBorder="1" applyAlignment="1">
      <alignment horizontal="left" vertical="center"/>
    </xf>
    <xf numFmtId="0" fontId="111" fillId="0" borderId="27" xfId="0" applyFont="1" applyBorder="1" applyAlignment="1">
      <alignment horizontal="left" vertical="center"/>
    </xf>
    <xf numFmtId="0" fontId="111" fillId="0" borderId="24" xfId="0" applyFont="1" applyBorder="1" applyAlignment="1">
      <alignment horizontal="left" vertical="center"/>
    </xf>
    <xf numFmtId="0" fontId="110" fillId="0" borderId="13" xfId="0" applyFont="1" applyBorder="1" applyAlignment="1">
      <alignment horizontal="left" vertical="center"/>
    </xf>
    <xf numFmtId="0" fontId="111" fillId="0" borderId="15" xfId="0" applyFont="1" applyBorder="1" applyAlignment="1">
      <alignment horizontal="left" vertical="center"/>
    </xf>
    <xf numFmtId="0" fontId="117" fillId="38" borderId="11" xfId="0" applyFont="1" applyFill="1" applyBorder="1" applyAlignment="1">
      <alignment horizontal="left"/>
    </xf>
    <xf numFmtId="0" fontId="124" fillId="38" borderId="17" xfId="0" applyFont="1" applyFill="1" applyBorder="1" applyAlignment="1">
      <alignment horizontal="left"/>
    </xf>
    <xf numFmtId="0" fontId="124" fillId="38" borderId="18" xfId="0" applyFont="1" applyFill="1" applyBorder="1" applyAlignment="1">
      <alignment horizontal="left"/>
    </xf>
    <xf numFmtId="0" fontId="124" fillId="38" borderId="19" xfId="0" applyFont="1" applyFill="1" applyBorder="1" applyAlignment="1">
      <alignment horizontal="left"/>
    </xf>
    <xf numFmtId="0" fontId="124" fillId="38" borderId="11" xfId="0" applyFont="1" applyFill="1" applyBorder="1" applyAlignment="1">
      <alignment horizontal="left"/>
    </xf>
    <xf numFmtId="0" fontId="116" fillId="38" borderId="11" xfId="0" applyFont="1" applyFill="1" applyBorder="1" applyAlignment="1">
      <alignment horizontal="left"/>
    </xf>
    <xf numFmtId="0" fontId="132" fillId="38" borderId="11" xfId="46" applyFont="1" applyFill="1" applyBorder="1" applyAlignment="1" applyProtection="1">
      <alignment horizontal="left"/>
      <protection/>
    </xf>
    <xf numFmtId="0" fontId="133" fillId="38" borderId="11" xfId="0" applyFont="1" applyFill="1" applyBorder="1" applyAlignment="1">
      <alignment horizontal="left"/>
    </xf>
    <xf numFmtId="0" fontId="20" fillId="0" borderId="11" xfId="46" applyFont="1" applyFill="1" applyBorder="1" applyAlignment="1" applyProtection="1">
      <alignment horizontal="left" wrapText="1"/>
      <protection/>
    </xf>
    <xf numFmtId="0" fontId="117" fillId="38" borderId="17" xfId="0" applyFont="1" applyFill="1" applyBorder="1" applyAlignment="1">
      <alignment/>
    </xf>
    <xf numFmtId="0" fontId="117" fillId="38" borderId="18" xfId="0" applyFont="1" applyFill="1" applyBorder="1" applyAlignment="1">
      <alignment/>
    </xf>
    <xf numFmtId="0" fontId="0" fillId="0" borderId="19" xfId="0" applyBorder="1" applyAlignment="1">
      <alignment/>
    </xf>
    <xf numFmtId="0" fontId="115" fillId="38" borderId="11" xfId="0" applyFont="1" applyFill="1" applyBorder="1" applyAlignment="1">
      <alignment horizontal="left"/>
    </xf>
    <xf numFmtId="0" fontId="117" fillId="38" borderId="17" xfId="0" applyFont="1" applyFill="1" applyBorder="1" applyAlignment="1">
      <alignment horizontal="left"/>
    </xf>
    <xf numFmtId="0" fontId="117" fillId="38" borderId="18" xfId="0" applyFont="1" applyFill="1" applyBorder="1" applyAlignment="1">
      <alignment horizontal="left"/>
    </xf>
    <xf numFmtId="0" fontId="117" fillId="38" borderId="19" xfId="0" applyFont="1" applyFill="1" applyBorder="1" applyAlignment="1">
      <alignment horizontal="left"/>
    </xf>
    <xf numFmtId="0" fontId="117" fillId="38" borderId="11" xfId="0" applyFont="1" applyFill="1" applyBorder="1" applyAlignment="1">
      <alignment horizontal="left" wrapText="1"/>
    </xf>
    <xf numFmtId="0" fontId="116" fillId="38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15" fillId="38" borderId="28" xfId="0" applyFont="1" applyFill="1" applyBorder="1" applyAlignment="1">
      <alignment vertical="center"/>
    </xf>
    <xf numFmtId="0" fontId="115" fillId="38" borderId="29" xfId="0" applyFont="1" applyFill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ndyMcDonald@randa.org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14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6.57421875" style="2" customWidth="1"/>
    <col min="4" max="5" width="7.8515625" style="38" customWidth="1"/>
    <col min="6" max="6" width="4.421875" style="2" customWidth="1"/>
    <col min="7" max="14" width="4.57421875" style="2" customWidth="1"/>
    <col min="15" max="15" width="5.00390625" style="2" customWidth="1"/>
    <col min="16" max="24" width="4.57421875" style="2" customWidth="1"/>
    <col min="25" max="25" width="5.00390625" style="2" customWidth="1"/>
    <col min="26" max="26" width="5.7109375" style="4" customWidth="1"/>
    <col min="27" max="29" width="4.7109375" style="2" customWidth="1"/>
    <col min="30" max="30" width="6.28125" style="2" customWidth="1"/>
  </cols>
  <sheetData>
    <row r="1" spans="1:30" ht="24.75">
      <c r="A1" s="1" t="s">
        <v>139</v>
      </c>
      <c r="AD1" s="36">
        <v>71.6</v>
      </c>
    </row>
    <row r="2" spans="1:30" ht="18">
      <c r="A2" s="3" t="s">
        <v>68</v>
      </c>
      <c r="AD2" s="37">
        <v>131</v>
      </c>
    </row>
    <row r="3" ht="18">
      <c r="A3" s="3" t="s">
        <v>140</v>
      </c>
    </row>
    <row r="5" spans="1:2" ht="15.75">
      <c r="A5" s="139" t="s">
        <v>40</v>
      </c>
      <c r="B5" s="140"/>
    </row>
    <row r="7" spans="1:30" ht="15">
      <c r="A7" s="141" t="s">
        <v>24</v>
      </c>
      <c r="B7" s="141" t="s">
        <v>25</v>
      </c>
      <c r="C7" s="141" t="s">
        <v>64</v>
      </c>
      <c r="D7" s="146" t="s">
        <v>65</v>
      </c>
      <c r="E7" s="144" t="s">
        <v>113</v>
      </c>
      <c r="F7" s="19" t="s">
        <v>1</v>
      </c>
      <c r="G7" s="19" t="s">
        <v>2</v>
      </c>
      <c r="H7" s="19" t="s">
        <v>3</v>
      </c>
      <c r="I7" s="19" t="s">
        <v>4</v>
      </c>
      <c r="J7" s="19" t="s">
        <v>5</v>
      </c>
      <c r="K7" s="19" t="s">
        <v>6</v>
      </c>
      <c r="L7" s="19" t="s">
        <v>7</v>
      </c>
      <c r="M7" s="19" t="s">
        <v>8</v>
      </c>
      <c r="N7" s="19" t="s">
        <v>9</v>
      </c>
      <c r="O7" s="20" t="s">
        <v>26</v>
      </c>
      <c r="P7" s="19" t="s">
        <v>10</v>
      </c>
      <c r="Q7" s="19" t="s">
        <v>11</v>
      </c>
      <c r="R7" s="19" t="s">
        <v>12</v>
      </c>
      <c r="S7" s="19" t="s">
        <v>13</v>
      </c>
      <c r="T7" s="19" t="s">
        <v>14</v>
      </c>
      <c r="U7" s="19" t="s">
        <v>15</v>
      </c>
      <c r="V7" s="19" t="s">
        <v>16</v>
      </c>
      <c r="W7" s="19" t="s">
        <v>17</v>
      </c>
      <c r="X7" s="19" t="s">
        <v>18</v>
      </c>
      <c r="Y7" s="20" t="s">
        <v>27</v>
      </c>
      <c r="Z7" s="21" t="s">
        <v>47</v>
      </c>
      <c r="AA7" s="19" t="s">
        <v>20</v>
      </c>
      <c r="AB7" s="19" t="s">
        <v>21</v>
      </c>
      <c r="AC7" s="19" t="s">
        <v>22</v>
      </c>
      <c r="AD7" s="19" t="s">
        <v>23</v>
      </c>
    </row>
    <row r="8" spans="1:30" ht="15">
      <c r="A8" s="142"/>
      <c r="B8" s="143"/>
      <c r="C8" s="143"/>
      <c r="D8" s="147"/>
      <c r="E8" s="145"/>
      <c r="F8" s="19">
        <v>4</v>
      </c>
      <c r="G8" s="19">
        <v>4</v>
      </c>
      <c r="H8" s="19">
        <v>5</v>
      </c>
      <c r="I8" s="19">
        <v>4</v>
      </c>
      <c r="J8" s="19">
        <v>3</v>
      </c>
      <c r="K8" s="19">
        <v>4</v>
      </c>
      <c r="L8" s="19">
        <v>4</v>
      </c>
      <c r="M8" s="19">
        <v>4</v>
      </c>
      <c r="N8" s="19">
        <v>3</v>
      </c>
      <c r="O8" s="20">
        <f aca="true" t="shared" si="0" ref="O8:O39">SUM(F8:N8)</f>
        <v>35</v>
      </c>
      <c r="P8" s="19">
        <v>4</v>
      </c>
      <c r="Q8" s="19">
        <v>4</v>
      </c>
      <c r="R8" s="19">
        <v>4</v>
      </c>
      <c r="S8" s="19">
        <v>4</v>
      </c>
      <c r="T8" s="19">
        <v>4</v>
      </c>
      <c r="U8" s="19">
        <v>3</v>
      </c>
      <c r="V8" s="19">
        <v>5</v>
      </c>
      <c r="W8" s="19">
        <v>4</v>
      </c>
      <c r="X8" s="19">
        <v>3</v>
      </c>
      <c r="Y8" s="20">
        <f aca="true" t="shared" si="1" ref="Y8:Y39">SUM(P8:X8)</f>
        <v>35</v>
      </c>
      <c r="Z8" s="21">
        <f aca="true" t="shared" si="2" ref="Z8:Z39">O8+Y8</f>
        <v>70</v>
      </c>
      <c r="AA8" s="19">
        <f aca="true" t="shared" si="3" ref="AA8:AA39">Y8</f>
        <v>35</v>
      </c>
      <c r="AB8" s="19">
        <f aca="true" t="shared" si="4" ref="AB8:AB39">S8+T8+U8+V8+W8+X8</f>
        <v>23</v>
      </c>
      <c r="AC8" s="19">
        <f aca="true" t="shared" si="5" ref="AC8:AC39">V8+W8+X8</f>
        <v>12</v>
      </c>
      <c r="AD8" s="19">
        <f aca="true" t="shared" si="6" ref="AD8:AD39">X8</f>
        <v>3</v>
      </c>
    </row>
    <row r="9" spans="1:30" ht="15.75" customHeight="1">
      <c r="A9" s="57">
        <v>1</v>
      </c>
      <c r="B9" s="64" t="s">
        <v>44</v>
      </c>
      <c r="C9" s="62" t="s">
        <v>185</v>
      </c>
      <c r="D9" s="63" t="s">
        <v>186</v>
      </c>
      <c r="E9" s="65">
        <f aca="true" t="shared" si="7" ref="E9:E40">Z9</f>
        <v>67</v>
      </c>
      <c r="F9" s="45">
        <v>3</v>
      </c>
      <c r="G9" s="45">
        <v>4</v>
      </c>
      <c r="H9" s="45">
        <v>4</v>
      </c>
      <c r="I9" s="45">
        <v>4</v>
      </c>
      <c r="J9" s="45">
        <v>3</v>
      </c>
      <c r="K9" s="45">
        <v>4</v>
      </c>
      <c r="L9" s="45">
        <v>4</v>
      </c>
      <c r="M9" s="45">
        <v>4</v>
      </c>
      <c r="N9" s="45">
        <v>3</v>
      </c>
      <c r="O9" s="23">
        <f t="shared" si="0"/>
        <v>33</v>
      </c>
      <c r="P9" s="22">
        <v>4</v>
      </c>
      <c r="Q9" s="22">
        <v>5</v>
      </c>
      <c r="R9" s="22">
        <v>3</v>
      </c>
      <c r="S9" s="22">
        <v>4</v>
      </c>
      <c r="T9" s="22">
        <v>5</v>
      </c>
      <c r="U9" s="22">
        <v>3</v>
      </c>
      <c r="V9" s="22">
        <v>3</v>
      </c>
      <c r="W9" s="22">
        <v>3</v>
      </c>
      <c r="X9" s="22">
        <v>4</v>
      </c>
      <c r="Y9" s="23">
        <f t="shared" si="1"/>
        <v>34</v>
      </c>
      <c r="Z9" s="24">
        <f t="shared" si="2"/>
        <v>67</v>
      </c>
      <c r="AA9" s="22">
        <f t="shared" si="3"/>
        <v>34</v>
      </c>
      <c r="AB9" s="22">
        <f t="shared" si="4"/>
        <v>22</v>
      </c>
      <c r="AC9" s="22">
        <f t="shared" si="5"/>
        <v>10</v>
      </c>
      <c r="AD9" s="22">
        <f t="shared" si="6"/>
        <v>4</v>
      </c>
    </row>
    <row r="10" spans="1:30" ht="15.75" customHeight="1">
      <c r="A10" s="57">
        <v>2</v>
      </c>
      <c r="B10" s="58" t="s">
        <v>462</v>
      </c>
      <c r="C10" s="58" t="s">
        <v>152</v>
      </c>
      <c r="D10" s="60">
        <v>1</v>
      </c>
      <c r="E10" s="65">
        <f t="shared" si="7"/>
        <v>68</v>
      </c>
      <c r="F10" s="45">
        <v>4</v>
      </c>
      <c r="G10" s="45">
        <v>4</v>
      </c>
      <c r="H10" s="45">
        <v>5</v>
      </c>
      <c r="I10" s="45">
        <v>4</v>
      </c>
      <c r="J10" s="45">
        <v>3</v>
      </c>
      <c r="K10" s="45">
        <v>4</v>
      </c>
      <c r="L10" s="45">
        <v>3</v>
      </c>
      <c r="M10" s="45">
        <v>4</v>
      </c>
      <c r="N10" s="45">
        <v>3</v>
      </c>
      <c r="O10" s="23">
        <f t="shared" si="0"/>
        <v>34</v>
      </c>
      <c r="P10" s="22">
        <v>4</v>
      </c>
      <c r="Q10" s="22">
        <v>3</v>
      </c>
      <c r="R10" s="22">
        <v>4</v>
      </c>
      <c r="S10" s="22">
        <v>4</v>
      </c>
      <c r="T10" s="22">
        <v>4</v>
      </c>
      <c r="U10" s="22">
        <v>3</v>
      </c>
      <c r="V10" s="22">
        <v>5</v>
      </c>
      <c r="W10" s="22">
        <v>3</v>
      </c>
      <c r="X10" s="22">
        <v>4</v>
      </c>
      <c r="Y10" s="23">
        <f t="shared" si="1"/>
        <v>34</v>
      </c>
      <c r="Z10" s="24">
        <f t="shared" si="2"/>
        <v>68</v>
      </c>
      <c r="AA10" s="22">
        <f t="shared" si="3"/>
        <v>34</v>
      </c>
      <c r="AB10" s="22">
        <f t="shared" si="4"/>
        <v>23</v>
      </c>
      <c r="AC10" s="22">
        <f t="shared" si="5"/>
        <v>12</v>
      </c>
      <c r="AD10" s="22">
        <f t="shared" si="6"/>
        <v>4</v>
      </c>
    </row>
    <row r="11" spans="1:30" ht="15.75" customHeight="1">
      <c r="A11" s="57">
        <v>3</v>
      </c>
      <c r="B11" s="58" t="s">
        <v>187</v>
      </c>
      <c r="C11" s="62" t="s">
        <v>165</v>
      </c>
      <c r="D11" s="60">
        <v>0</v>
      </c>
      <c r="E11" s="65">
        <f t="shared" si="7"/>
        <v>68</v>
      </c>
      <c r="F11" s="45">
        <v>4</v>
      </c>
      <c r="G11" s="45">
        <v>4</v>
      </c>
      <c r="H11" s="45">
        <v>4</v>
      </c>
      <c r="I11" s="45">
        <v>4</v>
      </c>
      <c r="J11" s="45">
        <v>3</v>
      </c>
      <c r="K11" s="45">
        <v>4</v>
      </c>
      <c r="L11" s="45">
        <v>4</v>
      </c>
      <c r="M11" s="45">
        <v>4</v>
      </c>
      <c r="N11" s="45">
        <v>2</v>
      </c>
      <c r="O11" s="23">
        <f t="shared" si="0"/>
        <v>33</v>
      </c>
      <c r="P11" s="22">
        <v>3</v>
      </c>
      <c r="Q11" s="22">
        <v>5</v>
      </c>
      <c r="R11" s="22">
        <v>4</v>
      </c>
      <c r="S11" s="22">
        <v>4</v>
      </c>
      <c r="T11" s="22">
        <v>4</v>
      </c>
      <c r="U11" s="22">
        <v>3</v>
      </c>
      <c r="V11" s="22">
        <v>5</v>
      </c>
      <c r="W11" s="22">
        <v>4</v>
      </c>
      <c r="X11" s="22">
        <v>3</v>
      </c>
      <c r="Y11" s="23">
        <f t="shared" si="1"/>
        <v>35</v>
      </c>
      <c r="Z11" s="24">
        <f t="shared" si="2"/>
        <v>68</v>
      </c>
      <c r="AA11" s="22">
        <f t="shared" si="3"/>
        <v>35</v>
      </c>
      <c r="AB11" s="22">
        <f t="shared" si="4"/>
        <v>23</v>
      </c>
      <c r="AC11" s="22">
        <f t="shared" si="5"/>
        <v>12</v>
      </c>
      <c r="AD11" s="22">
        <f t="shared" si="6"/>
        <v>3</v>
      </c>
    </row>
    <row r="12" spans="1:30" ht="15.75" customHeight="1">
      <c r="A12" s="57">
        <v>4</v>
      </c>
      <c r="B12" s="58" t="s">
        <v>157</v>
      </c>
      <c r="C12" s="58" t="s">
        <v>32</v>
      </c>
      <c r="D12" s="60">
        <v>0.2</v>
      </c>
      <c r="E12" s="65">
        <f t="shared" si="7"/>
        <v>68</v>
      </c>
      <c r="F12" s="45">
        <v>3</v>
      </c>
      <c r="G12" s="45">
        <v>4</v>
      </c>
      <c r="H12" s="45">
        <v>5</v>
      </c>
      <c r="I12" s="45">
        <v>4</v>
      </c>
      <c r="J12" s="45">
        <v>3</v>
      </c>
      <c r="K12" s="45">
        <v>3</v>
      </c>
      <c r="L12" s="45">
        <v>4</v>
      </c>
      <c r="M12" s="45">
        <v>4</v>
      </c>
      <c r="N12" s="45">
        <v>3</v>
      </c>
      <c r="O12" s="23">
        <f t="shared" si="0"/>
        <v>33</v>
      </c>
      <c r="P12" s="22">
        <v>3</v>
      </c>
      <c r="Q12" s="22">
        <v>5</v>
      </c>
      <c r="R12" s="22">
        <v>3</v>
      </c>
      <c r="S12" s="22">
        <v>4</v>
      </c>
      <c r="T12" s="22">
        <v>4</v>
      </c>
      <c r="U12" s="22">
        <v>3</v>
      </c>
      <c r="V12" s="22">
        <v>5</v>
      </c>
      <c r="W12" s="22">
        <v>4</v>
      </c>
      <c r="X12" s="22">
        <v>4</v>
      </c>
      <c r="Y12" s="23">
        <f t="shared" si="1"/>
        <v>35</v>
      </c>
      <c r="Z12" s="24">
        <f t="shared" si="2"/>
        <v>68</v>
      </c>
      <c r="AA12" s="22">
        <f t="shared" si="3"/>
        <v>35</v>
      </c>
      <c r="AB12" s="22">
        <f t="shared" si="4"/>
        <v>24</v>
      </c>
      <c r="AC12" s="22">
        <f t="shared" si="5"/>
        <v>13</v>
      </c>
      <c r="AD12" s="22">
        <f t="shared" si="6"/>
        <v>4</v>
      </c>
    </row>
    <row r="13" spans="1:30" ht="15.75" customHeight="1">
      <c r="A13" s="57">
        <v>5</v>
      </c>
      <c r="B13" s="58" t="s">
        <v>78</v>
      </c>
      <c r="C13" s="62" t="s">
        <v>143</v>
      </c>
      <c r="D13" s="59" t="s">
        <v>67</v>
      </c>
      <c r="E13" s="65">
        <f t="shared" si="7"/>
        <v>69</v>
      </c>
      <c r="F13" s="45">
        <v>4</v>
      </c>
      <c r="G13" s="45">
        <v>4</v>
      </c>
      <c r="H13" s="45">
        <v>5</v>
      </c>
      <c r="I13" s="45">
        <v>4</v>
      </c>
      <c r="J13" s="45">
        <v>3</v>
      </c>
      <c r="K13" s="45">
        <v>4</v>
      </c>
      <c r="L13" s="45">
        <v>4</v>
      </c>
      <c r="M13" s="45">
        <v>4</v>
      </c>
      <c r="N13" s="45">
        <v>4</v>
      </c>
      <c r="O13" s="23">
        <f t="shared" si="0"/>
        <v>36</v>
      </c>
      <c r="P13" s="22">
        <v>3</v>
      </c>
      <c r="Q13" s="22">
        <v>4</v>
      </c>
      <c r="R13" s="22">
        <v>3</v>
      </c>
      <c r="S13" s="22">
        <v>4</v>
      </c>
      <c r="T13" s="22">
        <v>4</v>
      </c>
      <c r="U13" s="22">
        <v>3</v>
      </c>
      <c r="V13" s="22">
        <v>5</v>
      </c>
      <c r="W13" s="22">
        <v>4</v>
      </c>
      <c r="X13" s="22">
        <v>3</v>
      </c>
      <c r="Y13" s="23">
        <f t="shared" si="1"/>
        <v>33</v>
      </c>
      <c r="Z13" s="24">
        <f t="shared" si="2"/>
        <v>69</v>
      </c>
      <c r="AA13" s="22">
        <f t="shared" si="3"/>
        <v>33</v>
      </c>
      <c r="AB13" s="22">
        <f t="shared" si="4"/>
        <v>23</v>
      </c>
      <c r="AC13" s="22">
        <f t="shared" si="5"/>
        <v>12</v>
      </c>
      <c r="AD13" s="22">
        <f t="shared" si="6"/>
        <v>3</v>
      </c>
    </row>
    <row r="14" spans="1:30" ht="15.75" customHeight="1">
      <c r="A14" s="57">
        <v>6</v>
      </c>
      <c r="B14" s="58" t="s">
        <v>461</v>
      </c>
      <c r="C14" s="58" t="s">
        <v>152</v>
      </c>
      <c r="D14" s="60">
        <v>2</v>
      </c>
      <c r="E14" s="65">
        <f t="shared" si="7"/>
        <v>69</v>
      </c>
      <c r="F14" s="45">
        <v>3</v>
      </c>
      <c r="G14" s="45">
        <v>4</v>
      </c>
      <c r="H14" s="45">
        <v>4</v>
      </c>
      <c r="I14" s="45">
        <v>4</v>
      </c>
      <c r="J14" s="45">
        <v>3</v>
      </c>
      <c r="K14" s="45">
        <v>4</v>
      </c>
      <c r="L14" s="45">
        <v>4</v>
      </c>
      <c r="M14" s="45">
        <v>5</v>
      </c>
      <c r="N14" s="45">
        <v>3</v>
      </c>
      <c r="O14" s="23">
        <f t="shared" si="0"/>
        <v>34</v>
      </c>
      <c r="P14" s="22">
        <v>3</v>
      </c>
      <c r="Q14" s="22">
        <v>4</v>
      </c>
      <c r="R14" s="22">
        <v>4</v>
      </c>
      <c r="S14" s="22">
        <v>5</v>
      </c>
      <c r="T14" s="22">
        <v>4</v>
      </c>
      <c r="U14" s="22">
        <v>3</v>
      </c>
      <c r="V14" s="22">
        <v>5</v>
      </c>
      <c r="W14" s="22">
        <v>5</v>
      </c>
      <c r="X14" s="22">
        <v>2</v>
      </c>
      <c r="Y14" s="23">
        <f t="shared" si="1"/>
        <v>35</v>
      </c>
      <c r="Z14" s="24">
        <f t="shared" si="2"/>
        <v>69</v>
      </c>
      <c r="AA14" s="22">
        <f t="shared" si="3"/>
        <v>35</v>
      </c>
      <c r="AB14" s="22">
        <f t="shared" si="4"/>
        <v>24</v>
      </c>
      <c r="AC14" s="22">
        <f t="shared" si="5"/>
        <v>12</v>
      </c>
      <c r="AD14" s="22">
        <f t="shared" si="6"/>
        <v>2</v>
      </c>
    </row>
    <row r="15" spans="1:30" ht="15.75" customHeight="1">
      <c r="A15" s="57">
        <v>7</v>
      </c>
      <c r="B15" s="58" t="s">
        <v>170</v>
      </c>
      <c r="C15" s="62" t="s">
        <v>171</v>
      </c>
      <c r="D15" s="59" t="s">
        <v>172</v>
      </c>
      <c r="E15" s="65">
        <f t="shared" si="7"/>
        <v>70</v>
      </c>
      <c r="F15" s="45">
        <v>4</v>
      </c>
      <c r="G15" s="45">
        <v>4</v>
      </c>
      <c r="H15" s="45">
        <v>5</v>
      </c>
      <c r="I15" s="45">
        <v>4</v>
      </c>
      <c r="J15" s="45">
        <v>3</v>
      </c>
      <c r="K15" s="45">
        <v>5</v>
      </c>
      <c r="L15" s="45">
        <v>4</v>
      </c>
      <c r="M15" s="45">
        <v>4</v>
      </c>
      <c r="N15" s="45">
        <v>3</v>
      </c>
      <c r="O15" s="23">
        <f t="shared" si="0"/>
        <v>36</v>
      </c>
      <c r="P15" s="22">
        <v>4</v>
      </c>
      <c r="Q15" s="22">
        <v>5</v>
      </c>
      <c r="R15" s="22">
        <v>4</v>
      </c>
      <c r="S15" s="22">
        <v>3</v>
      </c>
      <c r="T15" s="22">
        <v>4</v>
      </c>
      <c r="U15" s="22">
        <v>3</v>
      </c>
      <c r="V15" s="22">
        <v>5</v>
      </c>
      <c r="W15" s="22">
        <v>3</v>
      </c>
      <c r="X15" s="22">
        <v>3</v>
      </c>
      <c r="Y15" s="23">
        <f t="shared" si="1"/>
        <v>34</v>
      </c>
      <c r="Z15" s="24">
        <f t="shared" si="2"/>
        <v>70</v>
      </c>
      <c r="AA15" s="22">
        <f t="shared" si="3"/>
        <v>34</v>
      </c>
      <c r="AB15" s="22">
        <f t="shared" si="4"/>
        <v>21</v>
      </c>
      <c r="AC15" s="22">
        <f t="shared" si="5"/>
        <v>11</v>
      </c>
      <c r="AD15" s="22">
        <f t="shared" si="6"/>
        <v>3</v>
      </c>
    </row>
    <row r="16" spans="1:30" ht="15.75" customHeight="1">
      <c r="A16" s="57">
        <v>8</v>
      </c>
      <c r="B16" s="58" t="s">
        <v>176</v>
      </c>
      <c r="C16" s="62" t="s">
        <v>171</v>
      </c>
      <c r="D16" s="59" t="s">
        <v>177</v>
      </c>
      <c r="E16" s="65">
        <f t="shared" si="7"/>
        <v>70</v>
      </c>
      <c r="F16" s="45">
        <v>3</v>
      </c>
      <c r="G16" s="45">
        <v>4</v>
      </c>
      <c r="H16" s="45">
        <v>5</v>
      </c>
      <c r="I16" s="45">
        <v>5</v>
      </c>
      <c r="J16" s="45">
        <v>3</v>
      </c>
      <c r="K16" s="45">
        <v>5</v>
      </c>
      <c r="L16" s="45">
        <v>4</v>
      </c>
      <c r="M16" s="45">
        <v>4</v>
      </c>
      <c r="N16" s="45">
        <v>3</v>
      </c>
      <c r="O16" s="23">
        <f t="shared" si="0"/>
        <v>36</v>
      </c>
      <c r="P16" s="22">
        <v>4</v>
      </c>
      <c r="Q16" s="22">
        <v>4</v>
      </c>
      <c r="R16" s="22">
        <v>4</v>
      </c>
      <c r="S16" s="22">
        <v>3</v>
      </c>
      <c r="T16" s="22">
        <v>4</v>
      </c>
      <c r="U16" s="22">
        <v>4</v>
      </c>
      <c r="V16" s="22">
        <v>4</v>
      </c>
      <c r="W16" s="22">
        <v>4</v>
      </c>
      <c r="X16" s="22">
        <v>3</v>
      </c>
      <c r="Y16" s="23">
        <f t="shared" si="1"/>
        <v>34</v>
      </c>
      <c r="Z16" s="24">
        <f t="shared" si="2"/>
        <v>70</v>
      </c>
      <c r="AA16" s="22">
        <f t="shared" si="3"/>
        <v>34</v>
      </c>
      <c r="AB16" s="22">
        <f t="shared" si="4"/>
        <v>22</v>
      </c>
      <c r="AC16" s="22">
        <f t="shared" si="5"/>
        <v>11</v>
      </c>
      <c r="AD16" s="22">
        <f t="shared" si="6"/>
        <v>3</v>
      </c>
    </row>
    <row r="17" spans="1:30" ht="15.75" customHeight="1">
      <c r="A17" s="57">
        <v>9</v>
      </c>
      <c r="B17" s="58" t="s">
        <v>173</v>
      </c>
      <c r="C17" s="58" t="s">
        <v>174</v>
      </c>
      <c r="D17" s="59" t="s">
        <v>116</v>
      </c>
      <c r="E17" s="65">
        <f t="shared" si="7"/>
        <v>70</v>
      </c>
      <c r="F17" s="45">
        <v>3</v>
      </c>
      <c r="G17" s="45">
        <v>4</v>
      </c>
      <c r="H17" s="45">
        <v>4</v>
      </c>
      <c r="I17" s="45">
        <v>4</v>
      </c>
      <c r="J17" s="45">
        <v>3</v>
      </c>
      <c r="K17" s="45">
        <v>5</v>
      </c>
      <c r="L17" s="45">
        <v>5</v>
      </c>
      <c r="M17" s="45">
        <v>4</v>
      </c>
      <c r="N17" s="45">
        <v>3</v>
      </c>
      <c r="O17" s="23">
        <f t="shared" si="0"/>
        <v>35</v>
      </c>
      <c r="P17" s="22">
        <v>3</v>
      </c>
      <c r="Q17" s="22">
        <v>6</v>
      </c>
      <c r="R17" s="22">
        <v>4</v>
      </c>
      <c r="S17" s="22">
        <v>4</v>
      </c>
      <c r="T17" s="22">
        <v>4</v>
      </c>
      <c r="U17" s="22">
        <v>3</v>
      </c>
      <c r="V17" s="22">
        <v>5</v>
      </c>
      <c r="W17" s="22">
        <v>3</v>
      </c>
      <c r="X17" s="22">
        <v>3</v>
      </c>
      <c r="Y17" s="23">
        <f t="shared" si="1"/>
        <v>35</v>
      </c>
      <c r="Z17" s="24">
        <f t="shared" si="2"/>
        <v>70</v>
      </c>
      <c r="AA17" s="22">
        <f t="shared" si="3"/>
        <v>35</v>
      </c>
      <c r="AB17" s="22">
        <f t="shared" si="4"/>
        <v>22</v>
      </c>
      <c r="AC17" s="22">
        <f t="shared" si="5"/>
        <v>11</v>
      </c>
      <c r="AD17" s="22">
        <f t="shared" si="6"/>
        <v>3</v>
      </c>
    </row>
    <row r="18" spans="1:30" ht="15.75" customHeight="1">
      <c r="A18" s="57">
        <v>10</v>
      </c>
      <c r="B18" s="58" t="s">
        <v>30</v>
      </c>
      <c r="C18" s="58" t="s">
        <v>161</v>
      </c>
      <c r="D18" s="59" t="s">
        <v>117</v>
      </c>
      <c r="E18" s="65">
        <f t="shared" si="7"/>
        <v>70</v>
      </c>
      <c r="F18" s="45">
        <v>4</v>
      </c>
      <c r="G18" s="45">
        <v>4</v>
      </c>
      <c r="H18" s="45">
        <v>4</v>
      </c>
      <c r="I18" s="45">
        <v>4</v>
      </c>
      <c r="J18" s="45">
        <v>3</v>
      </c>
      <c r="K18" s="45">
        <v>4</v>
      </c>
      <c r="L18" s="45">
        <v>4</v>
      </c>
      <c r="M18" s="45">
        <v>4</v>
      </c>
      <c r="N18" s="45">
        <v>4</v>
      </c>
      <c r="O18" s="23">
        <f t="shared" si="0"/>
        <v>35</v>
      </c>
      <c r="P18" s="22">
        <v>4</v>
      </c>
      <c r="Q18" s="22">
        <v>5</v>
      </c>
      <c r="R18" s="22">
        <v>3</v>
      </c>
      <c r="S18" s="22">
        <v>4</v>
      </c>
      <c r="T18" s="22">
        <v>5</v>
      </c>
      <c r="U18" s="22">
        <v>4</v>
      </c>
      <c r="V18" s="22">
        <v>4</v>
      </c>
      <c r="W18" s="22">
        <v>4</v>
      </c>
      <c r="X18" s="22">
        <v>2</v>
      </c>
      <c r="Y18" s="23">
        <f t="shared" si="1"/>
        <v>35</v>
      </c>
      <c r="Z18" s="24">
        <f t="shared" si="2"/>
        <v>70</v>
      </c>
      <c r="AA18" s="22">
        <f t="shared" si="3"/>
        <v>35</v>
      </c>
      <c r="AB18" s="22">
        <f t="shared" si="4"/>
        <v>23</v>
      </c>
      <c r="AC18" s="22">
        <f t="shared" si="5"/>
        <v>10</v>
      </c>
      <c r="AD18" s="22">
        <f t="shared" si="6"/>
        <v>2</v>
      </c>
    </row>
    <row r="19" spans="1:30" ht="15.75" customHeight="1">
      <c r="A19" s="57">
        <v>11</v>
      </c>
      <c r="B19" s="58" t="s">
        <v>464</v>
      </c>
      <c r="C19" s="58" t="s">
        <v>152</v>
      </c>
      <c r="D19" s="60">
        <v>2</v>
      </c>
      <c r="E19" s="65">
        <f t="shared" si="7"/>
        <v>70</v>
      </c>
      <c r="F19" s="45">
        <v>4</v>
      </c>
      <c r="G19" s="45">
        <v>3</v>
      </c>
      <c r="H19" s="45">
        <v>4</v>
      </c>
      <c r="I19" s="45">
        <v>4</v>
      </c>
      <c r="J19" s="45">
        <v>3</v>
      </c>
      <c r="K19" s="45">
        <v>4</v>
      </c>
      <c r="L19" s="45">
        <v>4</v>
      </c>
      <c r="M19" s="45">
        <v>5</v>
      </c>
      <c r="N19" s="45">
        <v>3</v>
      </c>
      <c r="O19" s="23">
        <f t="shared" si="0"/>
        <v>34</v>
      </c>
      <c r="P19" s="22">
        <v>5</v>
      </c>
      <c r="Q19" s="22">
        <v>5</v>
      </c>
      <c r="R19" s="22">
        <v>3</v>
      </c>
      <c r="S19" s="22">
        <v>5</v>
      </c>
      <c r="T19" s="22">
        <v>4</v>
      </c>
      <c r="U19" s="22">
        <v>3</v>
      </c>
      <c r="V19" s="22">
        <v>3</v>
      </c>
      <c r="W19" s="22">
        <v>4</v>
      </c>
      <c r="X19" s="22">
        <v>4</v>
      </c>
      <c r="Y19" s="23">
        <f t="shared" si="1"/>
        <v>36</v>
      </c>
      <c r="Z19" s="24">
        <f t="shared" si="2"/>
        <v>70</v>
      </c>
      <c r="AA19" s="22">
        <f t="shared" si="3"/>
        <v>36</v>
      </c>
      <c r="AB19" s="22">
        <f t="shared" si="4"/>
        <v>23</v>
      </c>
      <c r="AC19" s="22">
        <f t="shared" si="5"/>
        <v>11</v>
      </c>
      <c r="AD19" s="22">
        <f t="shared" si="6"/>
        <v>4</v>
      </c>
    </row>
    <row r="20" spans="1:30" ht="15.75" customHeight="1">
      <c r="A20" s="57">
        <v>12</v>
      </c>
      <c r="B20" s="58" t="s">
        <v>233</v>
      </c>
      <c r="C20" s="58" t="s">
        <v>234</v>
      </c>
      <c r="D20" s="60">
        <v>3.3</v>
      </c>
      <c r="E20" s="65">
        <f t="shared" si="7"/>
        <v>70</v>
      </c>
      <c r="F20" s="45">
        <v>4</v>
      </c>
      <c r="G20" s="45">
        <v>4</v>
      </c>
      <c r="H20" s="45">
        <v>4</v>
      </c>
      <c r="I20" s="45">
        <v>4</v>
      </c>
      <c r="J20" s="45">
        <v>3</v>
      </c>
      <c r="K20" s="45">
        <v>3</v>
      </c>
      <c r="L20" s="45">
        <v>5</v>
      </c>
      <c r="M20" s="45">
        <v>4</v>
      </c>
      <c r="N20" s="45">
        <v>2</v>
      </c>
      <c r="O20" s="23">
        <f t="shared" si="0"/>
        <v>33</v>
      </c>
      <c r="P20" s="22">
        <v>4</v>
      </c>
      <c r="Q20" s="22">
        <v>4</v>
      </c>
      <c r="R20" s="22">
        <v>5</v>
      </c>
      <c r="S20" s="22">
        <v>5</v>
      </c>
      <c r="T20" s="22">
        <v>4</v>
      </c>
      <c r="U20" s="22">
        <v>3</v>
      </c>
      <c r="V20" s="22">
        <v>5</v>
      </c>
      <c r="W20" s="22">
        <v>4</v>
      </c>
      <c r="X20" s="22">
        <v>3</v>
      </c>
      <c r="Y20" s="23">
        <f t="shared" si="1"/>
        <v>37</v>
      </c>
      <c r="Z20" s="24">
        <f t="shared" si="2"/>
        <v>70</v>
      </c>
      <c r="AA20" s="22">
        <f t="shared" si="3"/>
        <v>37</v>
      </c>
      <c r="AB20" s="22">
        <f t="shared" si="4"/>
        <v>24</v>
      </c>
      <c r="AC20" s="22">
        <f t="shared" si="5"/>
        <v>12</v>
      </c>
      <c r="AD20" s="22">
        <f t="shared" si="6"/>
        <v>3</v>
      </c>
    </row>
    <row r="21" spans="1:30" ht="15.75" customHeight="1">
      <c r="A21" s="57">
        <v>13</v>
      </c>
      <c r="B21" s="58" t="s">
        <v>240</v>
      </c>
      <c r="C21" s="58" t="s">
        <v>163</v>
      </c>
      <c r="D21" s="60">
        <v>1.5</v>
      </c>
      <c r="E21" s="65">
        <f t="shared" si="7"/>
        <v>71</v>
      </c>
      <c r="F21" s="45">
        <v>4</v>
      </c>
      <c r="G21" s="45">
        <v>5</v>
      </c>
      <c r="H21" s="45">
        <v>5</v>
      </c>
      <c r="I21" s="45">
        <v>4</v>
      </c>
      <c r="J21" s="45">
        <v>3</v>
      </c>
      <c r="K21" s="45">
        <v>4</v>
      </c>
      <c r="L21" s="45">
        <v>4</v>
      </c>
      <c r="M21" s="45">
        <v>4</v>
      </c>
      <c r="N21" s="45">
        <v>2</v>
      </c>
      <c r="O21" s="23">
        <f t="shared" si="0"/>
        <v>35</v>
      </c>
      <c r="P21" s="22">
        <v>5</v>
      </c>
      <c r="Q21" s="22">
        <v>4</v>
      </c>
      <c r="R21" s="22">
        <v>5</v>
      </c>
      <c r="S21" s="22">
        <v>3</v>
      </c>
      <c r="T21" s="22">
        <v>4</v>
      </c>
      <c r="U21" s="22">
        <v>3</v>
      </c>
      <c r="V21" s="22">
        <v>5</v>
      </c>
      <c r="W21" s="22">
        <v>4</v>
      </c>
      <c r="X21" s="22">
        <v>3</v>
      </c>
      <c r="Y21" s="23">
        <f t="shared" si="1"/>
        <v>36</v>
      </c>
      <c r="Z21" s="24">
        <f t="shared" si="2"/>
        <v>71</v>
      </c>
      <c r="AA21" s="22">
        <f t="shared" si="3"/>
        <v>36</v>
      </c>
      <c r="AB21" s="22">
        <f t="shared" si="4"/>
        <v>22</v>
      </c>
      <c r="AC21" s="22">
        <f t="shared" si="5"/>
        <v>12</v>
      </c>
      <c r="AD21" s="22">
        <f t="shared" si="6"/>
        <v>3</v>
      </c>
    </row>
    <row r="22" spans="1:30" ht="15.75" customHeight="1">
      <c r="A22" s="57">
        <v>14</v>
      </c>
      <c r="B22" s="58" t="s">
        <v>222</v>
      </c>
      <c r="C22" s="62" t="s">
        <v>210</v>
      </c>
      <c r="D22" s="60">
        <v>0.6</v>
      </c>
      <c r="E22" s="65">
        <f t="shared" si="7"/>
        <v>71</v>
      </c>
      <c r="F22" s="45">
        <v>4</v>
      </c>
      <c r="G22" s="45">
        <v>4</v>
      </c>
      <c r="H22" s="45">
        <v>5</v>
      </c>
      <c r="I22" s="45">
        <v>4</v>
      </c>
      <c r="J22" s="45">
        <v>4</v>
      </c>
      <c r="K22" s="45">
        <v>3</v>
      </c>
      <c r="L22" s="45">
        <v>4</v>
      </c>
      <c r="M22" s="45">
        <v>3</v>
      </c>
      <c r="N22" s="45">
        <v>3</v>
      </c>
      <c r="O22" s="23">
        <f t="shared" si="0"/>
        <v>34</v>
      </c>
      <c r="P22" s="22">
        <v>5</v>
      </c>
      <c r="Q22" s="22">
        <v>5</v>
      </c>
      <c r="R22" s="22">
        <v>5</v>
      </c>
      <c r="S22" s="22">
        <v>3</v>
      </c>
      <c r="T22" s="22">
        <v>4</v>
      </c>
      <c r="U22" s="22">
        <v>3</v>
      </c>
      <c r="V22" s="22">
        <v>5</v>
      </c>
      <c r="W22" s="22">
        <v>4</v>
      </c>
      <c r="X22" s="22">
        <v>3</v>
      </c>
      <c r="Y22" s="23">
        <f t="shared" si="1"/>
        <v>37</v>
      </c>
      <c r="Z22" s="24">
        <f t="shared" si="2"/>
        <v>71</v>
      </c>
      <c r="AA22" s="22">
        <f t="shared" si="3"/>
        <v>37</v>
      </c>
      <c r="AB22" s="22">
        <f t="shared" si="4"/>
        <v>22</v>
      </c>
      <c r="AC22" s="22">
        <f t="shared" si="5"/>
        <v>12</v>
      </c>
      <c r="AD22" s="22">
        <f t="shared" si="6"/>
        <v>3</v>
      </c>
    </row>
    <row r="23" spans="1:30" ht="15.75" customHeight="1">
      <c r="A23" s="57">
        <v>15</v>
      </c>
      <c r="B23" s="58" t="s">
        <v>208</v>
      </c>
      <c r="C23" s="58" t="s">
        <v>190</v>
      </c>
      <c r="D23" s="60">
        <v>6</v>
      </c>
      <c r="E23" s="65">
        <f t="shared" si="7"/>
        <v>72</v>
      </c>
      <c r="F23" s="45">
        <v>4</v>
      </c>
      <c r="G23" s="45">
        <v>4</v>
      </c>
      <c r="H23" s="45">
        <v>5</v>
      </c>
      <c r="I23" s="45">
        <v>5</v>
      </c>
      <c r="J23" s="45">
        <v>3</v>
      </c>
      <c r="K23" s="45">
        <v>4</v>
      </c>
      <c r="L23" s="45">
        <v>5</v>
      </c>
      <c r="M23" s="45">
        <v>4</v>
      </c>
      <c r="N23" s="45">
        <v>4</v>
      </c>
      <c r="O23" s="23">
        <f t="shared" si="0"/>
        <v>38</v>
      </c>
      <c r="P23" s="22">
        <v>4</v>
      </c>
      <c r="Q23" s="22">
        <v>4</v>
      </c>
      <c r="R23" s="22">
        <v>4</v>
      </c>
      <c r="S23" s="22">
        <v>4</v>
      </c>
      <c r="T23" s="22">
        <v>4</v>
      </c>
      <c r="U23" s="22">
        <v>3</v>
      </c>
      <c r="V23" s="22">
        <v>4</v>
      </c>
      <c r="W23" s="22">
        <v>4</v>
      </c>
      <c r="X23" s="22">
        <v>3</v>
      </c>
      <c r="Y23" s="23">
        <f t="shared" si="1"/>
        <v>34</v>
      </c>
      <c r="Z23" s="24">
        <f t="shared" si="2"/>
        <v>72</v>
      </c>
      <c r="AA23" s="22">
        <f t="shared" si="3"/>
        <v>34</v>
      </c>
      <c r="AB23" s="22">
        <f t="shared" si="4"/>
        <v>22</v>
      </c>
      <c r="AC23" s="22">
        <f t="shared" si="5"/>
        <v>11</v>
      </c>
      <c r="AD23" s="22">
        <f t="shared" si="6"/>
        <v>3</v>
      </c>
    </row>
    <row r="24" spans="1:30" ht="15.75" customHeight="1">
      <c r="A24" s="57">
        <v>16</v>
      </c>
      <c r="B24" s="58" t="s">
        <v>160</v>
      </c>
      <c r="C24" s="58" t="s">
        <v>161</v>
      </c>
      <c r="D24" s="63" t="s">
        <v>45</v>
      </c>
      <c r="E24" s="65">
        <f t="shared" si="7"/>
        <v>72</v>
      </c>
      <c r="F24" s="45">
        <v>5</v>
      </c>
      <c r="G24" s="45">
        <v>4</v>
      </c>
      <c r="H24" s="45">
        <v>4</v>
      </c>
      <c r="I24" s="45">
        <v>7</v>
      </c>
      <c r="J24" s="45">
        <v>2</v>
      </c>
      <c r="K24" s="45">
        <v>6</v>
      </c>
      <c r="L24" s="45">
        <v>3</v>
      </c>
      <c r="M24" s="45">
        <v>3</v>
      </c>
      <c r="N24" s="45">
        <v>4</v>
      </c>
      <c r="O24" s="23">
        <f t="shared" si="0"/>
        <v>38</v>
      </c>
      <c r="P24" s="22">
        <v>3</v>
      </c>
      <c r="Q24" s="22">
        <v>5</v>
      </c>
      <c r="R24" s="22">
        <v>3</v>
      </c>
      <c r="S24" s="22">
        <v>5</v>
      </c>
      <c r="T24" s="22">
        <v>4</v>
      </c>
      <c r="U24" s="22">
        <v>3</v>
      </c>
      <c r="V24" s="22">
        <v>4</v>
      </c>
      <c r="W24" s="22">
        <v>4</v>
      </c>
      <c r="X24" s="22">
        <v>3</v>
      </c>
      <c r="Y24" s="23">
        <f t="shared" si="1"/>
        <v>34</v>
      </c>
      <c r="Z24" s="24">
        <f t="shared" si="2"/>
        <v>72</v>
      </c>
      <c r="AA24" s="22">
        <f t="shared" si="3"/>
        <v>34</v>
      </c>
      <c r="AB24" s="22">
        <f t="shared" si="4"/>
        <v>23</v>
      </c>
      <c r="AC24" s="22">
        <f t="shared" si="5"/>
        <v>11</v>
      </c>
      <c r="AD24" s="22">
        <f t="shared" si="6"/>
        <v>3</v>
      </c>
    </row>
    <row r="25" spans="1:30" ht="15.75" customHeight="1">
      <c r="A25" s="57">
        <v>17</v>
      </c>
      <c r="B25" s="58" t="s">
        <v>232</v>
      </c>
      <c r="C25" s="58" t="s">
        <v>168</v>
      </c>
      <c r="D25" s="60">
        <v>1.6</v>
      </c>
      <c r="E25" s="65">
        <f t="shared" si="7"/>
        <v>72</v>
      </c>
      <c r="F25" s="45">
        <v>4</v>
      </c>
      <c r="G25" s="45">
        <v>3</v>
      </c>
      <c r="H25" s="45">
        <v>4</v>
      </c>
      <c r="I25" s="45">
        <v>5</v>
      </c>
      <c r="J25" s="45">
        <v>3</v>
      </c>
      <c r="K25" s="45">
        <v>4</v>
      </c>
      <c r="L25" s="45">
        <v>6</v>
      </c>
      <c r="M25" s="45">
        <v>4</v>
      </c>
      <c r="N25" s="45">
        <v>3</v>
      </c>
      <c r="O25" s="23">
        <f t="shared" si="0"/>
        <v>36</v>
      </c>
      <c r="P25" s="22">
        <v>5</v>
      </c>
      <c r="Q25" s="22">
        <v>5</v>
      </c>
      <c r="R25" s="22">
        <v>4</v>
      </c>
      <c r="S25" s="22">
        <v>4</v>
      </c>
      <c r="T25" s="22">
        <v>5</v>
      </c>
      <c r="U25" s="22">
        <v>3</v>
      </c>
      <c r="V25" s="22">
        <v>4</v>
      </c>
      <c r="W25" s="22">
        <v>3</v>
      </c>
      <c r="X25" s="22">
        <v>3</v>
      </c>
      <c r="Y25" s="23">
        <f t="shared" si="1"/>
        <v>36</v>
      </c>
      <c r="Z25" s="24">
        <f t="shared" si="2"/>
        <v>72</v>
      </c>
      <c r="AA25" s="22">
        <f t="shared" si="3"/>
        <v>36</v>
      </c>
      <c r="AB25" s="22">
        <f t="shared" si="4"/>
        <v>22</v>
      </c>
      <c r="AC25" s="22">
        <f t="shared" si="5"/>
        <v>10</v>
      </c>
      <c r="AD25" s="22">
        <f t="shared" si="6"/>
        <v>3</v>
      </c>
    </row>
    <row r="26" spans="1:30" ht="15.75" customHeight="1">
      <c r="A26" s="57">
        <v>18</v>
      </c>
      <c r="B26" s="58" t="s">
        <v>263</v>
      </c>
      <c r="C26" s="58" t="s">
        <v>152</v>
      </c>
      <c r="D26" s="60">
        <v>0</v>
      </c>
      <c r="E26" s="65">
        <f t="shared" si="7"/>
        <v>72</v>
      </c>
      <c r="F26" s="45">
        <v>3</v>
      </c>
      <c r="G26" s="45">
        <v>4</v>
      </c>
      <c r="H26" s="45">
        <v>6</v>
      </c>
      <c r="I26" s="45">
        <v>5</v>
      </c>
      <c r="J26" s="45">
        <v>2</v>
      </c>
      <c r="K26" s="45">
        <v>4</v>
      </c>
      <c r="L26" s="45">
        <v>4</v>
      </c>
      <c r="M26" s="45">
        <v>4</v>
      </c>
      <c r="N26" s="45">
        <v>4</v>
      </c>
      <c r="O26" s="23">
        <f t="shared" si="0"/>
        <v>36</v>
      </c>
      <c r="P26" s="22">
        <v>3</v>
      </c>
      <c r="Q26" s="22">
        <v>6</v>
      </c>
      <c r="R26" s="22">
        <v>3</v>
      </c>
      <c r="S26" s="22">
        <v>4</v>
      </c>
      <c r="T26" s="22">
        <v>5</v>
      </c>
      <c r="U26" s="22">
        <v>2</v>
      </c>
      <c r="V26" s="22">
        <v>5</v>
      </c>
      <c r="W26" s="22">
        <v>5</v>
      </c>
      <c r="X26" s="22">
        <v>3</v>
      </c>
      <c r="Y26" s="23">
        <f t="shared" si="1"/>
        <v>36</v>
      </c>
      <c r="Z26" s="24">
        <f t="shared" si="2"/>
        <v>72</v>
      </c>
      <c r="AA26" s="22">
        <f t="shared" si="3"/>
        <v>36</v>
      </c>
      <c r="AB26" s="22">
        <f t="shared" si="4"/>
        <v>24</v>
      </c>
      <c r="AC26" s="22">
        <f t="shared" si="5"/>
        <v>13</v>
      </c>
      <c r="AD26" s="22">
        <f t="shared" si="6"/>
        <v>3</v>
      </c>
    </row>
    <row r="27" spans="1:30" ht="15.75" customHeight="1">
      <c r="A27" s="57">
        <v>19</v>
      </c>
      <c r="B27" s="58" t="s">
        <v>206</v>
      </c>
      <c r="C27" s="58" t="s">
        <v>207</v>
      </c>
      <c r="D27" s="60">
        <v>2.2</v>
      </c>
      <c r="E27" s="65">
        <f t="shared" si="7"/>
        <v>72</v>
      </c>
      <c r="F27" s="45">
        <v>4</v>
      </c>
      <c r="G27" s="45">
        <v>4</v>
      </c>
      <c r="H27" s="45">
        <v>5</v>
      </c>
      <c r="I27" s="45">
        <v>4</v>
      </c>
      <c r="J27" s="45">
        <v>3</v>
      </c>
      <c r="K27" s="45">
        <v>4</v>
      </c>
      <c r="L27" s="45">
        <v>5</v>
      </c>
      <c r="M27" s="45">
        <v>4</v>
      </c>
      <c r="N27" s="45">
        <v>3</v>
      </c>
      <c r="O27" s="23">
        <f t="shared" si="0"/>
        <v>36</v>
      </c>
      <c r="P27" s="22">
        <v>4</v>
      </c>
      <c r="Q27" s="22">
        <v>4</v>
      </c>
      <c r="R27" s="22">
        <v>4</v>
      </c>
      <c r="S27" s="22">
        <v>3</v>
      </c>
      <c r="T27" s="22">
        <v>4</v>
      </c>
      <c r="U27" s="22">
        <v>4</v>
      </c>
      <c r="V27" s="22">
        <v>6</v>
      </c>
      <c r="W27" s="22">
        <v>4</v>
      </c>
      <c r="X27" s="22">
        <v>3</v>
      </c>
      <c r="Y27" s="23">
        <f t="shared" si="1"/>
        <v>36</v>
      </c>
      <c r="Z27" s="24">
        <f t="shared" si="2"/>
        <v>72</v>
      </c>
      <c r="AA27" s="22">
        <f t="shared" si="3"/>
        <v>36</v>
      </c>
      <c r="AB27" s="22">
        <f t="shared" si="4"/>
        <v>24</v>
      </c>
      <c r="AC27" s="22">
        <f t="shared" si="5"/>
        <v>13</v>
      </c>
      <c r="AD27" s="22">
        <f t="shared" si="6"/>
        <v>3</v>
      </c>
    </row>
    <row r="28" spans="1:30" ht="15.75" customHeight="1">
      <c r="A28" s="57">
        <v>20</v>
      </c>
      <c r="B28" s="58" t="s">
        <v>73</v>
      </c>
      <c r="C28" s="58" t="s">
        <v>182</v>
      </c>
      <c r="D28" s="59" t="s">
        <v>133</v>
      </c>
      <c r="E28" s="65">
        <f t="shared" si="7"/>
        <v>72</v>
      </c>
      <c r="F28" s="45">
        <v>4</v>
      </c>
      <c r="G28" s="45">
        <v>4</v>
      </c>
      <c r="H28" s="45">
        <v>5</v>
      </c>
      <c r="I28" s="45">
        <v>3</v>
      </c>
      <c r="J28" s="45">
        <v>3</v>
      </c>
      <c r="K28" s="45">
        <v>5</v>
      </c>
      <c r="L28" s="45">
        <v>4</v>
      </c>
      <c r="M28" s="45">
        <v>4</v>
      </c>
      <c r="N28" s="45">
        <v>3</v>
      </c>
      <c r="O28" s="23">
        <f t="shared" si="0"/>
        <v>35</v>
      </c>
      <c r="P28" s="22">
        <v>4</v>
      </c>
      <c r="Q28" s="22">
        <v>4</v>
      </c>
      <c r="R28" s="22">
        <v>4</v>
      </c>
      <c r="S28" s="22">
        <v>4</v>
      </c>
      <c r="T28" s="22">
        <v>5</v>
      </c>
      <c r="U28" s="22">
        <v>3</v>
      </c>
      <c r="V28" s="22">
        <v>5</v>
      </c>
      <c r="W28" s="22">
        <v>4</v>
      </c>
      <c r="X28" s="22">
        <v>4</v>
      </c>
      <c r="Y28" s="23">
        <f t="shared" si="1"/>
        <v>37</v>
      </c>
      <c r="Z28" s="24">
        <f t="shared" si="2"/>
        <v>72</v>
      </c>
      <c r="AA28" s="22">
        <f t="shared" si="3"/>
        <v>37</v>
      </c>
      <c r="AB28" s="22">
        <f t="shared" si="4"/>
        <v>25</v>
      </c>
      <c r="AC28" s="22">
        <f t="shared" si="5"/>
        <v>13</v>
      </c>
      <c r="AD28" s="22">
        <f t="shared" si="6"/>
        <v>4</v>
      </c>
    </row>
    <row r="29" spans="1:30" ht="15.75" customHeight="1">
      <c r="A29" s="57">
        <v>21</v>
      </c>
      <c r="B29" s="58" t="s">
        <v>169</v>
      </c>
      <c r="C29" s="62" t="s">
        <v>163</v>
      </c>
      <c r="D29" s="60">
        <v>1</v>
      </c>
      <c r="E29" s="65">
        <f t="shared" si="7"/>
        <v>72</v>
      </c>
      <c r="F29" s="45">
        <v>4</v>
      </c>
      <c r="G29" s="45">
        <v>4</v>
      </c>
      <c r="H29" s="45">
        <v>5</v>
      </c>
      <c r="I29" s="45">
        <v>4</v>
      </c>
      <c r="J29" s="45">
        <v>3</v>
      </c>
      <c r="K29" s="45">
        <v>4</v>
      </c>
      <c r="L29" s="45">
        <v>4</v>
      </c>
      <c r="M29" s="45">
        <v>4</v>
      </c>
      <c r="N29" s="45">
        <v>3</v>
      </c>
      <c r="O29" s="23">
        <f t="shared" si="0"/>
        <v>35</v>
      </c>
      <c r="P29" s="22">
        <v>4</v>
      </c>
      <c r="Q29" s="22">
        <v>5</v>
      </c>
      <c r="R29" s="22">
        <v>3</v>
      </c>
      <c r="S29" s="22">
        <v>4</v>
      </c>
      <c r="T29" s="22">
        <v>4</v>
      </c>
      <c r="U29" s="22">
        <v>4</v>
      </c>
      <c r="V29" s="22">
        <v>5</v>
      </c>
      <c r="W29" s="22">
        <v>4</v>
      </c>
      <c r="X29" s="22">
        <v>4</v>
      </c>
      <c r="Y29" s="23">
        <f t="shared" si="1"/>
        <v>37</v>
      </c>
      <c r="Z29" s="24">
        <f t="shared" si="2"/>
        <v>72</v>
      </c>
      <c r="AA29" s="22">
        <f t="shared" si="3"/>
        <v>37</v>
      </c>
      <c r="AB29" s="22">
        <f t="shared" si="4"/>
        <v>25</v>
      </c>
      <c r="AC29" s="22">
        <f t="shared" si="5"/>
        <v>13</v>
      </c>
      <c r="AD29" s="22">
        <f t="shared" si="6"/>
        <v>4</v>
      </c>
    </row>
    <row r="30" spans="1:30" ht="15.75" customHeight="1">
      <c r="A30" s="57">
        <v>22</v>
      </c>
      <c r="B30" s="58" t="s">
        <v>121</v>
      </c>
      <c r="C30" s="58" t="s">
        <v>174</v>
      </c>
      <c r="D30" s="59" t="s">
        <v>192</v>
      </c>
      <c r="E30" s="65">
        <f t="shared" si="7"/>
        <v>72</v>
      </c>
      <c r="F30" s="45">
        <v>4</v>
      </c>
      <c r="G30" s="45">
        <v>3</v>
      </c>
      <c r="H30" s="45">
        <v>5</v>
      </c>
      <c r="I30" s="45">
        <v>3</v>
      </c>
      <c r="J30" s="45">
        <v>3</v>
      </c>
      <c r="K30" s="45">
        <v>5</v>
      </c>
      <c r="L30" s="45">
        <v>4</v>
      </c>
      <c r="M30" s="45">
        <v>4</v>
      </c>
      <c r="N30" s="45">
        <v>3</v>
      </c>
      <c r="O30" s="23">
        <f t="shared" si="0"/>
        <v>34</v>
      </c>
      <c r="P30" s="22">
        <v>4</v>
      </c>
      <c r="Q30" s="22">
        <v>5</v>
      </c>
      <c r="R30" s="22">
        <v>5</v>
      </c>
      <c r="S30" s="22">
        <v>4</v>
      </c>
      <c r="T30" s="22">
        <v>4</v>
      </c>
      <c r="U30" s="22">
        <v>3</v>
      </c>
      <c r="V30" s="22">
        <v>5</v>
      </c>
      <c r="W30" s="22">
        <v>4</v>
      </c>
      <c r="X30" s="22">
        <v>4</v>
      </c>
      <c r="Y30" s="23">
        <f t="shared" si="1"/>
        <v>38</v>
      </c>
      <c r="Z30" s="24">
        <f t="shared" si="2"/>
        <v>72</v>
      </c>
      <c r="AA30" s="22">
        <f t="shared" si="3"/>
        <v>38</v>
      </c>
      <c r="AB30" s="22">
        <f t="shared" si="4"/>
        <v>24</v>
      </c>
      <c r="AC30" s="22">
        <f t="shared" si="5"/>
        <v>13</v>
      </c>
      <c r="AD30" s="22">
        <f t="shared" si="6"/>
        <v>4</v>
      </c>
    </row>
    <row r="31" spans="1:30" ht="15.75" customHeight="1">
      <c r="A31" s="57">
        <v>23</v>
      </c>
      <c r="B31" s="58" t="s">
        <v>180</v>
      </c>
      <c r="C31" s="62" t="s">
        <v>161</v>
      </c>
      <c r="D31" s="59" t="s">
        <v>114</v>
      </c>
      <c r="E31" s="65">
        <f t="shared" si="7"/>
        <v>72</v>
      </c>
      <c r="F31" s="45">
        <v>4</v>
      </c>
      <c r="G31" s="45">
        <v>4</v>
      </c>
      <c r="H31" s="45">
        <v>4</v>
      </c>
      <c r="I31" s="45">
        <v>4</v>
      </c>
      <c r="J31" s="45">
        <v>3</v>
      </c>
      <c r="K31" s="45">
        <v>4</v>
      </c>
      <c r="L31" s="45">
        <v>4</v>
      </c>
      <c r="M31" s="45">
        <v>4</v>
      </c>
      <c r="N31" s="45">
        <v>2</v>
      </c>
      <c r="O31" s="23">
        <f t="shared" si="0"/>
        <v>33</v>
      </c>
      <c r="P31" s="22">
        <v>4</v>
      </c>
      <c r="Q31" s="22">
        <v>4</v>
      </c>
      <c r="R31" s="22">
        <v>4</v>
      </c>
      <c r="S31" s="22">
        <v>4</v>
      </c>
      <c r="T31" s="22">
        <v>4</v>
      </c>
      <c r="U31" s="22">
        <v>3</v>
      </c>
      <c r="V31" s="22">
        <v>6</v>
      </c>
      <c r="W31" s="22">
        <v>5</v>
      </c>
      <c r="X31" s="22">
        <v>5</v>
      </c>
      <c r="Y31" s="23">
        <f t="shared" si="1"/>
        <v>39</v>
      </c>
      <c r="Z31" s="24">
        <f t="shared" si="2"/>
        <v>72</v>
      </c>
      <c r="AA31" s="22">
        <f t="shared" si="3"/>
        <v>39</v>
      </c>
      <c r="AB31" s="22">
        <f t="shared" si="4"/>
        <v>27</v>
      </c>
      <c r="AC31" s="22">
        <f t="shared" si="5"/>
        <v>16</v>
      </c>
      <c r="AD31" s="22">
        <f t="shared" si="6"/>
        <v>5</v>
      </c>
    </row>
    <row r="32" spans="1:30" ht="15.75" customHeight="1">
      <c r="A32" s="57">
        <v>24</v>
      </c>
      <c r="B32" s="58" t="s">
        <v>214</v>
      </c>
      <c r="C32" s="58" t="s">
        <v>190</v>
      </c>
      <c r="D32" s="60">
        <v>6</v>
      </c>
      <c r="E32" s="65">
        <f t="shared" si="7"/>
        <v>73</v>
      </c>
      <c r="F32" s="45">
        <v>3</v>
      </c>
      <c r="G32" s="45">
        <v>4</v>
      </c>
      <c r="H32" s="45">
        <v>5</v>
      </c>
      <c r="I32" s="45">
        <v>7</v>
      </c>
      <c r="J32" s="45">
        <v>4</v>
      </c>
      <c r="K32" s="45">
        <v>4</v>
      </c>
      <c r="L32" s="45">
        <v>4</v>
      </c>
      <c r="M32" s="45">
        <v>3</v>
      </c>
      <c r="N32" s="45">
        <v>4</v>
      </c>
      <c r="O32" s="23">
        <f t="shared" si="0"/>
        <v>38</v>
      </c>
      <c r="P32" s="22">
        <v>4</v>
      </c>
      <c r="Q32" s="22">
        <v>5</v>
      </c>
      <c r="R32" s="22">
        <v>4</v>
      </c>
      <c r="S32" s="22">
        <v>4</v>
      </c>
      <c r="T32" s="22">
        <v>4</v>
      </c>
      <c r="U32" s="22">
        <v>3</v>
      </c>
      <c r="V32" s="22">
        <v>5</v>
      </c>
      <c r="W32" s="22">
        <v>4</v>
      </c>
      <c r="X32" s="22">
        <v>2</v>
      </c>
      <c r="Y32" s="23">
        <f t="shared" si="1"/>
        <v>35</v>
      </c>
      <c r="Z32" s="24">
        <f t="shared" si="2"/>
        <v>73</v>
      </c>
      <c r="AA32" s="22">
        <f t="shared" si="3"/>
        <v>35</v>
      </c>
      <c r="AB32" s="22">
        <f t="shared" si="4"/>
        <v>22</v>
      </c>
      <c r="AC32" s="22">
        <f t="shared" si="5"/>
        <v>11</v>
      </c>
      <c r="AD32" s="22">
        <f t="shared" si="6"/>
        <v>2</v>
      </c>
    </row>
    <row r="33" spans="1:30" ht="15.75" customHeight="1">
      <c r="A33" s="57">
        <v>25</v>
      </c>
      <c r="B33" s="58" t="s">
        <v>43</v>
      </c>
      <c r="C33" s="58" t="s">
        <v>119</v>
      </c>
      <c r="D33" s="63" t="s">
        <v>191</v>
      </c>
      <c r="E33" s="65">
        <f t="shared" si="7"/>
        <v>73</v>
      </c>
      <c r="F33" s="45">
        <v>5</v>
      </c>
      <c r="G33" s="45">
        <v>4</v>
      </c>
      <c r="H33" s="45">
        <v>4</v>
      </c>
      <c r="I33" s="45">
        <v>4</v>
      </c>
      <c r="J33" s="45">
        <v>2</v>
      </c>
      <c r="K33" s="45">
        <v>5</v>
      </c>
      <c r="L33" s="45">
        <v>4</v>
      </c>
      <c r="M33" s="45">
        <v>3</v>
      </c>
      <c r="N33" s="45">
        <v>5</v>
      </c>
      <c r="O33" s="23">
        <f t="shared" si="0"/>
        <v>36</v>
      </c>
      <c r="P33" s="22">
        <v>4</v>
      </c>
      <c r="Q33" s="22">
        <v>6</v>
      </c>
      <c r="R33" s="22">
        <v>4</v>
      </c>
      <c r="S33" s="22">
        <v>4</v>
      </c>
      <c r="T33" s="22">
        <v>4</v>
      </c>
      <c r="U33" s="22">
        <v>3</v>
      </c>
      <c r="V33" s="22">
        <v>5</v>
      </c>
      <c r="W33" s="22">
        <v>4</v>
      </c>
      <c r="X33" s="22">
        <v>3</v>
      </c>
      <c r="Y33" s="23">
        <f t="shared" si="1"/>
        <v>37</v>
      </c>
      <c r="Z33" s="24">
        <f t="shared" si="2"/>
        <v>73</v>
      </c>
      <c r="AA33" s="22">
        <f t="shared" si="3"/>
        <v>37</v>
      </c>
      <c r="AB33" s="22">
        <f t="shared" si="4"/>
        <v>23</v>
      </c>
      <c r="AC33" s="22">
        <f t="shared" si="5"/>
        <v>12</v>
      </c>
      <c r="AD33" s="22">
        <f t="shared" si="6"/>
        <v>3</v>
      </c>
    </row>
    <row r="34" spans="1:30" ht="15.75" customHeight="1">
      <c r="A34" s="57">
        <v>26</v>
      </c>
      <c r="B34" s="58" t="s">
        <v>76</v>
      </c>
      <c r="C34" s="58" t="s">
        <v>152</v>
      </c>
      <c r="D34" s="60">
        <v>2</v>
      </c>
      <c r="E34" s="65">
        <f t="shared" si="7"/>
        <v>73</v>
      </c>
      <c r="F34" s="45">
        <v>3</v>
      </c>
      <c r="G34" s="45">
        <v>5</v>
      </c>
      <c r="H34" s="45">
        <v>5</v>
      </c>
      <c r="I34" s="45">
        <v>4</v>
      </c>
      <c r="J34" s="45">
        <v>3</v>
      </c>
      <c r="K34" s="45">
        <v>4</v>
      </c>
      <c r="L34" s="45">
        <v>4</v>
      </c>
      <c r="M34" s="45">
        <v>4</v>
      </c>
      <c r="N34" s="45">
        <v>4</v>
      </c>
      <c r="O34" s="23">
        <f t="shared" si="0"/>
        <v>36</v>
      </c>
      <c r="P34" s="22">
        <v>5</v>
      </c>
      <c r="Q34" s="22">
        <v>3</v>
      </c>
      <c r="R34" s="22">
        <v>5</v>
      </c>
      <c r="S34" s="22">
        <v>4</v>
      </c>
      <c r="T34" s="22">
        <v>4</v>
      </c>
      <c r="U34" s="22">
        <v>4</v>
      </c>
      <c r="V34" s="22">
        <v>5</v>
      </c>
      <c r="W34" s="22">
        <v>4</v>
      </c>
      <c r="X34" s="22">
        <v>3</v>
      </c>
      <c r="Y34" s="23">
        <f t="shared" si="1"/>
        <v>37</v>
      </c>
      <c r="Z34" s="24">
        <f t="shared" si="2"/>
        <v>73</v>
      </c>
      <c r="AA34" s="22">
        <f t="shared" si="3"/>
        <v>37</v>
      </c>
      <c r="AB34" s="22">
        <f t="shared" si="4"/>
        <v>24</v>
      </c>
      <c r="AC34" s="22">
        <f t="shared" si="5"/>
        <v>12</v>
      </c>
      <c r="AD34" s="22">
        <f t="shared" si="6"/>
        <v>3</v>
      </c>
    </row>
    <row r="35" spans="1:30" ht="15.75" customHeight="1">
      <c r="A35" s="57">
        <v>27</v>
      </c>
      <c r="B35" s="58" t="s">
        <v>181</v>
      </c>
      <c r="C35" s="62" t="s">
        <v>152</v>
      </c>
      <c r="D35" s="60">
        <v>1</v>
      </c>
      <c r="E35" s="65">
        <f t="shared" si="7"/>
        <v>73</v>
      </c>
      <c r="F35" s="45">
        <v>4</v>
      </c>
      <c r="G35" s="45">
        <v>2</v>
      </c>
      <c r="H35" s="45">
        <v>5</v>
      </c>
      <c r="I35" s="45">
        <v>4</v>
      </c>
      <c r="J35" s="45">
        <v>6</v>
      </c>
      <c r="K35" s="45">
        <v>5</v>
      </c>
      <c r="L35" s="45">
        <v>3</v>
      </c>
      <c r="M35" s="45">
        <v>5</v>
      </c>
      <c r="N35" s="45">
        <v>2</v>
      </c>
      <c r="O35" s="23">
        <f t="shared" si="0"/>
        <v>36</v>
      </c>
      <c r="P35" s="22">
        <v>3</v>
      </c>
      <c r="Q35" s="22">
        <v>5</v>
      </c>
      <c r="R35" s="22">
        <v>4</v>
      </c>
      <c r="S35" s="22">
        <v>4</v>
      </c>
      <c r="T35" s="22">
        <v>5</v>
      </c>
      <c r="U35" s="22">
        <v>3</v>
      </c>
      <c r="V35" s="22">
        <v>5</v>
      </c>
      <c r="W35" s="22">
        <v>4</v>
      </c>
      <c r="X35" s="22">
        <v>4</v>
      </c>
      <c r="Y35" s="23">
        <f t="shared" si="1"/>
        <v>37</v>
      </c>
      <c r="Z35" s="24">
        <f t="shared" si="2"/>
        <v>73</v>
      </c>
      <c r="AA35" s="22">
        <f t="shared" si="3"/>
        <v>37</v>
      </c>
      <c r="AB35" s="22">
        <f t="shared" si="4"/>
        <v>25</v>
      </c>
      <c r="AC35" s="22">
        <f t="shared" si="5"/>
        <v>13</v>
      </c>
      <c r="AD35" s="22">
        <f t="shared" si="6"/>
        <v>4</v>
      </c>
    </row>
    <row r="36" spans="1:30" ht="15.75" customHeight="1">
      <c r="A36" s="57">
        <v>28</v>
      </c>
      <c r="B36" s="58" t="s">
        <v>178</v>
      </c>
      <c r="C36" s="62" t="s">
        <v>168</v>
      </c>
      <c r="D36" s="59" t="s">
        <v>179</v>
      </c>
      <c r="E36" s="65">
        <f t="shared" si="7"/>
        <v>73</v>
      </c>
      <c r="F36" s="45">
        <v>3</v>
      </c>
      <c r="G36" s="45">
        <v>4</v>
      </c>
      <c r="H36" s="45">
        <v>5</v>
      </c>
      <c r="I36" s="45">
        <v>4</v>
      </c>
      <c r="J36" s="45">
        <v>3</v>
      </c>
      <c r="K36" s="45">
        <v>5</v>
      </c>
      <c r="L36" s="45">
        <v>4</v>
      </c>
      <c r="M36" s="45">
        <v>4</v>
      </c>
      <c r="N36" s="45">
        <v>3</v>
      </c>
      <c r="O36" s="23">
        <f t="shared" si="0"/>
        <v>35</v>
      </c>
      <c r="P36" s="22">
        <v>4</v>
      </c>
      <c r="Q36" s="22">
        <v>5</v>
      </c>
      <c r="R36" s="22">
        <v>5</v>
      </c>
      <c r="S36" s="22">
        <v>4</v>
      </c>
      <c r="T36" s="22">
        <v>4</v>
      </c>
      <c r="U36" s="22">
        <v>4</v>
      </c>
      <c r="V36" s="22">
        <v>4</v>
      </c>
      <c r="W36" s="22">
        <v>4</v>
      </c>
      <c r="X36" s="22">
        <v>4</v>
      </c>
      <c r="Y36" s="23">
        <f t="shared" si="1"/>
        <v>38</v>
      </c>
      <c r="Z36" s="24">
        <f t="shared" si="2"/>
        <v>73</v>
      </c>
      <c r="AA36" s="22">
        <f t="shared" si="3"/>
        <v>38</v>
      </c>
      <c r="AB36" s="22">
        <f t="shared" si="4"/>
        <v>24</v>
      </c>
      <c r="AC36" s="22">
        <f t="shared" si="5"/>
        <v>12</v>
      </c>
      <c r="AD36" s="22">
        <f t="shared" si="6"/>
        <v>4</v>
      </c>
    </row>
    <row r="37" spans="1:30" ht="15.75" customHeight="1">
      <c r="A37" s="57">
        <v>29</v>
      </c>
      <c r="B37" s="58" t="s">
        <v>142</v>
      </c>
      <c r="C37" s="58" t="s">
        <v>143</v>
      </c>
      <c r="D37" s="60">
        <v>0</v>
      </c>
      <c r="E37" s="65">
        <f t="shared" si="7"/>
        <v>73</v>
      </c>
      <c r="F37" s="45">
        <v>3</v>
      </c>
      <c r="G37" s="45">
        <v>3</v>
      </c>
      <c r="H37" s="45">
        <v>5</v>
      </c>
      <c r="I37" s="45">
        <v>5</v>
      </c>
      <c r="J37" s="45">
        <v>3</v>
      </c>
      <c r="K37" s="45">
        <v>4</v>
      </c>
      <c r="L37" s="45">
        <v>4</v>
      </c>
      <c r="M37" s="45">
        <v>4</v>
      </c>
      <c r="N37" s="45">
        <v>4</v>
      </c>
      <c r="O37" s="23">
        <f t="shared" si="0"/>
        <v>35</v>
      </c>
      <c r="P37" s="22">
        <v>4</v>
      </c>
      <c r="Q37" s="22">
        <v>4</v>
      </c>
      <c r="R37" s="22">
        <v>5</v>
      </c>
      <c r="S37" s="22">
        <v>5</v>
      </c>
      <c r="T37" s="22">
        <v>4</v>
      </c>
      <c r="U37" s="22">
        <v>3</v>
      </c>
      <c r="V37" s="22">
        <v>5</v>
      </c>
      <c r="W37" s="22">
        <v>4</v>
      </c>
      <c r="X37" s="22">
        <v>4</v>
      </c>
      <c r="Y37" s="23">
        <f t="shared" si="1"/>
        <v>38</v>
      </c>
      <c r="Z37" s="24">
        <f t="shared" si="2"/>
        <v>73</v>
      </c>
      <c r="AA37" s="22">
        <f t="shared" si="3"/>
        <v>38</v>
      </c>
      <c r="AB37" s="22">
        <f t="shared" si="4"/>
        <v>25</v>
      </c>
      <c r="AC37" s="22">
        <f t="shared" si="5"/>
        <v>13</v>
      </c>
      <c r="AD37" s="22">
        <f t="shared" si="6"/>
        <v>4</v>
      </c>
    </row>
    <row r="38" spans="1:30" ht="15.75" customHeight="1">
      <c r="A38" s="57">
        <v>30</v>
      </c>
      <c r="B38" s="58" t="s">
        <v>264</v>
      </c>
      <c r="C38" s="58" t="s">
        <v>152</v>
      </c>
      <c r="D38" s="60">
        <v>2</v>
      </c>
      <c r="E38" s="65">
        <f t="shared" si="7"/>
        <v>74</v>
      </c>
      <c r="F38" s="45">
        <v>6</v>
      </c>
      <c r="G38" s="45">
        <v>4</v>
      </c>
      <c r="H38" s="45">
        <v>5</v>
      </c>
      <c r="I38" s="45">
        <v>5</v>
      </c>
      <c r="J38" s="45">
        <v>4</v>
      </c>
      <c r="K38" s="45">
        <v>4</v>
      </c>
      <c r="L38" s="45">
        <v>5</v>
      </c>
      <c r="M38" s="45">
        <v>4</v>
      </c>
      <c r="N38" s="45">
        <v>4</v>
      </c>
      <c r="O38" s="23">
        <f t="shared" si="0"/>
        <v>41</v>
      </c>
      <c r="P38" s="22">
        <v>4</v>
      </c>
      <c r="Q38" s="22">
        <v>4</v>
      </c>
      <c r="R38" s="22">
        <v>3</v>
      </c>
      <c r="S38" s="22">
        <v>3</v>
      </c>
      <c r="T38" s="22">
        <v>4</v>
      </c>
      <c r="U38" s="22">
        <v>4</v>
      </c>
      <c r="V38" s="22">
        <v>5</v>
      </c>
      <c r="W38" s="22">
        <v>3</v>
      </c>
      <c r="X38" s="22">
        <v>3</v>
      </c>
      <c r="Y38" s="23">
        <f t="shared" si="1"/>
        <v>33</v>
      </c>
      <c r="Z38" s="24">
        <f t="shared" si="2"/>
        <v>74</v>
      </c>
      <c r="AA38" s="22">
        <f t="shared" si="3"/>
        <v>33</v>
      </c>
      <c r="AB38" s="22">
        <f t="shared" si="4"/>
        <v>22</v>
      </c>
      <c r="AC38" s="22">
        <f t="shared" si="5"/>
        <v>11</v>
      </c>
      <c r="AD38" s="22">
        <f t="shared" si="6"/>
        <v>3</v>
      </c>
    </row>
    <row r="39" spans="1:30" ht="15.75" customHeight="1">
      <c r="A39" s="57">
        <v>31</v>
      </c>
      <c r="B39" s="58" t="s">
        <v>204</v>
      </c>
      <c r="C39" s="58" t="s">
        <v>151</v>
      </c>
      <c r="D39" s="59">
        <v>0.6</v>
      </c>
      <c r="E39" s="65">
        <f t="shared" si="7"/>
        <v>74</v>
      </c>
      <c r="F39" s="45">
        <v>5</v>
      </c>
      <c r="G39" s="45">
        <v>4</v>
      </c>
      <c r="H39" s="45">
        <v>5</v>
      </c>
      <c r="I39" s="45">
        <v>4</v>
      </c>
      <c r="J39" s="45">
        <v>3</v>
      </c>
      <c r="K39" s="45">
        <v>5</v>
      </c>
      <c r="L39" s="45">
        <v>5</v>
      </c>
      <c r="M39" s="45">
        <v>4</v>
      </c>
      <c r="N39" s="45">
        <v>5</v>
      </c>
      <c r="O39" s="23">
        <f t="shared" si="0"/>
        <v>40</v>
      </c>
      <c r="P39" s="22">
        <v>3</v>
      </c>
      <c r="Q39" s="22">
        <v>4</v>
      </c>
      <c r="R39" s="22">
        <v>4</v>
      </c>
      <c r="S39" s="22">
        <v>4</v>
      </c>
      <c r="T39" s="22">
        <v>4</v>
      </c>
      <c r="U39" s="22">
        <v>2</v>
      </c>
      <c r="V39" s="22">
        <v>5</v>
      </c>
      <c r="W39" s="22">
        <v>5</v>
      </c>
      <c r="X39" s="22">
        <v>3</v>
      </c>
      <c r="Y39" s="23">
        <f t="shared" si="1"/>
        <v>34</v>
      </c>
      <c r="Z39" s="24">
        <f t="shared" si="2"/>
        <v>74</v>
      </c>
      <c r="AA39" s="22">
        <f t="shared" si="3"/>
        <v>34</v>
      </c>
      <c r="AB39" s="22">
        <f t="shared" si="4"/>
        <v>23</v>
      </c>
      <c r="AC39" s="22">
        <f t="shared" si="5"/>
        <v>13</v>
      </c>
      <c r="AD39" s="22">
        <f t="shared" si="6"/>
        <v>3</v>
      </c>
    </row>
    <row r="40" spans="1:30" ht="15.75" customHeight="1">
      <c r="A40" s="57">
        <v>32</v>
      </c>
      <c r="B40" s="58" t="s">
        <v>466</v>
      </c>
      <c r="C40" s="58" t="s">
        <v>152</v>
      </c>
      <c r="D40" s="60">
        <v>5</v>
      </c>
      <c r="E40" s="65">
        <f t="shared" si="7"/>
        <v>74</v>
      </c>
      <c r="F40" s="45">
        <v>5</v>
      </c>
      <c r="G40" s="45">
        <v>4</v>
      </c>
      <c r="H40" s="45">
        <v>5</v>
      </c>
      <c r="I40" s="45">
        <v>6</v>
      </c>
      <c r="J40" s="45">
        <v>3</v>
      </c>
      <c r="K40" s="45">
        <v>4</v>
      </c>
      <c r="L40" s="45">
        <v>3</v>
      </c>
      <c r="M40" s="45">
        <v>4</v>
      </c>
      <c r="N40" s="45">
        <v>5</v>
      </c>
      <c r="O40" s="23">
        <f aca="true" t="shared" si="8" ref="O40:O71">SUM(F40:N40)</f>
        <v>39</v>
      </c>
      <c r="P40" s="22">
        <v>3</v>
      </c>
      <c r="Q40" s="22">
        <v>5</v>
      </c>
      <c r="R40" s="22">
        <v>4</v>
      </c>
      <c r="S40" s="22">
        <v>3</v>
      </c>
      <c r="T40" s="22">
        <v>5</v>
      </c>
      <c r="U40" s="22">
        <v>3</v>
      </c>
      <c r="V40" s="22">
        <v>6</v>
      </c>
      <c r="W40" s="22">
        <v>4</v>
      </c>
      <c r="X40" s="22">
        <v>2</v>
      </c>
      <c r="Y40" s="23">
        <f aca="true" t="shared" si="9" ref="Y40:Y71">SUM(P40:X40)</f>
        <v>35</v>
      </c>
      <c r="Z40" s="24">
        <f aca="true" t="shared" si="10" ref="Z40:Z71">O40+Y40</f>
        <v>74</v>
      </c>
      <c r="AA40" s="22">
        <f aca="true" t="shared" si="11" ref="AA40:AA71">Y40</f>
        <v>35</v>
      </c>
      <c r="AB40" s="22">
        <f aca="true" t="shared" si="12" ref="AB40:AB71">S40+T40+U40+V40+W40+X40</f>
        <v>23</v>
      </c>
      <c r="AC40" s="22">
        <f aca="true" t="shared" si="13" ref="AC40:AC71">V40+W40+X40</f>
        <v>12</v>
      </c>
      <c r="AD40" s="22">
        <f aca="true" t="shared" si="14" ref="AD40:AD71">X40</f>
        <v>2</v>
      </c>
    </row>
    <row r="41" spans="1:30" ht="15.75" customHeight="1">
      <c r="A41" s="57">
        <v>33</v>
      </c>
      <c r="B41" s="58" t="s">
        <v>225</v>
      </c>
      <c r="C41" s="58" t="s">
        <v>145</v>
      </c>
      <c r="D41" s="60">
        <v>1.3</v>
      </c>
      <c r="E41" s="65">
        <f aca="true" t="shared" si="15" ref="E41:E72">Z41</f>
        <v>74</v>
      </c>
      <c r="F41" s="45">
        <v>4</v>
      </c>
      <c r="G41" s="45">
        <v>5</v>
      </c>
      <c r="H41" s="45">
        <v>4</v>
      </c>
      <c r="I41" s="45">
        <v>4</v>
      </c>
      <c r="J41" s="45">
        <v>2</v>
      </c>
      <c r="K41" s="45">
        <v>4</v>
      </c>
      <c r="L41" s="45">
        <v>5</v>
      </c>
      <c r="M41" s="45">
        <v>5</v>
      </c>
      <c r="N41" s="45">
        <v>5</v>
      </c>
      <c r="O41" s="23">
        <f t="shared" si="8"/>
        <v>38</v>
      </c>
      <c r="P41" s="22">
        <v>4</v>
      </c>
      <c r="Q41" s="22">
        <v>5</v>
      </c>
      <c r="R41" s="22">
        <v>4</v>
      </c>
      <c r="S41" s="22">
        <v>4</v>
      </c>
      <c r="T41" s="22">
        <v>5</v>
      </c>
      <c r="U41" s="22">
        <v>3</v>
      </c>
      <c r="V41" s="22">
        <v>5</v>
      </c>
      <c r="W41" s="22">
        <v>3</v>
      </c>
      <c r="X41" s="22">
        <v>3</v>
      </c>
      <c r="Y41" s="23">
        <f t="shared" si="9"/>
        <v>36</v>
      </c>
      <c r="Z41" s="24">
        <f t="shared" si="10"/>
        <v>74</v>
      </c>
      <c r="AA41" s="22">
        <f t="shared" si="11"/>
        <v>36</v>
      </c>
      <c r="AB41" s="22">
        <f t="shared" si="12"/>
        <v>23</v>
      </c>
      <c r="AC41" s="22">
        <f t="shared" si="13"/>
        <v>11</v>
      </c>
      <c r="AD41" s="22">
        <f t="shared" si="14"/>
        <v>3</v>
      </c>
    </row>
    <row r="42" spans="1:30" ht="15.75" customHeight="1">
      <c r="A42" s="57">
        <v>34</v>
      </c>
      <c r="B42" s="58" t="s">
        <v>74</v>
      </c>
      <c r="C42" s="62" t="s">
        <v>149</v>
      </c>
      <c r="D42" s="60">
        <v>0</v>
      </c>
      <c r="E42" s="65">
        <f t="shared" si="15"/>
        <v>74</v>
      </c>
      <c r="F42" s="45">
        <v>6</v>
      </c>
      <c r="G42" s="45">
        <v>3</v>
      </c>
      <c r="H42" s="45">
        <v>5</v>
      </c>
      <c r="I42" s="45">
        <v>6</v>
      </c>
      <c r="J42" s="45">
        <v>3</v>
      </c>
      <c r="K42" s="45">
        <v>4</v>
      </c>
      <c r="L42" s="45">
        <v>4</v>
      </c>
      <c r="M42" s="45">
        <v>4</v>
      </c>
      <c r="N42" s="45">
        <v>3</v>
      </c>
      <c r="O42" s="23">
        <f t="shared" si="8"/>
        <v>38</v>
      </c>
      <c r="P42" s="22">
        <v>4</v>
      </c>
      <c r="Q42" s="22">
        <v>3</v>
      </c>
      <c r="R42" s="22">
        <v>3</v>
      </c>
      <c r="S42" s="22">
        <v>4</v>
      </c>
      <c r="T42" s="22">
        <v>5</v>
      </c>
      <c r="U42" s="22">
        <v>3</v>
      </c>
      <c r="V42" s="22">
        <v>6</v>
      </c>
      <c r="W42" s="22">
        <v>6</v>
      </c>
      <c r="X42" s="22">
        <v>2</v>
      </c>
      <c r="Y42" s="23">
        <f t="shared" si="9"/>
        <v>36</v>
      </c>
      <c r="Z42" s="24">
        <f t="shared" si="10"/>
        <v>74</v>
      </c>
      <c r="AA42" s="22">
        <f t="shared" si="11"/>
        <v>36</v>
      </c>
      <c r="AB42" s="22">
        <f t="shared" si="12"/>
        <v>26</v>
      </c>
      <c r="AC42" s="22">
        <f t="shared" si="13"/>
        <v>14</v>
      </c>
      <c r="AD42" s="22">
        <f t="shared" si="14"/>
        <v>2</v>
      </c>
    </row>
    <row r="43" spans="1:30" ht="15.75" customHeight="1">
      <c r="A43" s="57">
        <v>35</v>
      </c>
      <c r="B43" s="58" t="s">
        <v>189</v>
      </c>
      <c r="C43" s="62" t="s">
        <v>190</v>
      </c>
      <c r="D43" s="60">
        <v>6</v>
      </c>
      <c r="E43" s="65">
        <f t="shared" si="15"/>
        <v>74</v>
      </c>
      <c r="F43" s="45">
        <v>4</v>
      </c>
      <c r="G43" s="45">
        <v>3</v>
      </c>
      <c r="H43" s="45">
        <v>6</v>
      </c>
      <c r="I43" s="45">
        <v>5</v>
      </c>
      <c r="J43" s="45">
        <v>3</v>
      </c>
      <c r="K43" s="45">
        <v>4</v>
      </c>
      <c r="L43" s="45">
        <v>4</v>
      </c>
      <c r="M43" s="45">
        <v>4</v>
      </c>
      <c r="N43" s="45">
        <v>4</v>
      </c>
      <c r="O43" s="23">
        <f t="shared" si="8"/>
        <v>37</v>
      </c>
      <c r="P43" s="22">
        <v>4</v>
      </c>
      <c r="Q43" s="22">
        <v>5</v>
      </c>
      <c r="R43" s="22">
        <v>4</v>
      </c>
      <c r="S43" s="22">
        <v>5</v>
      </c>
      <c r="T43" s="22">
        <v>4</v>
      </c>
      <c r="U43" s="22">
        <v>3</v>
      </c>
      <c r="V43" s="22">
        <v>5</v>
      </c>
      <c r="W43" s="22">
        <v>4</v>
      </c>
      <c r="X43" s="22">
        <v>3</v>
      </c>
      <c r="Y43" s="23">
        <f t="shared" si="9"/>
        <v>37</v>
      </c>
      <c r="Z43" s="24">
        <f t="shared" si="10"/>
        <v>74</v>
      </c>
      <c r="AA43" s="22">
        <f t="shared" si="11"/>
        <v>37</v>
      </c>
      <c r="AB43" s="22">
        <f t="shared" si="12"/>
        <v>24</v>
      </c>
      <c r="AC43" s="22">
        <f t="shared" si="13"/>
        <v>12</v>
      </c>
      <c r="AD43" s="22">
        <f t="shared" si="14"/>
        <v>3</v>
      </c>
    </row>
    <row r="44" spans="1:30" ht="15.75" customHeight="1">
      <c r="A44" s="57">
        <v>36</v>
      </c>
      <c r="B44" s="58" t="s">
        <v>164</v>
      </c>
      <c r="C44" s="62" t="s">
        <v>165</v>
      </c>
      <c r="D44" s="59" t="s">
        <v>166</v>
      </c>
      <c r="E44" s="65">
        <f t="shared" si="15"/>
        <v>74</v>
      </c>
      <c r="F44" s="45">
        <v>4</v>
      </c>
      <c r="G44" s="45">
        <v>5</v>
      </c>
      <c r="H44" s="45">
        <v>5</v>
      </c>
      <c r="I44" s="45">
        <v>5</v>
      </c>
      <c r="J44" s="45">
        <v>2</v>
      </c>
      <c r="K44" s="45">
        <v>5</v>
      </c>
      <c r="L44" s="45">
        <v>4</v>
      </c>
      <c r="M44" s="45">
        <v>4</v>
      </c>
      <c r="N44" s="45">
        <v>3</v>
      </c>
      <c r="O44" s="23">
        <f t="shared" si="8"/>
        <v>37</v>
      </c>
      <c r="P44" s="22">
        <v>3</v>
      </c>
      <c r="Q44" s="22">
        <v>5</v>
      </c>
      <c r="R44" s="22">
        <v>4</v>
      </c>
      <c r="S44" s="22">
        <v>4</v>
      </c>
      <c r="T44" s="22">
        <v>5</v>
      </c>
      <c r="U44" s="22">
        <v>4</v>
      </c>
      <c r="V44" s="22">
        <v>5</v>
      </c>
      <c r="W44" s="22">
        <v>4</v>
      </c>
      <c r="X44" s="22">
        <v>3</v>
      </c>
      <c r="Y44" s="23">
        <f t="shared" si="9"/>
        <v>37</v>
      </c>
      <c r="Z44" s="24">
        <f t="shared" si="10"/>
        <v>74</v>
      </c>
      <c r="AA44" s="22">
        <f t="shared" si="11"/>
        <v>37</v>
      </c>
      <c r="AB44" s="22">
        <f t="shared" si="12"/>
        <v>25</v>
      </c>
      <c r="AC44" s="22">
        <f t="shared" si="13"/>
        <v>12</v>
      </c>
      <c r="AD44" s="22">
        <f t="shared" si="14"/>
        <v>3</v>
      </c>
    </row>
    <row r="45" spans="1:30" ht="15.75" customHeight="1">
      <c r="A45" s="57">
        <v>37</v>
      </c>
      <c r="B45" s="58" t="s">
        <v>463</v>
      </c>
      <c r="C45" s="62" t="s">
        <v>152</v>
      </c>
      <c r="D45" s="60">
        <v>1</v>
      </c>
      <c r="E45" s="65">
        <f t="shared" si="15"/>
        <v>74</v>
      </c>
      <c r="F45" s="45">
        <v>4</v>
      </c>
      <c r="G45" s="45">
        <v>4</v>
      </c>
      <c r="H45" s="45">
        <v>5</v>
      </c>
      <c r="I45" s="45">
        <v>5</v>
      </c>
      <c r="J45" s="45">
        <v>3</v>
      </c>
      <c r="K45" s="45">
        <v>4</v>
      </c>
      <c r="L45" s="45">
        <v>4</v>
      </c>
      <c r="M45" s="45">
        <v>4</v>
      </c>
      <c r="N45" s="45">
        <v>3</v>
      </c>
      <c r="O45" s="23">
        <f t="shared" si="8"/>
        <v>36</v>
      </c>
      <c r="P45" s="22">
        <v>4</v>
      </c>
      <c r="Q45" s="22">
        <v>4</v>
      </c>
      <c r="R45" s="22">
        <v>5</v>
      </c>
      <c r="S45" s="22">
        <v>4</v>
      </c>
      <c r="T45" s="22">
        <v>5</v>
      </c>
      <c r="U45" s="22">
        <v>4</v>
      </c>
      <c r="V45" s="22">
        <v>5</v>
      </c>
      <c r="W45" s="22">
        <v>4</v>
      </c>
      <c r="X45" s="22">
        <v>3</v>
      </c>
      <c r="Y45" s="23">
        <f t="shared" si="9"/>
        <v>38</v>
      </c>
      <c r="Z45" s="24">
        <f t="shared" si="10"/>
        <v>74</v>
      </c>
      <c r="AA45" s="22">
        <f t="shared" si="11"/>
        <v>38</v>
      </c>
      <c r="AB45" s="22">
        <f t="shared" si="12"/>
        <v>25</v>
      </c>
      <c r="AC45" s="22">
        <f t="shared" si="13"/>
        <v>12</v>
      </c>
      <c r="AD45" s="22">
        <f t="shared" si="14"/>
        <v>3</v>
      </c>
    </row>
    <row r="46" spans="1:30" ht="15.75" customHeight="1">
      <c r="A46" s="57">
        <v>38</v>
      </c>
      <c r="B46" s="61" t="s">
        <v>155</v>
      </c>
      <c r="C46" s="62" t="s">
        <v>156</v>
      </c>
      <c r="D46" s="60">
        <v>0</v>
      </c>
      <c r="E46" s="65">
        <f t="shared" si="15"/>
        <v>74</v>
      </c>
      <c r="F46" s="45">
        <v>4</v>
      </c>
      <c r="G46" s="45">
        <v>3</v>
      </c>
      <c r="H46" s="45">
        <v>5</v>
      </c>
      <c r="I46" s="45">
        <v>4</v>
      </c>
      <c r="J46" s="45">
        <v>3</v>
      </c>
      <c r="K46" s="45">
        <v>6</v>
      </c>
      <c r="L46" s="45">
        <v>4</v>
      </c>
      <c r="M46" s="45">
        <v>3</v>
      </c>
      <c r="N46" s="45">
        <v>4</v>
      </c>
      <c r="O46" s="23">
        <f t="shared" si="8"/>
        <v>36</v>
      </c>
      <c r="P46" s="22">
        <v>4</v>
      </c>
      <c r="Q46" s="22">
        <v>4</v>
      </c>
      <c r="R46" s="22">
        <v>4</v>
      </c>
      <c r="S46" s="22">
        <v>5</v>
      </c>
      <c r="T46" s="22">
        <v>4</v>
      </c>
      <c r="U46" s="22">
        <v>3</v>
      </c>
      <c r="V46" s="22">
        <v>6</v>
      </c>
      <c r="W46" s="22">
        <v>4</v>
      </c>
      <c r="X46" s="22">
        <v>4</v>
      </c>
      <c r="Y46" s="23">
        <f t="shared" si="9"/>
        <v>38</v>
      </c>
      <c r="Z46" s="24">
        <f t="shared" si="10"/>
        <v>74</v>
      </c>
      <c r="AA46" s="22">
        <f t="shared" si="11"/>
        <v>38</v>
      </c>
      <c r="AB46" s="22">
        <f t="shared" si="12"/>
        <v>26</v>
      </c>
      <c r="AC46" s="22">
        <f t="shared" si="13"/>
        <v>14</v>
      </c>
      <c r="AD46" s="22">
        <f t="shared" si="14"/>
        <v>4</v>
      </c>
    </row>
    <row r="47" spans="1:30" ht="15.75" customHeight="1">
      <c r="A47" s="57">
        <v>39</v>
      </c>
      <c r="B47" s="58" t="s">
        <v>0</v>
      </c>
      <c r="C47" s="58" t="s">
        <v>254</v>
      </c>
      <c r="D47" s="58">
        <v>4.1</v>
      </c>
      <c r="E47" s="65">
        <f t="shared" si="15"/>
        <v>74</v>
      </c>
      <c r="F47" s="45">
        <v>4</v>
      </c>
      <c r="G47" s="45">
        <v>4</v>
      </c>
      <c r="H47" s="45">
        <v>4</v>
      </c>
      <c r="I47" s="45">
        <v>4</v>
      </c>
      <c r="J47" s="45">
        <v>3</v>
      </c>
      <c r="K47" s="45">
        <v>4</v>
      </c>
      <c r="L47" s="45">
        <v>5</v>
      </c>
      <c r="M47" s="45">
        <v>4</v>
      </c>
      <c r="N47" s="45">
        <v>3</v>
      </c>
      <c r="O47" s="23">
        <f t="shared" si="8"/>
        <v>35</v>
      </c>
      <c r="P47" s="22">
        <v>5</v>
      </c>
      <c r="Q47" s="22">
        <v>5</v>
      </c>
      <c r="R47" s="22">
        <v>5</v>
      </c>
      <c r="S47" s="22">
        <v>4</v>
      </c>
      <c r="T47" s="22">
        <v>4</v>
      </c>
      <c r="U47" s="22">
        <v>2</v>
      </c>
      <c r="V47" s="22">
        <v>5</v>
      </c>
      <c r="W47" s="22">
        <v>4</v>
      </c>
      <c r="X47" s="22">
        <v>5</v>
      </c>
      <c r="Y47" s="23">
        <f t="shared" si="9"/>
        <v>39</v>
      </c>
      <c r="Z47" s="24">
        <f t="shared" si="10"/>
        <v>74</v>
      </c>
      <c r="AA47" s="22">
        <f t="shared" si="11"/>
        <v>39</v>
      </c>
      <c r="AB47" s="22">
        <f t="shared" si="12"/>
        <v>24</v>
      </c>
      <c r="AC47" s="22">
        <f t="shared" si="13"/>
        <v>14</v>
      </c>
      <c r="AD47" s="22">
        <f t="shared" si="14"/>
        <v>5</v>
      </c>
    </row>
    <row r="48" spans="1:30" ht="15.75" customHeight="1">
      <c r="A48" s="57">
        <v>40</v>
      </c>
      <c r="B48" s="58" t="s">
        <v>188</v>
      </c>
      <c r="C48" s="58" t="s">
        <v>163</v>
      </c>
      <c r="D48" s="60">
        <v>1</v>
      </c>
      <c r="E48" s="65">
        <f t="shared" si="15"/>
        <v>74</v>
      </c>
      <c r="F48" s="45">
        <v>4</v>
      </c>
      <c r="G48" s="45">
        <v>4</v>
      </c>
      <c r="H48" s="45">
        <v>4</v>
      </c>
      <c r="I48" s="45">
        <v>4</v>
      </c>
      <c r="J48" s="45">
        <v>4</v>
      </c>
      <c r="K48" s="45">
        <v>4</v>
      </c>
      <c r="L48" s="45">
        <v>3</v>
      </c>
      <c r="M48" s="45">
        <v>4</v>
      </c>
      <c r="N48" s="45">
        <v>4</v>
      </c>
      <c r="O48" s="23">
        <f t="shared" si="8"/>
        <v>35</v>
      </c>
      <c r="P48" s="22">
        <v>4</v>
      </c>
      <c r="Q48" s="22">
        <v>4</v>
      </c>
      <c r="R48" s="22">
        <v>5</v>
      </c>
      <c r="S48" s="22">
        <v>4</v>
      </c>
      <c r="T48" s="22">
        <v>6</v>
      </c>
      <c r="U48" s="22">
        <v>3</v>
      </c>
      <c r="V48" s="22">
        <v>5</v>
      </c>
      <c r="W48" s="22">
        <v>4</v>
      </c>
      <c r="X48" s="22">
        <v>4</v>
      </c>
      <c r="Y48" s="23">
        <f t="shared" si="9"/>
        <v>39</v>
      </c>
      <c r="Z48" s="24">
        <f t="shared" si="10"/>
        <v>74</v>
      </c>
      <c r="AA48" s="22">
        <f t="shared" si="11"/>
        <v>39</v>
      </c>
      <c r="AB48" s="22">
        <f t="shared" si="12"/>
        <v>26</v>
      </c>
      <c r="AC48" s="22">
        <f t="shared" si="13"/>
        <v>13</v>
      </c>
      <c r="AD48" s="22">
        <f t="shared" si="14"/>
        <v>4</v>
      </c>
    </row>
    <row r="49" spans="1:30" ht="15.75" customHeight="1">
      <c r="A49" s="57">
        <v>41</v>
      </c>
      <c r="B49" s="58" t="s">
        <v>196</v>
      </c>
      <c r="C49" s="62" t="s">
        <v>149</v>
      </c>
      <c r="D49" s="60">
        <v>0</v>
      </c>
      <c r="E49" s="65">
        <f t="shared" si="15"/>
        <v>75</v>
      </c>
      <c r="F49" s="45">
        <v>4</v>
      </c>
      <c r="G49" s="45">
        <v>3</v>
      </c>
      <c r="H49" s="45">
        <v>5</v>
      </c>
      <c r="I49" s="45">
        <v>8</v>
      </c>
      <c r="J49" s="45">
        <v>3</v>
      </c>
      <c r="K49" s="45">
        <v>4</v>
      </c>
      <c r="L49" s="45">
        <v>4</v>
      </c>
      <c r="M49" s="45">
        <v>4</v>
      </c>
      <c r="N49" s="45">
        <v>4</v>
      </c>
      <c r="O49" s="23">
        <f t="shared" si="8"/>
        <v>39</v>
      </c>
      <c r="P49" s="22">
        <v>3</v>
      </c>
      <c r="Q49" s="22">
        <v>3</v>
      </c>
      <c r="R49" s="22">
        <v>5</v>
      </c>
      <c r="S49" s="22">
        <v>7</v>
      </c>
      <c r="T49" s="22">
        <v>4</v>
      </c>
      <c r="U49" s="22">
        <v>3</v>
      </c>
      <c r="V49" s="22">
        <v>4</v>
      </c>
      <c r="W49" s="22">
        <v>4</v>
      </c>
      <c r="X49" s="22">
        <v>3</v>
      </c>
      <c r="Y49" s="23">
        <f t="shared" si="9"/>
        <v>36</v>
      </c>
      <c r="Z49" s="24">
        <f t="shared" si="10"/>
        <v>75</v>
      </c>
      <c r="AA49" s="22">
        <f t="shared" si="11"/>
        <v>36</v>
      </c>
      <c r="AB49" s="22">
        <f t="shared" si="12"/>
        <v>25</v>
      </c>
      <c r="AC49" s="22">
        <f t="shared" si="13"/>
        <v>11</v>
      </c>
      <c r="AD49" s="22">
        <f t="shared" si="14"/>
        <v>3</v>
      </c>
    </row>
    <row r="50" spans="1:30" ht="15.75" customHeight="1">
      <c r="A50" s="57">
        <v>42</v>
      </c>
      <c r="B50" s="58" t="s">
        <v>193</v>
      </c>
      <c r="C50" s="58" t="s">
        <v>163</v>
      </c>
      <c r="D50" s="60">
        <v>1</v>
      </c>
      <c r="E50" s="65">
        <f t="shared" si="15"/>
        <v>75</v>
      </c>
      <c r="F50" s="45">
        <v>3</v>
      </c>
      <c r="G50" s="45">
        <v>5</v>
      </c>
      <c r="H50" s="45">
        <v>5</v>
      </c>
      <c r="I50" s="45">
        <v>6</v>
      </c>
      <c r="J50" s="45">
        <v>4</v>
      </c>
      <c r="K50" s="45">
        <v>5</v>
      </c>
      <c r="L50" s="45">
        <v>4</v>
      </c>
      <c r="M50" s="45">
        <v>4</v>
      </c>
      <c r="N50" s="45">
        <v>2</v>
      </c>
      <c r="O50" s="23">
        <f t="shared" si="8"/>
        <v>38</v>
      </c>
      <c r="P50" s="22">
        <v>5</v>
      </c>
      <c r="Q50" s="22">
        <v>3</v>
      </c>
      <c r="R50" s="22">
        <v>4</v>
      </c>
      <c r="S50" s="22">
        <v>4</v>
      </c>
      <c r="T50" s="22">
        <v>5</v>
      </c>
      <c r="U50" s="22">
        <v>3</v>
      </c>
      <c r="V50" s="22">
        <v>4</v>
      </c>
      <c r="W50" s="22">
        <v>5</v>
      </c>
      <c r="X50" s="22">
        <v>4</v>
      </c>
      <c r="Y50" s="23">
        <f t="shared" si="9"/>
        <v>37</v>
      </c>
      <c r="Z50" s="24">
        <f t="shared" si="10"/>
        <v>75</v>
      </c>
      <c r="AA50" s="22">
        <f t="shared" si="11"/>
        <v>37</v>
      </c>
      <c r="AB50" s="22">
        <f t="shared" si="12"/>
        <v>25</v>
      </c>
      <c r="AC50" s="22">
        <f t="shared" si="13"/>
        <v>13</v>
      </c>
      <c r="AD50" s="22">
        <f t="shared" si="14"/>
        <v>4</v>
      </c>
    </row>
    <row r="51" spans="1:30" ht="15.75" customHeight="1">
      <c r="A51" s="57">
        <v>43</v>
      </c>
      <c r="B51" s="58" t="s">
        <v>141</v>
      </c>
      <c r="C51" s="58" t="s">
        <v>46</v>
      </c>
      <c r="D51" s="59" t="s">
        <v>67</v>
      </c>
      <c r="E51" s="65">
        <f t="shared" si="15"/>
        <v>75</v>
      </c>
      <c r="F51" s="45">
        <v>5</v>
      </c>
      <c r="G51" s="45">
        <v>3</v>
      </c>
      <c r="H51" s="45">
        <v>4</v>
      </c>
      <c r="I51" s="45">
        <v>6</v>
      </c>
      <c r="J51" s="45">
        <v>3</v>
      </c>
      <c r="K51" s="45">
        <v>5</v>
      </c>
      <c r="L51" s="45">
        <v>4</v>
      </c>
      <c r="M51" s="45">
        <v>4</v>
      </c>
      <c r="N51" s="45">
        <v>3</v>
      </c>
      <c r="O51" s="23">
        <f t="shared" si="8"/>
        <v>37</v>
      </c>
      <c r="P51" s="22">
        <v>4</v>
      </c>
      <c r="Q51" s="22">
        <v>5</v>
      </c>
      <c r="R51" s="22">
        <v>5</v>
      </c>
      <c r="S51" s="22">
        <v>3</v>
      </c>
      <c r="T51" s="22">
        <v>4</v>
      </c>
      <c r="U51" s="22">
        <v>3</v>
      </c>
      <c r="V51" s="22">
        <v>6</v>
      </c>
      <c r="W51" s="22">
        <v>3</v>
      </c>
      <c r="X51" s="22">
        <v>5</v>
      </c>
      <c r="Y51" s="23">
        <f t="shared" si="9"/>
        <v>38</v>
      </c>
      <c r="Z51" s="24">
        <f t="shared" si="10"/>
        <v>75</v>
      </c>
      <c r="AA51" s="22">
        <f t="shared" si="11"/>
        <v>38</v>
      </c>
      <c r="AB51" s="22">
        <f t="shared" si="12"/>
        <v>24</v>
      </c>
      <c r="AC51" s="22">
        <f t="shared" si="13"/>
        <v>14</v>
      </c>
      <c r="AD51" s="22">
        <f t="shared" si="14"/>
        <v>5</v>
      </c>
    </row>
    <row r="52" spans="1:30" ht="15.75" customHeight="1">
      <c r="A52" s="57">
        <v>44</v>
      </c>
      <c r="B52" s="58" t="s">
        <v>162</v>
      </c>
      <c r="C52" s="58" t="s">
        <v>163</v>
      </c>
      <c r="D52" s="60">
        <v>1</v>
      </c>
      <c r="E52" s="65">
        <f t="shared" si="15"/>
        <v>75</v>
      </c>
      <c r="F52" s="45">
        <v>5</v>
      </c>
      <c r="G52" s="45">
        <v>4</v>
      </c>
      <c r="H52" s="45">
        <v>7</v>
      </c>
      <c r="I52" s="45">
        <v>4</v>
      </c>
      <c r="J52" s="45">
        <v>3</v>
      </c>
      <c r="K52" s="45">
        <v>3</v>
      </c>
      <c r="L52" s="45">
        <v>4</v>
      </c>
      <c r="M52" s="45">
        <v>4</v>
      </c>
      <c r="N52" s="45">
        <v>3</v>
      </c>
      <c r="O52" s="23">
        <f t="shared" si="8"/>
        <v>37</v>
      </c>
      <c r="P52" s="22">
        <v>3</v>
      </c>
      <c r="Q52" s="22">
        <v>5</v>
      </c>
      <c r="R52" s="22">
        <v>4</v>
      </c>
      <c r="S52" s="22">
        <v>4</v>
      </c>
      <c r="T52" s="22">
        <v>5</v>
      </c>
      <c r="U52" s="22">
        <v>3</v>
      </c>
      <c r="V52" s="22">
        <v>5</v>
      </c>
      <c r="W52" s="22">
        <v>5</v>
      </c>
      <c r="X52" s="22">
        <v>4</v>
      </c>
      <c r="Y52" s="23">
        <f t="shared" si="9"/>
        <v>38</v>
      </c>
      <c r="Z52" s="24">
        <f t="shared" si="10"/>
        <v>75</v>
      </c>
      <c r="AA52" s="22">
        <f t="shared" si="11"/>
        <v>38</v>
      </c>
      <c r="AB52" s="22">
        <f t="shared" si="12"/>
        <v>26</v>
      </c>
      <c r="AC52" s="22">
        <f t="shared" si="13"/>
        <v>14</v>
      </c>
      <c r="AD52" s="22">
        <f t="shared" si="14"/>
        <v>4</v>
      </c>
    </row>
    <row r="53" spans="1:30" ht="15.75" customHeight="1">
      <c r="A53" s="57">
        <v>45</v>
      </c>
      <c r="B53" s="58" t="s">
        <v>158</v>
      </c>
      <c r="C53" s="58" t="s">
        <v>149</v>
      </c>
      <c r="D53" s="60">
        <v>1</v>
      </c>
      <c r="E53" s="65">
        <f t="shared" si="15"/>
        <v>75</v>
      </c>
      <c r="F53" s="45">
        <v>4</v>
      </c>
      <c r="G53" s="45">
        <v>4</v>
      </c>
      <c r="H53" s="45">
        <v>6</v>
      </c>
      <c r="I53" s="45">
        <v>3</v>
      </c>
      <c r="J53" s="45">
        <v>3</v>
      </c>
      <c r="K53" s="45">
        <v>4</v>
      </c>
      <c r="L53" s="45">
        <v>4</v>
      </c>
      <c r="M53" s="45">
        <v>4</v>
      </c>
      <c r="N53" s="45">
        <v>4</v>
      </c>
      <c r="O53" s="23">
        <f t="shared" si="8"/>
        <v>36</v>
      </c>
      <c r="P53" s="22">
        <v>6</v>
      </c>
      <c r="Q53" s="22">
        <v>4</v>
      </c>
      <c r="R53" s="22">
        <v>4</v>
      </c>
      <c r="S53" s="22">
        <v>4</v>
      </c>
      <c r="T53" s="22">
        <v>4</v>
      </c>
      <c r="U53" s="22">
        <v>4</v>
      </c>
      <c r="V53" s="22">
        <v>5</v>
      </c>
      <c r="W53" s="22">
        <v>4</v>
      </c>
      <c r="X53" s="22">
        <v>4</v>
      </c>
      <c r="Y53" s="23">
        <f t="shared" si="9"/>
        <v>39</v>
      </c>
      <c r="Z53" s="24">
        <f t="shared" si="10"/>
        <v>75</v>
      </c>
      <c r="AA53" s="22">
        <f t="shared" si="11"/>
        <v>39</v>
      </c>
      <c r="AB53" s="22">
        <f t="shared" si="12"/>
        <v>25</v>
      </c>
      <c r="AC53" s="22">
        <f t="shared" si="13"/>
        <v>13</v>
      </c>
      <c r="AD53" s="22">
        <f t="shared" si="14"/>
        <v>4</v>
      </c>
    </row>
    <row r="54" spans="1:30" ht="15.75" customHeight="1">
      <c r="A54" s="57">
        <v>46</v>
      </c>
      <c r="B54" s="58" t="s">
        <v>255</v>
      </c>
      <c r="C54" s="58" t="s">
        <v>163</v>
      </c>
      <c r="D54" s="59">
        <v>6</v>
      </c>
      <c r="E54" s="65">
        <f t="shared" si="15"/>
        <v>75</v>
      </c>
      <c r="F54" s="45">
        <v>5</v>
      </c>
      <c r="G54" s="45">
        <v>3</v>
      </c>
      <c r="H54" s="45">
        <v>5</v>
      </c>
      <c r="I54" s="45">
        <v>5</v>
      </c>
      <c r="J54" s="45">
        <v>3</v>
      </c>
      <c r="K54" s="45">
        <v>4</v>
      </c>
      <c r="L54" s="45">
        <v>4</v>
      </c>
      <c r="M54" s="45">
        <v>3</v>
      </c>
      <c r="N54" s="45">
        <v>4</v>
      </c>
      <c r="O54" s="23">
        <f t="shared" si="8"/>
        <v>36</v>
      </c>
      <c r="P54" s="22">
        <v>3</v>
      </c>
      <c r="Q54" s="22">
        <v>5</v>
      </c>
      <c r="R54" s="22">
        <v>4</v>
      </c>
      <c r="S54" s="22">
        <v>3</v>
      </c>
      <c r="T54" s="22">
        <v>6</v>
      </c>
      <c r="U54" s="22">
        <v>3</v>
      </c>
      <c r="V54" s="22">
        <v>6</v>
      </c>
      <c r="W54" s="22">
        <v>4</v>
      </c>
      <c r="X54" s="22">
        <v>5</v>
      </c>
      <c r="Y54" s="23">
        <f t="shared" si="9"/>
        <v>39</v>
      </c>
      <c r="Z54" s="24">
        <f t="shared" si="10"/>
        <v>75</v>
      </c>
      <c r="AA54" s="22">
        <f t="shared" si="11"/>
        <v>39</v>
      </c>
      <c r="AB54" s="22">
        <f t="shared" si="12"/>
        <v>27</v>
      </c>
      <c r="AC54" s="22">
        <f t="shared" si="13"/>
        <v>15</v>
      </c>
      <c r="AD54" s="22">
        <f t="shared" si="14"/>
        <v>5</v>
      </c>
    </row>
    <row r="55" spans="1:30" ht="15.75" customHeight="1">
      <c r="A55" s="57">
        <v>47</v>
      </c>
      <c r="B55" s="58" t="s">
        <v>467</v>
      </c>
      <c r="C55" s="58" t="s">
        <v>152</v>
      </c>
      <c r="D55" s="60">
        <v>0</v>
      </c>
      <c r="E55" s="65">
        <f t="shared" si="15"/>
        <v>75</v>
      </c>
      <c r="F55" s="45">
        <v>4</v>
      </c>
      <c r="G55" s="45">
        <v>3</v>
      </c>
      <c r="H55" s="45">
        <v>5</v>
      </c>
      <c r="I55" s="45">
        <v>3</v>
      </c>
      <c r="J55" s="45">
        <v>4</v>
      </c>
      <c r="K55" s="45">
        <v>5</v>
      </c>
      <c r="L55" s="45">
        <v>4</v>
      </c>
      <c r="M55" s="45">
        <v>4</v>
      </c>
      <c r="N55" s="45">
        <v>4</v>
      </c>
      <c r="O55" s="23">
        <f t="shared" si="8"/>
        <v>36</v>
      </c>
      <c r="P55" s="22">
        <v>3</v>
      </c>
      <c r="Q55" s="22">
        <v>4</v>
      </c>
      <c r="R55" s="22">
        <v>5</v>
      </c>
      <c r="S55" s="22">
        <v>5</v>
      </c>
      <c r="T55" s="22">
        <v>4</v>
      </c>
      <c r="U55" s="22">
        <v>3</v>
      </c>
      <c r="V55" s="22">
        <v>5</v>
      </c>
      <c r="W55" s="22">
        <v>5</v>
      </c>
      <c r="X55" s="22">
        <v>5</v>
      </c>
      <c r="Y55" s="23">
        <f t="shared" si="9"/>
        <v>39</v>
      </c>
      <c r="Z55" s="24">
        <f t="shared" si="10"/>
        <v>75</v>
      </c>
      <c r="AA55" s="22">
        <f t="shared" si="11"/>
        <v>39</v>
      </c>
      <c r="AB55" s="22">
        <f t="shared" si="12"/>
        <v>27</v>
      </c>
      <c r="AC55" s="22">
        <f t="shared" si="13"/>
        <v>15</v>
      </c>
      <c r="AD55" s="22">
        <f t="shared" si="14"/>
        <v>5</v>
      </c>
    </row>
    <row r="56" spans="1:30" ht="15.75" customHeight="1">
      <c r="A56" s="57">
        <v>48</v>
      </c>
      <c r="B56" s="58" t="s">
        <v>250</v>
      </c>
      <c r="C56" s="58" t="s">
        <v>115</v>
      </c>
      <c r="D56" s="60">
        <v>3.8</v>
      </c>
      <c r="E56" s="65">
        <f t="shared" si="15"/>
        <v>75</v>
      </c>
      <c r="F56" s="45">
        <v>4</v>
      </c>
      <c r="G56" s="45">
        <v>3</v>
      </c>
      <c r="H56" s="45">
        <v>5</v>
      </c>
      <c r="I56" s="45">
        <v>5</v>
      </c>
      <c r="J56" s="45">
        <v>3</v>
      </c>
      <c r="K56" s="45">
        <v>5</v>
      </c>
      <c r="L56" s="45">
        <v>4</v>
      </c>
      <c r="M56" s="45">
        <v>3</v>
      </c>
      <c r="N56" s="45">
        <v>3</v>
      </c>
      <c r="O56" s="23">
        <f t="shared" si="8"/>
        <v>35</v>
      </c>
      <c r="P56" s="22">
        <v>5</v>
      </c>
      <c r="Q56" s="22">
        <v>5</v>
      </c>
      <c r="R56" s="22">
        <v>5</v>
      </c>
      <c r="S56" s="22">
        <v>4</v>
      </c>
      <c r="T56" s="22">
        <v>5</v>
      </c>
      <c r="U56" s="22">
        <v>4</v>
      </c>
      <c r="V56" s="22">
        <v>5</v>
      </c>
      <c r="W56" s="22">
        <v>4</v>
      </c>
      <c r="X56" s="22">
        <v>3</v>
      </c>
      <c r="Y56" s="23">
        <f t="shared" si="9"/>
        <v>40</v>
      </c>
      <c r="Z56" s="24">
        <f t="shared" si="10"/>
        <v>75</v>
      </c>
      <c r="AA56" s="22">
        <f t="shared" si="11"/>
        <v>40</v>
      </c>
      <c r="AB56" s="22">
        <f t="shared" si="12"/>
        <v>25</v>
      </c>
      <c r="AC56" s="22">
        <f t="shared" si="13"/>
        <v>12</v>
      </c>
      <c r="AD56" s="22">
        <f t="shared" si="14"/>
        <v>3</v>
      </c>
    </row>
    <row r="57" spans="1:30" ht="15.75" customHeight="1">
      <c r="A57" s="57">
        <v>49</v>
      </c>
      <c r="B57" s="58" t="s">
        <v>146</v>
      </c>
      <c r="C57" s="58" t="s">
        <v>147</v>
      </c>
      <c r="D57" s="59" t="s">
        <v>132</v>
      </c>
      <c r="E57" s="65">
        <f t="shared" si="15"/>
        <v>75</v>
      </c>
      <c r="F57" s="45">
        <v>3</v>
      </c>
      <c r="G57" s="45">
        <v>5</v>
      </c>
      <c r="H57" s="45">
        <v>5</v>
      </c>
      <c r="I57" s="45">
        <v>5</v>
      </c>
      <c r="J57" s="45">
        <v>2</v>
      </c>
      <c r="K57" s="45">
        <v>4</v>
      </c>
      <c r="L57" s="45">
        <v>3</v>
      </c>
      <c r="M57" s="45">
        <v>3</v>
      </c>
      <c r="N57" s="45">
        <v>4</v>
      </c>
      <c r="O57" s="23">
        <f t="shared" si="8"/>
        <v>34</v>
      </c>
      <c r="P57" s="22">
        <v>4</v>
      </c>
      <c r="Q57" s="22">
        <v>4</v>
      </c>
      <c r="R57" s="22">
        <v>6</v>
      </c>
      <c r="S57" s="22">
        <v>5</v>
      </c>
      <c r="T57" s="22">
        <v>5</v>
      </c>
      <c r="U57" s="22">
        <v>3</v>
      </c>
      <c r="V57" s="22">
        <v>5</v>
      </c>
      <c r="W57" s="22">
        <v>5</v>
      </c>
      <c r="X57" s="22">
        <v>4</v>
      </c>
      <c r="Y57" s="23">
        <f t="shared" si="9"/>
        <v>41</v>
      </c>
      <c r="Z57" s="24">
        <f t="shared" si="10"/>
        <v>75</v>
      </c>
      <c r="AA57" s="22">
        <f t="shared" si="11"/>
        <v>41</v>
      </c>
      <c r="AB57" s="22">
        <f t="shared" si="12"/>
        <v>27</v>
      </c>
      <c r="AC57" s="22">
        <f t="shared" si="13"/>
        <v>14</v>
      </c>
      <c r="AD57" s="22">
        <f t="shared" si="14"/>
        <v>4</v>
      </c>
    </row>
    <row r="58" spans="1:30" ht="15.75" customHeight="1">
      <c r="A58" s="57">
        <v>50</v>
      </c>
      <c r="B58" s="58" t="s">
        <v>183</v>
      </c>
      <c r="C58" s="62" t="s">
        <v>163</v>
      </c>
      <c r="D58" s="60">
        <v>0.5</v>
      </c>
      <c r="E58" s="65">
        <f t="shared" si="15"/>
        <v>76</v>
      </c>
      <c r="F58" s="45">
        <v>4</v>
      </c>
      <c r="G58" s="45">
        <v>4</v>
      </c>
      <c r="H58" s="45">
        <v>6</v>
      </c>
      <c r="I58" s="45">
        <v>6</v>
      </c>
      <c r="J58" s="45">
        <v>4</v>
      </c>
      <c r="K58" s="45">
        <v>3</v>
      </c>
      <c r="L58" s="45">
        <v>5</v>
      </c>
      <c r="M58" s="45">
        <v>3</v>
      </c>
      <c r="N58" s="45">
        <v>4</v>
      </c>
      <c r="O58" s="23">
        <f t="shared" si="8"/>
        <v>39</v>
      </c>
      <c r="P58" s="22">
        <v>4</v>
      </c>
      <c r="Q58" s="22">
        <v>5</v>
      </c>
      <c r="R58" s="22">
        <v>3</v>
      </c>
      <c r="S58" s="22">
        <v>4</v>
      </c>
      <c r="T58" s="22">
        <v>6</v>
      </c>
      <c r="U58" s="22">
        <v>3</v>
      </c>
      <c r="V58" s="22">
        <v>4</v>
      </c>
      <c r="W58" s="22">
        <v>5</v>
      </c>
      <c r="X58" s="22">
        <v>3</v>
      </c>
      <c r="Y58" s="23">
        <f t="shared" si="9"/>
        <v>37</v>
      </c>
      <c r="Z58" s="24">
        <f t="shared" si="10"/>
        <v>76</v>
      </c>
      <c r="AA58" s="22">
        <f t="shared" si="11"/>
        <v>37</v>
      </c>
      <c r="AB58" s="22">
        <f t="shared" si="12"/>
        <v>25</v>
      </c>
      <c r="AC58" s="22">
        <f t="shared" si="13"/>
        <v>12</v>
      </c>
      <c r="AD58" s="22">
        <f t="shared" si="14"/>
        <v>3</v>
      </c>
    </row>
    <row r="59" spans="1:30" ht="15.75" customHeight="1">
      <c r="A59" s="57">
        <v>51</v>
      </c>
      <c r="B59" s="58" t="s">
        <v>197</v>
      </c>
      <c r="C59" s="58" t="s">
        <v>174</v>
      </c>
      <c r="D59" s="60">
        <v>0.3</v>
      </c>
      <c r="E59" s="65">
        <f t="shared" si="15"/>
        <v>76</v>
      </c>
      <c r="F59" s="45">
        <v>4</v>
      </c>
      <c r="G59" s="45">
        <v>4</v>
      </c>
      <c r="H59" s="45">
        <v>5</v>
      </c>
      <c r="I59" s="45">
        <v>7</v>
      </c>
      <c r="J59" s="45">
        <v>3</v>
      </c>
      <c r="K59" s="45">
        <v>4</v>
      </c>
      <c r="L59" s="45">
        <v>4</v>
      </c>
      <c r="M59" s="45">
        <v>4</v>
      </c>
      <c r="N59" s="45">
        <v>4</v>
      </c>
      <c r="O59" s="23">
        <f t="shared" si="8"/>
        <v>39</v>
      </c>
      <c r="P59" s="22">
        <v>3</v>
      </c>
      <c r="Q59" s="22">
        <v>5</v>
      </c>
      <c r="R59" s="22">
        <v>3</v>
      </c>
      <c r="S59" s="22">
        <v>4</v>
      </c>
      <c r="T59" s="22">
        <v>4</v>
      </c>
      <c r="U59" s="22">
        <v>4</v>
      </c>
      <c r="V59" s="22">
        <v>6</v>
      </c>
      <c r="W59" s="22">
        <v>5</v>
      </c>
      <c r="X59" s="22">
        <v>3</v>
      </c>
      <c r="Y59" s="23">
        <f t="shared" si="9"/>
        <v>37</v>
      </c>
      <c r="Z59" s="24">
        <f t="shared" si="10"/>
        <v>76</v>
      </c>
      <c r="AA59" s="22">
        <f t="shared" si="11"/>
        <v>37</v>
      </c>
      <c r="AB59" s="22">
        <f t="shared" si="12"/>
        <v>26</v>
      </c>
      <c r="AC59" s="22">
        <f t="shared" si="13"/>
        <v>14</v>
      </c>
      <c r="AD59" s="22">
        <f t="shared" si="14"/>
        <v>3</v>
      </c>
    </row>
    <row r="60" spans="1:30" ht="15.75" customHeight="1">
      <c r="A60" s="57">
        <v>52</v>
      </c>
      <c r="B60" s="58" t="s">
        <v>247</v>
      </c>
      <c r="C60" s="58" t="s">
        <v>122</v>
      </c>
      <c r="D60" s="60">
        <v>0.8</v>
      </c>
      <c r="E60" s="65">
        <f t="shared" si="15"/>
        <v>76</v>
      </c>
      <c r="F60" s="45">
        <v>4</v>
      </c>
      <c r="G60" s="45">
        <v>4</v>
      </c>
      <c r="H60" s="45">
        <v>5</v>
      </c>
      <c r="I60" s="45">
        <v>6</v>
      </c>
      <c r="J60" s="45">
        <v>3</v>
      </c>
      <c r="K60" s="45">
        <v>4</v>
      </c>
      <c r="L60" s="45">
        <v>3</v>
      </c>
      <c r="M60" s="45">
        <v>5</v>
      </c>
      <c r="N60" s="45">
        <v>4</v>
      </c>
      <c r="O60" s="23">
        <f t="shared" si="8"/>
        <v>38</v>
      </c>
      <c r="P60" s="22">
        <v>5</v>
      </c>
      <c r="Q60" s="22">
        <v>4</v>
      </c>
      <c r="R60" s="22">
        <v>4</v>
      </c>
      <c r="S60" s="22">
        <v>4</v>
      </c>
      <c r="T60" s="22">
        <v>5</v>
      </c>
      <c r="U60" s="22">
        <v>3</v>
      </c>
      <c r="V60" s="22">
        <v>6</v>
      </c>
      <c r="W60" s="22">
        <v>4</v>
      </c>
      <c r="X60" s="22">
        <v>3</v>
      </c>
      <c r="Y60" s="23">
        <f t="shared" si="9"/>
        <v>38</v>
      </c>
      <c r="Z60" s="24">
        <f t="shared" si="10"/>
        <v>76</v>
      </c>
      <c r="AA60" s="22">
        <f t="shared" si="11"/>
        <v>38</v>
      </c>
      <c r="AB60" s="22">
        <f t="shared" si="12"/>
        <v>25</v>
      </c>
      <c r="AC60" s="22">
        <f t="shared" si="13"/>
        <v>13</v>
      </c>
      <c r="AD60" s="22">
        <f t="shared" si="14"/>
        <v>3</v>
      </c>
    </row>
    <row r="61" spans="1:30" ht="15.75" customHeight="1">
      <c r="A61" s="57">
        <v>53</v>
      </c>
      <c r="B61" s="58" t="s">
        <v>124</v>
      </c>
      <c r="C61" s="58" t="s">
        <v>175</v>
      </c>
      <c r="D61" s="60">
        <v>0.7</v>
      </c>
      <c r="E61" s="65">
        <f t="shared" si="15"/>
        <v>76</v>
      </c>
      <c r="F61" s="45">
        <v>4</v>
      </c>
      <c r="G61" s="45">
        <v>4</v>
      </c>
      <c r="H61" s="45">
        <v>5</v>
      </c>
      <c r="I61" s="45">
        <v>5</v>
      </c>
      <c r="J61" s="45">
        <v>4</v>
      </c>
      <c r="K61" s="45">
        <v>4</v>
      </c>
      <c r="L61" s="45">
        <v>4</v>
      </c>
      <c r="M61" s="45">
        <v>5</v>
      </c>
      <c r="N61" s="45">
        <v>3</v>
      </c>
      <c r="O61" s="23">
        <f t="shared" si="8"/>
        <v>38</v>
      </c>
      <c r="P61" s="22">
        <v>3</v>
      </c>
      <c r="Q61" s="22">
        <v>4</v>
      </c>
      <c r="R61" s="22">
        <v>3</v>
      </c>
      <c r="S61" s="22">
        <v>5</v>
      </c>
      <c r="T61" s="22">
        <v>5</v>
      </c>
      <c r="U61" s="22">
        <v>3</v>
      </c>
      <c r="V61" s="22">
        <v>6</v>
      </c>
      <c r="W61" s="22">
        <v>5</v>
      </c>
      <c r="X61" s="22">
        <v>4</v>
      </c>
      <c r="Y61" s="23">
        <f t="shared" si="9"/>
        <v>38</v>
      </c>
      <c r="Z61" s="24">
        <f t="shared" si="10"/>
        <v>76</v>
      </c>
      <c r="AA61" s="22">
        <f t="shared" si="11"/>
        <v>38</v>
      </c>
      <c r="AB61" s="22">
        <f t="shared" si="12"/>
        <v>28</v>
      </c>
      <c r="AC61" s="22">
        <f t="shared" si="13"/>
        <v>15</v>
      </c>
      <c r="AD61" s="22">
        <f t="shared" si="14"/>
        <v>4</v>
      </c>
    </row>
    <row r="62" spans="1:30" ht="15.75" customHeight="1">
      <c r="A62" s="57">
        <v>54</v>
      </c>
      <c r="B62" s="58" t="s">
        <v>159</v>
      </c>
      <c r="C62" s="58" t="s">
        <v>46</v>
      </c>
      <c r="D62" s="63" t="s">
        <v>134</v>
      </c>
      <c r="E62" s="65">
        <f t="shared" si="15"/>
        <v>76</v>
      </c>
      <c r="F62" s="45">
        <v>5</v>
      </c>
      <c r="G62" s="45">
        <v>3</v>
      </c>
      <c r="H62" s="45">
        <v>5</v>
      </c>
      <c r="I62" s="45">
        <v>5</v>
      </c>
      <c r="J62" s="45">
        <v>3</v>
      </c>
      <c r="K62" s="45">
        <v>4</v>
      </c>
      <c r="L62" s="45">
        <v>4</v>
      </c>
      <c r="M62" s="45">
        <v>4</v>
      </c>
      <c r="N62" s="45">
        <v>4</v>
      </c>
      <c r="O62" s="23">
        <f t="shared" si="8"/>
        <v>37</v>
      </c>
      <c r="P62" s="22">
        <v>4</v>
      </c>
      <c r="Q62" s="22">
        <v>5</v>
      </c>
      <c r="R62" s="22">
        <v>4</v>
      </c>
      <c r="S62" s="22">
        <v>6</v>
      </c>
      <c r="T62" s="22">
        <v>4</v>
      </c>
      <c r="U62" s="22">
        <v>3</v>
      </c>
      <c r="V62" s="22">
        <v>5</v>
      </c>
      <c r="W62" s="22">
        <v>4</v>
      </c>
      <c r="X62" s="22">
        <v>4</v>
      </c>
      <c r="Y62" s="23">
        <f t="shared" si="9"/>
        <v>39</v>
      </c>
      <c r="Z62" s="24">
        <f t="shared" si="10"/>
        <v>76</v>
      </c>
      <c r="AA62" s="22">
        <f t="shared" si="11"/>
        <v>39</v>
      </c>
      <c r="AB62" s="22">
        <f t="shared" si="12"/>
        <v>26</v>
      </c>
      <c r="AC62" s="22">
        <f t="shared" si="13"/>
        <v>13</v>
      </c>
      <c r="AD62" s="22">
        <f t="shared" si="14"/>
        <v>4</v>
      </c>
    </row>
    <row r="63" spans="1:30" ht="15.75" customHeight="1">
      <c r="A63" s="57">
        <v>55</v>
      </c>
      <c r="B63" s="58" t="s">
        <v>144</v>
      </c>
      <c r="C63" s="58" t="s">
        <v>145</v>
      </c>
      <c r="D63" s="60">
        <v>1.1</v>
      </c>
      <c r="E63" s="65">
        <f t="shared" si="15"/>
        <v>77</v>
      </c>
      <c r="F63" s="45">
        <v>5</v>
      </c>
      <c r="G63" s="45">
        <v>4</v>
      </c>
      <c r="H63" s="45">
        <v>6</v>
      </c>
      <c r="I63" s="45">
        <v>4</v>
      </c>
      <c r="J63" s="45">
        <v>5</v>
      </c>
      <c r="K63" s="45">
        <v>5</v>
      </c>
      <c r="L63" s="45">
        <v>6</v>
      </c>
      <c r="M63" s="45">
        <v>4</v>
      </c>
      <c r="N63" s="45">
        <v>4</v>
      </c>
      <c r="O63" s="23">
        <f t="shared" si="8"/>
        <v>43</v>
      </c>
      <c r="P63" s="22">
        <v>3</v>
      </c>
      <c r="Q63" s="22">
        <v>4</v>
      </c>
      <c r="R63" s="22">
        <v>3</v>
      </c>
      <c r="S63" s="22">
        <v>3</v>
      </c>
      <c r="T63" s="22">
        <v>5</v>
      </c>
      <c r="U63" s="22">
        <v>4</v>
      </c>
      <c r="V63" s="22">
        <v>4</v>
      </c>
      <c r="W63" s="22">
        <v>4</v>
      </c>
      <c r="X63" s="22">
        <v>4</v>
      </c>
      <c r="Y63" s="23">
        <f t="shared" si="9"/>
        <v>34</v>
      </c>
      <c r="Z63" s="24">
        <f t="shared" si="10"/>
        <v>77</v>
      </c>
      <c r="AA63" s="22">
        <f t="shared" si="11"/>
        <v>34</v>
      </c>
      <c r="AB63" s="22">
        <f t="shared" si="12"/>
        <v>24</v>
      </c>
      <c r="AC63" s="22">
        <f t="shared" si="13"/>
        <v>12</v>
      </c>
      <c r="AD63" s="22">
        <f t="shared" si="14"/>
        <v>4</v>
      </c>
    </row>
    <row r="64" spans="1:30" ht="15.75" customHeight="1">
      <c r="A64" s="57">
        <v>56</v>
      </c>
      <c r="B64" s="58" t="s">
        <v>41</v>
      </c>
      <c r="C64" s="58" t="s">
        <v>120</v>
      </c>
      <c r="D64" s="59" t="s">
        <v>118</v>
      </c>
      <c r="E64" s="65">
        <f t="shared" si="15"/>
        <v>77</v>
      </c>
      <c r="F64" s="45">
        <v>5</v>
      </c>
      <c r="G64" s="45">
        <v>4</v>
      </c>
      <c r="H64" s="45">
        <v>5</v>
      </c>
      <c r="I64" s="45">
        <v>5</v>
      </c>
      <c r="J64" s="45">
        <v>3</v>
      </c>
      <c r="K64" s="45">
        <v>6</v>
      </c>
      <c r="L64" s="45">
        <v>4</v>
      </c>
      <c r="M64" s="45">
        <v>6</v>
      </c>
      <c r="N64" s="45">
        <v>3</v>
      </c>
      <c r="O64" s="23">
        <f t="shared" si="8"/>
        <v>41</v>
      </c>
      <c r="P64" s="22">
        <v>4</v>
      </c>
      <c r="Q64" s="22">
        <v>5</v>
      </c>
      <c r="R64" s="22">
        <v>3</v>
      </c>
      <c r="S64" s="22">
        <v>4</v>
      </c>
      <c r="T64" s="22">
        <v>5</v>
      </c>
      <c r="U64" s="22">
        <v>3</v>
      </c>
      <c r="V64" s="22">
        <v>5</v>
      </c>
      <c r="W64" s="22">
        <v>4</v>
      </c>
      <c r="X64" s="22">
        <v>3</v>
      </c>
      <c r="Y64" s="23">
        <f t="shared" si="9"/>
        <v>36</v>
      </c>
      <c r="Z64" s="24">
        <f t="shared" si="10"/>
        <v>77</v>
      </c>
      <c r="AA64" s="22">
        <f t="shared" si="11"/>
        <v>36</v>
      </c>
      <c r="AB64" s="22">
        <f t="shared" si="12"/>
        <v>24</v>
      </c>
      <c r="AC64" s="22">
        <f t="shared" si="13"/>
        <v>12</v>
      </c>
      <c r="AD64" s="22">
        <f t="shared" si="14"/>
        <v>3</v>
      </c>
    </row>
    <row r="65" spans="1:30" ht="15.75" customHeight="1">
      <c r="A65" s="57">
        <v>57</v>
      </c>
      <c r="B65" s="58" t="s">
        <v>194</v>
      </c>
      <c r="C65" s="62" t="s">
        <v>190</v>
      </c>
      <c r="D65" s="60">
        <v>5</v>
      </c>
      <c r="E65" s="65">
        <f t="shared" si="15"/>
        <v>77</v>
      </c>
      <c r="F65" s="45">
        <v>5</v>
      </c>
      <c r="G65" s="45">
        <v>3</v>
      </c>
      <c r="H65" s="45">
        <v>5</v>
      </c>
      <c r="I65" s="45">
        <v>6</v>
      </c>
      <c r="J65" s="45">
        <v>3</v>
      </c>
      <c r="K65" s="45">
        <v>5</v>
      </c>
      <c r="L65" s="45">
        <v>5</v>
      </c>
      <c r="M65" s="45">
        <v>4</v>
      </c>
      <c r="N65" s="45">
        <v>5</v>
      </c>
      <c r="O65" s="23">
        <f t="shared" si="8"/>
        <v>41</v>
      </c>
      <c r="P65" s="22">
        <v>4</v>
      </c>
      <c r="Q65" s="22">
        <v>4</v>
      </c>
      <c r="R65" s="22">
        <v>4</v>
      </c>
      <c r="S65" s="22">
        <v>4</v>
      </c>
      <c r="T65" s="22">
        <v>4</v>
      </c>
      <c r="U65" s="22">
        <v>3</v>
      </c>
      <c r="V65" s="22">
        <v>5</v>
      </c>
      <c r="W65" s="22">
        <v>4</v>
      </c>
      <c r="X65" s="22">
        <v>4</v>
      </c>
      <c r="Y65" s="23">
        <f t="shared" si="9"/>
        <v>36</v>
      </c>
      <c r="Z65" s="24">
        <f t="shared" si="10"/>
        <v>77</v>
      </c>
      <c r="AA65" s="22">
        <f t="shared" si="11"/>
        <v>36</v>
      </c>
      <c r="AB65" s="22">
        <f t="shared" si="12"/>
        <v>24</v>
      </c>
      <c r="AC65" s="22">
        <f t="shared" si="13"/>
        <v>13</v>
      </c>
      <c r="AD65" s="22">
        <f t="shared" si="14"/>
        <v>4</v>
      </c>
    </row>
    <row r="66" spans="1:30" ht="15.75" customHeight="1">
      <c r="A66" s="57">
        <v>58</v>
      </c>
      <c r="B66" s="58" t="s">
        <v>195</v>
      </c>
      <c r="C66" s="58" t="s">
        <v>33</v>
      </c>
      <c r="D66" s="63" t="s">
        <v>114</v>
      </c>
      <c r="E66" s="65">
        <f t="shared" si="15"/>
        <v>77</v>
      </c>
      <c r="F66" s="45">
        <v>5</v>
      </c>
      <c r="G66" s="45">
        <v>5</v>
      </c>
      <c r="H66" s="45">
        <v>5</v>
      </c>
      <c r="I66" s="45">
        <v>4</v>
      </c>
      <c r="J66" s="45">
        <v>4</v>
      </c>
      <c r="K66" s="45">
        <v>3</v>
      </c>
      <c r="L66" s="45">
        <v>5</v>
      </c>
      <c r="M66" s="45">
        <v>5</v>
      </c>
      <c r="N66" s="45">
        <v>4</v>
      </c>
      <c r="O66" s="23">
        <f t="shared" si="8"/>
        <v>40</v>
      </c>
      <c r="P66" s="22">
        <v>3</v>
      </c>
      <c r="Q66" s="22">
        <v>4</v>
      </c>
      <c r="R66" s="22">
        <v>4</v>
      </c>
      <c r="S66" s="22">
        <v>3</v>
      </c>
      <c r="T66" s="22">
        <v>5</v>
      </c>
      <c r="U66" s="22">
        <v>3</v>
      </c>
      <c r="V66" s="22">
        <v>6</v>
      </c>
      <c r="W66" s="22">
        <v>6</v>
      </c>
      <c r="X66" s="22">
        <v>3</v>
      </c>
      <c r="Y66" s="23">
        <f t="shared" si="9"/>
        <v>37</v>
      </c>
      <c r="Z66" s="24">
        <f t="shared" si="10"/>
        <v>77</v>
      </c>
      <c r="AA66" s="22">
        <f t="shared" si="11"/>
        <v>37</v>
      </c>
      <c r="AB66" s="22">
        <f t="shared" si="12"/>
        <v>26</v>
      </c>
      <c r="AC66" s="22">
        <f t="shared" si="13"/>
        <v>15</v>
      </c>
      <c r="AD66" s="22">
        <f t="shared" si="14"/>
        <v>3</v>
      </c>
    </row>
    <row r="67" spans="1:30" ht="15.75" customHeight="1">
      <c r="A67" s="57">
        <v>59</v>
      </c>
      <c r="B67" s="58" t="s">
        <v>128</v>
      </c>
      <c r="C67" s="58" t="s">
        <v>129</v>
      </c>
      <c r="D67" s="60">
        <v>2</v>
      </c>
      <c r="E67" s="65">
        <f t="shared" si="15"/>
        <v>77</v>
      </c>
      <c r="F67" s="45">
        <v>4</v>
      </c>
      <c r="G67" s="45">
        <v>4</v>
      </c>
      <c r="H67" s="45">
        <v>5</v>
      </c>
      <c r="I67" s="45">
        <v>5</v>
      </c>
      <c r="J67" s="45">
        <v>4</v>
      </c>
      <c r="K67" s="45">
        <v>5</v>
      </c>
      <c r="L67" s="45">
        <v>4</v>
      </c>
      <c r="M67" s="45">
        <v>4</v>
      </c>
      <c r="N67" s="45">
        <v>3</v>
      </c>
      <c r="O67" s="23">
        <f t="shared" si="8"/>
        <v>38</v>
      </c>
      <c r="P67" s="22">
        <v>5</v>
      </c>
      <c r="Q67" s="22">
        <v>4</v>
      </c>
      <c r="R67" s="22">
        <v>4</v>
      </c>
      <c r="S67" s="22">
        <v>3</v>
      </c>
      <c r="T67" s="22">
        <v>5</v>
      </c>
      <c r="U67" s="22">
        <v>6</v>
      </c>
      <c r="V67" s="22">
        <v>4</v>
      </c>
      <c r="W67" s="22">
        <v>4</v>
      </c>
      <c r="X67" s="22">
        <v>4</v>
      </c>
      <c r="Y67" s="23">
        <f t="shared" si="9"/>
        <v>39</v>
      </c>
      <c r="Z67" s="24">
        <f t="shared" si="10"/>
        <v>77</v>
      </c>
      <c r="AA67" s="22">
        <f t="shared" si="11"/>
        <v>39</v>
      </c>
      <c r="AB67" s="22">
        <f t="shared" si="12"/>
        <v>26</v>
      </c>
      <c r="AC67" s="22">
        <f t="shared" si="13"/>
        <v>12</v>
      </c>
      <c r="AD67" s="22">
        <f t="shared" si="14"/>
        <v>4</v>
      </c>
    </row>
    <row r="68" spans="1:30" ht="15.75" customHeight="1">
      <c r="A68" s="57">
        <v>60</v>
      </c>
      <c r="B68" s="58" t="s">
        <v>465</v>
      </c>
      <c r="C68" s="58" t="s">
        <v>152</v>
      </c>
      <c r="D68" s="60">
        <v>2</v>
      </c>
      <c r="E68" s="65">
        <f t="shared" si="15"/>
        <v>77</v>
      </c>
      <c r="F68" s="45">
        <v>5</v>
      </c>
      <c r="G68" s="45">
        <v>4</v>
      </c>
      <c r="H68" s="45">
        <v>5</v>
      </c>
      <c r="I68" s="45">
        <v>5</v>
      </c>
      <c r="J68" s="45">
        <v>3</v>
      </c>
      <c r="K68" s="45">
        <v>5</v>
      </c>
      <c r="L68" s="45">
        <v>5</v>
      </c>
      <c r="M68" s="45">
        <v>3</v>
      </c>
      <c r="N68" s="45">
        <v>3</v>
      </c>
      <c r="O68" s="23">
        <f t="shared" si="8"/>
        <v>38</v>
      </c>
      <c r="P68" s="22">
        <v>3</v>
      </c>
      <c r="Q68" s="22">
        <v>5</v>
      </c>
      <c r="R68" s="22">
        <v>4</v>
      </c>
      <c r="S68" s="22">
        <v>6</v>
      </c>
      <c r="T68" s="22">
        <v>5</v>
      </c>
      <c r="U68" s="22">
        <v>3</v>
      </c>
      <c r="V68" s="22">
        <v>5</v>
      </c>
      <c r="W68" s="22">
        <v>4</v>
      </c>
      <c r="X68" s="22">
        <v>4</v>
      </c>
      <c r="Y68" s="23">
        <f t="shared" si="9"/>
        <v>39</v>
      </c>
      <c r="Z68" s="24">
        <f t="shared" si="10"/>
        <v>77</v>
      </c>
      <c r="AA68" s="22">
        <f t="shared" si="11"/>
        <v>39</v>
      </c>
      <c r="AB68" s="22">
        <f t="shared" si="12"/>
        <v>27</v>
      </c>
      <c r="AC68" s="22">
        <f t="shared" si="13"/>
        <v>13</v>
      </c>
      <c r="AD68" s="22">
        <f t="shared" si="14"/>
        <v>4</v>
      </c>
    </row>
    <row r="69" spans="1:30" ht="15.75" customHeight="1">
      <c r="A69" s="57">
        <v>61</v>
      </c>
      <c r="B69" s="58" t="s">
        <v>246</v>
      </c>
      <c r="C69" s="58" t="s">
        <v>34</v>
      </c>
      <c r="D69" s="60">
        <v>5.4</v>
      </c>
      <c r="E69" s="65">
        <f t="shared" si="15"/>
        <v>77</v>
      </c>
      <c r="F69" s="45">
        <v>4</v>
      </c>
      <c r="G69" s="45">
        <v>3</v>
      </c>
      <c r="H69" s="45">
        <v>5</v>
      </c>
      <c r="I69" s="45">
        <v>5</v>
      </c>
      <c r="J69" s="45">
        <v>4</v>
      </c>
      <c r="K69" s="45">
        <v>4</v>
      </c>
      <c r="L69" s="45">
        <v>4</v>
      </c>
      <c r="M69" s="45">
        <v>4</v>
      </c>
      <c r="N69" s="45">
        <v>4</v>
      </c>
      <c r="O69" s="23">
        <f t="shared" si="8"/>
        <v>37</v>
      </c>
      <c r="P69" s="22">
        <v>4</v>
      </c>
      <c r="Q69" s="22">
        <v>5</v>
      </c>
      <c r="R69" s="22">
        <v>5</v>
      </c>
      <c r="S69" s="22">
        <v>5</v>
      </c>
      <c r="T69" s="22">
        <v>4</v>
      </c>
      <c r="U69" s="22">
        <v>4</v>
      </c>
      <c r="V69" s="22">
        <v>6</v>
      </c>
      <c r="W69" s="22">
        <v>4</v>
      </c>
      <c r="X69" s="22">
        <v>3</v>
      </c>
      <c r="Y69" s="23">
        <f t="shared" si="9"/>
        <v>40</v>
      </c>
      <c r="Z69" s="24">
        <f t="shared" si="10"/>
        <v>77</v>
      </c>
      <c r="AA69" s="22">
        <f t="shared" si="11"/>
        <v>40</v>
      </c>
      <c r="AB69" s="22">
        <f t="shared" si="12"/>
        <v>26</v>
      </c>
      <c r="AC69" s="22">
        <f t="shared" si="13"/>
        <v>13</v>
      </c>
      <c r="AD69" s="22">
        <f t="shared" si="14"/>
        <v>3</v>
      </c>
    </row>
    <row r="70" spans="1:30" ht="15.75" customHeight="1">
      <c r="A70" s="57">
        <v>62</v>
      </c>
      <c r="B70" s="58" t="s">
        <v>244</v>
      </c>
      <c r="C70" s="58" t="s">
        <v>130</v>
      </c>
      <c r="D70" s="58">
        <v>3.3</v>
      </c>
      <c r="E70" s="65">
        <f t="shared" si="15"/>
        <v>77</v>
      </c>
      <c r="F70" s="45">
        <v>4</v>
      </c>
      <c r="G70" s="45">
        <v>4</v>
      </c>
      <c r="H70" s="45">
        <v>4</v>
      </c>
      <c r="I70" s="45">
        <v>5</v>
      </c>
      <c r="J70" s="45">
        <v>4</v>
      </c>
      <c r="K70" s="45">
        <v>4</v>
      </c>
      <c r="L70" s="45">
        <v>4</v>
      </c>
      <c r="M70" s="45">
        <v>4</v>
      </c>
      <c r="N70" s="45">
        <v>4</v>
      </c>
      <c r="O70" s="23">
        <f t="shared" si="8"/>
        <v>37</v>
      </c>
      <c r="P70" s="22">
        <v>4</v>
      </c>
      <c r="Q70" s="22">
        <v>5</v>
      </c>
      <c r="R70" s="22">
        <v>4</v>
      </c>
      <c r="S70" s="22">
        <v>4</v>
      </c>
      <c r="T70" s="22">
        <v>6</v>
      </c>
      <c r="U70" s="22">
        <v>4</v>
      </c>
      <c r="V70" s="22">
        <v>5</v>
      </c>
      <c r="W70" s="22">
        <v>4</v>
      </c>
      <c r="X70" s="22">
        <v>4</v>
      </c>
      <c r="Y70" s="23">
        <f t="shared" si="9"/>
        <v>40</v>
      </c>
      <c r="Z70" s="24">
        <f t="shared" si="10"/>
        <v>77</v>
      </c>
      <c r="AA70" s="22">
        <f t="shared" si="11"/>
        <v>40</v>
      </c>
      <c r="AB70" s="22">
        <f t="shared" si="12"/>
        <v>27</v>
      </c>
      <c r="AC70" s="22">
        <f t="shared" si="13"/>
        <v>13</v>
      </c>
      <c r="AD70" s="22">
        <f t="shared" si="14"/>
        <v>4</v>
      </c>
    </row>
    <row r="71" spans="1:30" ht="15.75" customHeight="1">
      <c r="A71" s="57">
        <v>63</v>
      </c>
      <c r="B71" s="58" t="s">
        <v>201</v>
      </c>
      <c r="C71" s="58" t="s">
        <v>143</v>
      </c>
      <c r="D71" s="58">
        <v>0.8</v>
      </c>
      <c r="E71" s="65">
        <f t="shared" si="15"/>
        <v>78</v>
      </c>
      <c r="F71" s="45">
        <v>6</v>
      </c>
      <c r="G71" s="45">
        <v>5</v>
      </c>
      <c r="H71" s="45">
        <v>7</v>
      </c>
      <c r="I71" s="45">
        <v>4</v>
      </c>
      <c r="J71" s="45">
        <v>4</v>
      </c>
      <c r="K71" s="45">
        <v>6</v>
      </c>
      <c r="L71" s="45">
        <v>3</v>
      </c>
      <c r="M71" s="45">
        <v>4</v>
      </c>
      <c r="N71" s="45">
        <v>4</v>
      </c>
      <c r="O71" s="23">
        <f t="shared" si="8"/>
        <v>43</v>
      </c>
      <c r="P71" s="22">
        <v>4</v>
      </c>
      <c r="Q71" s="22">
        <v>4</v>
      </c>
      <c r="R71" s="22">
        <v>4</v>
      </c>
      <c r="S71" s="22">
        <v>3</v>
      </c>
      <c r="T71" s="22">
        <v>4</v>
      </c>
      <c r="U71" s="22">
        <v>3</v>
      </c>
      <c r="V71" s="22">
        <v>5</v>
      </c>
      <c r="W71" s="22">
        <v>4</v>
      </c>
      <c r="X71" s="22">
        <v>4</v>
      </c>
      <c r="Y71" s="23">
        <f t="shared" si="9"/>
        <v>35</v>
      </c>
      <c r="Z71" s="24">
        <f t="shared" si="10"/>
        <v>78</v>
      </c>
      <c r="AA71" s="22">
        <f t="shared" si="11"/>
        <v>35</v>
      </c>
      <c r="AB71" s="22">
        <f t="shared" si="12"/>
        <v>23</v>
      </c>
      <c r="AC71" s="22">
        <f t="shared" si="13"/>
        <v>13</v>
      </c>
      <c r="AD71" s="22">
        <f t="shared" si="14"/>
        <v>4</v>
      </c>
    </row>
    <row r="72" spans="1:30" ht="15.75" customHeight="1">
      <c r="A72" s="57">
        <v>64</v>
      </c>
      <c r="B72" s="58" t="s">
        <v>167</v>
      </c>
      <c r="C72" s="62" t="s">
        <v>168</v>
      </c>
      <c r="D72" s="60">
        <v>0.8</v>
      </c>
      <c r="E72" s="65">
        <f t="shared" si="15"/>
        <v>78</v>
      </c>
      <c r="F72" s="45">
        <v>4</v>
      </c>
      <c r="G72" s="45">
        <v>3</v>
      </c>
      <c r="H72" s="45">
        <v>6</v>
      </c>
      <c r="I72" s="45">
        <v>5</v>
      </c>
      <c r="J72" s="45">
        <v>3</v>
      </c>
      <c r="K72" s="45">
        <v>8</v>
      </c>
      <c r="L72" s="45">
        <v>4</v>
      </c>
      <c r="M72" s="45">
        <v>4</v>
      </c>
      <c r="N72" s="45">
        <v>4</v>
      </c>
      <c r="O72" s="23">
        <f aca="true" t="shared" si="16" ref="O72:O103">SUM(F72:N72)</f>
        <v>41</v>
      </c>
      <c r="P72" s="22">
        <v>4</v>
      </c>
      <c r="Q72" s="22">
        <v>5</v>
      </c>
      <c r="R72" s="22">
        <v>4</v>
      </c>
      <c r="S72" s="22">
        <v>3</v>
      </c>
      <c r="T72" s="22">
        <v>5</v>
      </c>
      <c r="U72" s="22">
        <v>4</v>
      </c>
      <c r="V72" s="22">
        <v>5</v>
      </c>
      <c r="W72" s="22">
        <v>4</v>
      </c>
      <c r="X72" s="22">
        <v>3</v>
      </c>
      <c r="Y72" s="23">
        <f aca="true" t="shared" si="17" ref="Y72:Y103">SUM(P72:X72)</f>
        <v>37</v>
      </c>
      <c r="Z72" s="24">
        <f aca="true" t="shared" si="18" ref="Z72:Z103">O72+Y72</f>
        <v>78</v>
      </c>
      <c r="AA72" s="22">
        <f aca="true" t="shared" si="19" ref="AA72:AA103">Y72</f>
        <v>37</v>
      </c>
      <c r="AB72" s="22">
        <f aca="true" t="shared" si="20" ref="AB72:AB103">S72+T72+U72+V72+W72+X72</f>
        <v>24</v>
      </c>
      <c r="AC72" s="22">
        <f aca="true" t="shared" si="21" ref="AC72:AC103">V72+W72+X72</f>
        <v>12</v>
      </c>
      <c r="AD72" s="22">
        <f aca="true" t="shared" si="22" ref="AD72:AD103">X72</f>
        <v>3</v>
      </c>
    </row>
    <row r="73" spans="1:30" ht="15.75" customHeight="1">
      <c r="A73" s="57">
        <v>65</v>
      </c>
      <c r="B73" s="58" t="s">
        <v>209</v>
      </c>
      <c r="C73" s="58" t="s">
        <v>210</v>
      </c>
      <c r="D73" s="60">
        <v>1.8</v>
      </c>
      <c r="E73" s="65">
        <f aca="true" t="shared" si="23" ref="E73:E104">Z73</f>
        <v>78</v>
      </c>
      <c r="F73" s="45">
        <v>4</v>
      </c>
      <c r="G73" s="45">
        <v>3</v>
      </c>
      <c r="H73" s="45">
        <v>6</v>
      </c>
      <c r="I73" s="45">
        <v>5</v>
      </c>
      <c r="J73" s="45">
        <v>3</v>
      </c>
      <c r="K73" s="45">
        <v>5</v>
      </c>
      <c r="L73" s="45">
        <v>4</v>
      </c>
      <c r="M73" s="45">
        <v>5</v>
      </c>
      <c r="N73" s="45">
        <v>5</v>
      </c>
      <c r="O73" s="23">
        <f t="shared" si="16"/>
        <v>40</v>
      </c>
      <c r="P73" s="22">
        <v>3</v>
      </c>
      <c r="Q73" s="22">
        <v>6</v>
      </c>
      <c r="R73" s="22">
        <v>4</v>
      </c>
      <c r="S73" s="22">
        <v>3</v>
      </c>
      <c r="T73" s="22">
        <v>7</v>
      </c>
      <c r="U73" s="22">
        <v>2</v>
      </c>
      <c r="V73" s="22">
        <v>5</v>
      </c>
      <c r="W73" s="22">
        <v>4</v>
      </c>
      <c r="X73" s="22">
        <v>4</v>
      </c>
      <c r="Y73" s="23">
        <f t="shared" si="17"/>
        <v>38</v>
      </c>
      <c r="Z73" s="24">
        <f t="shared" si="18"/>
        <v>78</v>
      </c>
      <c r="AA73" s="22">
        <f t="shared" si="19"/>
        <v>38</v>
      </c>
      <c r="AB73" s="22">
        <f t="shared" si="20"/>
        <v>25</v>
      </c>
      <c r="AC73" s="22">
        <f t="shared" si="21"/>
        <v>13</v>
      </c>
      <c r="AD73" s="22">
        <f t="shared" si="22"/>
        <v>4</v>
      </c>
    </row>
    <row r="74" spans="1:30" ht="15.75" customHeight="1">
      <c r="A74" s="57">
        <v>66</v>
      </c>
      <c r="B74" s="58" t="s">
        <v>223</v>
      </c>
      <c r="C74" s="58" t="s">
        <v>163</v>
      </c>
      <c r="D74" s="60">
        <v>1.5</v>
      </c>
      <c r="E74" s="65">
        <f t="shared" si="23"/>
        <v>78</v>
      </c>
      <c r="F74" s="45">
        <v>4</v>
      </c>
      <c r="G74" s="45">
        <v>4</v>
      </c>
      <c r="H74" s="45">
        <v>6</v>
      </c>
      <c r="I74" s="45">
        <v>6</v>
      </c>
      <c r="J74" s="45">
        <v>4</v>
      </c>
      <c r="K74" s="45">
        <v>4</v>
      </c>
      <c r="L74" s="45">
        <v>4</v>
      </c>
      <c r="M74" s="45">
        <v>4</v>
      </c>
      <c r="N74" s="45">
        <v>3</v>
      </c>
      <c r="O74" s="23">
        <f t="shared" si="16"/>
        <v>39</v>
      </c>
      <c r="P74" s="22">
        <v>4</v>
      </c>
      <c r="Q74" s="22">
        <v>4</v>
      </c>
      <c r="R74" s="22">
        <v>6</v>
      </c>
      <c r="S74" s="22">
        <v>4</v>
      </c>
      <c r="T74" s="22">
        <v>4</v>
      </c>
      <c r="U74" s="22">
        <v>3</v>
      </c>
      <c r="V74" s="22">
        <v>6</v>
      </c>
      <c r="W74" s="22">
        <v>5</v>
      </c>
      <c r="X74" s="22">
        <v>3</v>
      </c>
      <c r="Y74" s="23">
        <f t="shared" si="17"/>
        <v>39</v>
      </c>
      <c r="Z74" s="24">
        <f t="shared" si="18"/>
        <v>78</v>
      </c>
      <c r="AA74" s="22">
        <f t="shared" si="19"/>
        <v>39</v>
      </c>
      <c r="AB74" s="22">
        <f t="shared" si="20"/>
        <v>25</v>
      </c>
      <c r="AC74" s="22">
        <f t="shared" si="21"/>
        <v>14</v>
      </c>
      <c r="AD74" s="22">
        <f t="shared" si="22"/>
        <v>3</v>
      </c>
    </row>
    <row r="75" spans="1:30" ht="15.75" customHeight="1">
      <c r="A75" s="57">
        <v>67</v>
      </c>
      <c r="B75" s="58" t="s">
        <v>150</v>
      </c>
      <c r="C75" s="58" t="s">
        <v>151</v>
      </c>
      <c r="D75" s="59">
        <v>0.3</v>
      </c>
      <c r="E75" s="65">
        <f t="shared" si="23"/>
        <v>78</v>
      </c>
      <c r="F75" s="45">
        <v>4</v>
      </c>
      <c r="G75" s="45">
        <v>4</v>
      </c>
      <c r="H75" s="45">
        <v>5</v>
      </c>
      <c r="I75" s="45">
        <v>5</v>
      </c>
      <c r="J75" s="45">
        <v>3</v>
      </c>
      <c r="K75" s="45">
        <v>6</v>
      </c>
      <c r="L75" s="45">
        <v>4</v>
      </c>
      <c r="M75" s="45">
        <v>4</v>
      </c>
      <c r="N75" s="45">
        <v>4</v>
      </c>
      <c r="O75" s="23">
        <f t="shared" si="16"/>
        <v>39</v>
      </c>
      <c r="P75" s="22">
        <v>4</v>
      </c>
      <c r="Q75" s="22">
        <v>4</v>
      </c>
      <c r="R75" s="22">
        <v>5</v>
      </c>
      <c r="S75" s="22">
        <v>5</v>
      </c>
      <c r="T75" s="22">
        <v>5</v>
      </c>
      <c r="U75" s="22">
        <v>3</v>
      </c>
      <c r="V75" s="22">
        <v>5</v>
      </c>
      <c r="W75" s="22">
        <v>5</v>
      </c>
      <c r="X75" s="22">
        <v>3</v>
      </c>
      <c r="Y75" s="23">
        <f t="shared" si="17"/>
        <v>39</v>
      </c>
      <c r="Z75" s="24">
        <f t="shared" si="18"/>
        <v>78</v>
      </c>
      <c r="AA75" s="22">
        <f t="shared" si="19"/>
        <v>39</v>
      </c>
      <c r="AB75" s="22">
        <f t="shared" si="20"/>
        <v>26</v>
      </c>
      <c r="AC75" s="22">
        <f t="shared" si="21"/>
        <v>13</v>
      </c>
      <c r="AD75" s="22">
        <f t="shared" si="22"/>
        <v>3</v>
      </c>
    </row>
    <row r="76" spans="1:30" ht="15.75" customHeight="1">
      <c r="A76" s="57">
        <v>68</v>
      </c>
      <c r="B76" s="58" t="s">
        <v>213</v>
      </c>
      <c r="C76" s="58" t="s">
        <v>127</v>
      </c>
      <c r="D76" s="60">
        <v>3.4</v>
      </c>
      <c r="E76" s="65">
        <f t="shared" si="23"/>
        <v>78</v>
      </c>
      <c r="F76" s="45">
        <v>5</v>
      </c>
      <c r="G76" s="45">
        <v>4</v>
      </c>
      <c r="H76" s="45">
        <v>7</v>
      </c>
      <c r="I76" s="45">
        <v>5</v>
      </c>
      <c r="J76" s="45">
        <v>3</v>
      </c>
      <c r="K76" s="45">
        <v>4</v>
      </c>
      <c r="L76" s="45">
        <v>5</v>
      </c>
      <c r="M76" s="45">
        <v>4</v>
      </c>
      <c r="N76" s="45">
        <v>2</v>
      </c>
      <c r="O76" s="23">
        <f t="shared" si="16"/>
        <v>39</v>
      </c>
      <c r="P76" s="22">
        <v>4</v>
      </c>
      <c r="Q76" s="22">
        <v>5</v>
      </c>
      <c r="R76" s="22">
        <v>4</v>
      </c>
      <c r="S76" s="22">
        <v>4</v>
      </c>
      <c r="T76" s="22">
        <v>5</v>
      </c>
      <c r="U76" s="22">
        <v>3</v>
      </c>
      <c r="V76" s="22">
        <v>5</v>
      </c>
      <c r="W76" s="22">
        <v>5</v>
      </c>
      <c r="X76" s="22">
        <v>4</v>
      </c>
      <c r="Y76" s="23">
        <f t="shared" si="17"/>
        <v>39</v>
      </c>
      <c r="Z76" s="24">
        <f t="shared" si="18"/>
        <v>78</v>
      </c>
      <c r="AA76" s="22">
        <f t="shared" si="19"/>
        <v>39</v>
      </c>
      <c r="AB76" s="22">
        <f t="shared" si="20"/>
        <v>26</v>
      </c>
      <c r="AC76" s="22">
        <f t="shared" si="21"/>
        <v>14</v>
      </c>
      <c r="AD76" s="22">
        <f t="shared" si="22"/>
        <v>4</v>
      </c>
    </row>
    <row r="77" spans="1:30" ht="15.75" customHeight="1">
      <c r="A77" s="57">
        <v>69</v>
      </c>
      <c r="B77" s="58" t="s">
        <v>241</v>
      </c>
      <c r="C77" s="58" t="s">
        <v>119</v>
      </c>
      <c r="D77" s="58">
        <v>3.2</v>
      </c>
      <c r="E77" s="65">
        <f t="shared" si="23"/>
        <v>78</v>
      </c>
      <c r="F77" s="45">
        <v>4</v>
      </c>
      <c r="G77" s="45">
        <v>4</v>
      </c>
      <c r="H77" s="45">
        <v>5</v>
      </c>
      <c r="I77" s="45">
        <v>4</v>
      </c>
      <c r="J77" s="45">
        <v>3</v>
      </c>
      <c r="K77" s="45">
        <v>4</v>
      </c>
      <c r="L77" s="45">
        <v>5</v>
      </c>
      <c r="M77" s="45">
        <v>5</v>
      </c>
      <c r="N77" s="45">
        <v>4</v>
      </c>
      <c r="O77" s="23">
        <f t="shared" si="16"/>
        <v>38</v>
      </c>
      <c r="P77" s="22">
        <v>5</v>
      </c>
      <c r="Q77" s="22">
        <v>4</v>
      </c>
      <c r="R77" s="22">
        <v>4</v>
      </c>
      <c r="S77" s="22">
        <v>4</v>
      </c>
      <c r="T77" s="22">
        <v>6</v>
      </c>
      <c r="U77" s="22">
        <v>4</v>
      </c>
      <c r="V77" s="22">
        <v>5</v>
      </c>
      <c r="W77" s="22">
        <v>5</v>
      </c>
      <c r="X77" s="22">
        <v>3</v>
      </c>
      <c r="Y77" s="23">
        <f t="shared" si="17"/>
        <v>40</v>
      </c>
      <c r="Z77" s="24">
        <f t="shared" si="18"/>
        <v>78</v>
      </c>
      <c r="AA77" s="22">
        <f t="shared" si="19"/>
        <v>40</v>
      </c>
      <c r="AB77" s="22">
        <f t="shared" si="20"/>
        <v>27</v>
      </c>
      <c r="AC77" s="22">
        <f t="shared" si="21"/>
        <v>13</v>
      </c>
      <c r="AD77" s="22">
        <f t="shared" si="22"/>
        <v>3</v>
      </c>
    </row>
    <row r="78" spans="1:30" ht="15.75" customHeight="1">
      <c r="A78" s="57">
        <v>70</v>
      </c>
      <c r="B78" s="58" t="s">
        <v>249</v>
      </c>
      <c r="C78" s="58" t="s">
        <v>34</v>
      </c>
      <c r="D78" s="60">
        <v>2.1</v>
      </c>
      <c r="E78" s="65">
        <f t="shared" si="23"/>
        <v>78</v>
      </c>
      <c r="F78" s="45">
        <v>5</v>
      </c>
      <c r="G78" s="45">
        <v>4</v>
      </c>
      <c r="H78" s="45">
        <v>6</v>
      </c>
      <c r="I78" s="45">
        <v>5</v>
      </c>
      <c r="J78" s="45">
        <v>3</v>
      </c>
      <c r="K78" s="45">
        <v>3</v>
      </c>
      <c r="L78" s="45">
        <v>4</v>
      </c>
      <c r="M78" s="45">
        <v>4</v>
      </c>
      <c r="N78" s="45">
        <v>4</v>
      </c>
      <c r="O78" s="23">
        <f t="shared" si="16"/>
        <v>38</v>
      </c>
      <c r="P78" s="22">
        <v>4</v>
      </c>
      <c r="Q78" s="22">
        <v>4</v>
      </c>
      <c r="R78" s="22">
        <v>4</v>
      </c>
      <c r="S78" s="22">
        <v>4</v>
      </c>
      <c r="T78" s="22">
        <v>5</v>
      </c>
      <c r="U78" s="22">
        <v>4</v>
      </c>
      <c r="V78" s="22">
        <v>6</v>
      </c>
      <c r="W78" s="22">
        <v>5</v>
      </c>
      <c r="X78" s="22">
        <v>4</v>
      </c>
      <c r="Y78" s="23">
        <f t="shared" si="17"/>
        <v>40</v>
      </c>
      <c r="Z78" s="24">
        <f t="shared" si="18"/>
        <v>78</v>
      </c>
      <c r="AA78" s="22">
        <f t="shared" si="19"/>
        <v>40</v>
      </c>
      <c r="AB78" s="22">
        <f t="shared" si="20"/>
        <v>28</v>
      </c>
      <c r="AC78" s="22">
        <f t="shared" si="21"/>
        <v>15</v>
      </c>
      <c r="AD78" s="22">
        <f t="shared" si="22"/>
        <v>4</v>
      </c>
    </row>
    <row r="79" spans="1:30" ht="15.75" customHeight="1">
      <c r="A79" s="57">
        <v>71</v>
      </c>
      <c r="B79" s="58" t="s">
        <v>231</v>
      </c>
      <c r="C79" s="58" t="s">
        <v>143</v>
      </c>
      <c r="D79" s="60">
        <v>1.3</v>
      </c>
      <c r="E79" s="65">
        <f t="shared" si="23"/>
        <v>79</v>
      </c>
      <c r="F79" s="45">
        <v>3</v>
      </c>
      <c r="G79" s="45">
        <v>4</v>
      </c>
      <c r="H79" s="45">
        <v>5</v>
      </c>
      <c r="I79" s="45">
        <v>5</v>
      </c>
      <c r="J79" s="45">
        <v>4</v>
      </c>
      <c r="K79" s="45">
        <v>5</v>
      </c>
      <c r="L79" s="45">
        <v>5</v>
      </c>
      <c r="M79" s="45">
        <v>5</v>
      </c>
      <c r="N79" s="45">
        <v>4</v>
      </c>
      <c r="O79" s="23">
        <f t="shared" si="16"/>
        <v>40</v>
      </c>
      <c r="P79" s="22">
        <v>4</v>
      </c>
      <c r="Q79" s="22">
        <v>7</v>
      </c>
      <c r="R79" s="22">
        <v>5</v>
      </c>
      <c r="S79" s="22">
        <v>4</v>
      </c>
      <c r="T79" s="22">
        <v>4</v>
      </c>
      <c r="U79" s="22">
        <v>3</v>
      </c>
      <c r="V79" s="22">
        <v>5</v>
      </c>
      <c r="W79" s="22">
        <v>4</v>
      </c>
      <c r="X79" s="22">
        <v>3</v>
      </c>
      <c r="Y79" s="23">
        <f t="shared" si="17"/>
        <v>39</v>
      </c>
      <c r="Z79" s="24">
        <f t="shared" si="18"/>
        <v>79</v>
      </c>
      <c r="AA79" s="22">
        <f t="shared" si="19"/>
        <v>39</v>
      </c>
      <c r="AB79" s="22">
        <f t="shared" si="20"/>
        <v>23</v>
      </c>
      <c r="AC79" s="22">
        <f t="shared" si="21"/>
        <v>12</v>
      </c>
      <c r="AD79" s="22">
        <f t="shared" si="22"/>
        <v>3</v>
      </c>
    </row>
    <row r="80" spans="1:30" ht="15.75" customHeight="1">
      <c r="A80" s="57">
        <v>72</v>
      </c>
      <c r="B80" s="58" t="s">
        <v>224</v>
      </c>
      <c r="C80" s="58" t="s">
        <v>119</v>
      </c>
      <c r="D80" s="60">
        <v>3.2</v>
      </c>
      <c r="E80" s="65">
        <f t="shared" si="23"/>
        <v>79</v>
      </c>
      <c r="F80" s="45">
        <v>3</v>
      </c>
      <c r="G80" s="45">
        <v>4</v>
      </c>
      <c r="H80" s="45">
        <v>7</v>
      </c>
      <c r="I80" s="45">
        <v>5</v>
      </c>
      <c r="J80" s="45">
        <v>4</v>
      </c>
      <c r="K80" s="45">
        <v>4</v>
      </c>
      <c r="L80" s="45">
        <v>5</v>
      </c>
      <c r="M80" s="45">
        <v>4</v>
      </c>
      <c r="N80" s="45">
        <v>4</v>
      </c>
      <c r="O80" s="23">
        <f t="shared" si="16"/>
        <v>40</v>
      </c>
      <c r="P80" s="22">
        <v>4</v>
      </c>
      <c r="Q80" s="22">
        <v>5</v>
      </c>
      <c r="R80" s="22">
        <v>5</v>
      </c>
      <c r="S80" s="22">
        <v>4</v>
      </c>
      <c r="T80" s="22">
        <v>5</v>
      </c>
      <c r="U80" s="22">
        <v>3</v>
      </c>
      <c r="V80" s="22">
        <v>6</v>
      </c>
      <c r="W80" s="22">
        <v>4</v>
      </c>
      <c r="X80" s="22">
        <v>3</v>
      </c>
      <c r="Y80" s="23">
        <f t="shared" si="17"/>
        <v>39</v>
      </c>
      <c r="Z80" s="24">
        <f t="shared" si="18"/>
        <v>79</v>
      </c>
      <c r="AA80" s="22">
        <f t="shared" si="19"/>
        <v>39</v>
      </c>
      <c r="AB80" s="22">
        <f t="shared" si="20"/>
        <v>25</v>
      </c>
      <c r="AC80" s="22">
        <f t="shared" si="21"/>
        <v>13</v>
      </c>
      <c r="AD80" s="22">
        <f t="shared" si="22"/>
        <v>3</v>
      </c>
    </row>
    <row r="81" spans="1:30" ht="15.75" customHeight="1">
      <c r="A81" s="57">
        <v>73</v>
      </c>
      <c r="B81" s="58" t="s">
        <v>226</v>
      </c>
      <c r="C81" s="58" t="s">
        <v>127</v>
      </c>
      <c r="D81" s="60">
        <v>2</v>
      </c>
      <c r="E81" s="65">
        <f t="shared" si="23"/>
        <v>79</v>
      </c>
      <c r="F81" s="45">
        <v>4</v>
      </c>
      <c r="G81" s="45">
        <v>4</v>
      </c>
      <c r="H81" s="45">
        <v>6</v>
      </c>
      <c r="I81" s="45">
        <v>6</v>
      </c>
      <c r="J81" s="45">
        <v>3</v>
      </c>
      <c r="K81" s="45">
        <v>4</v>
      </c>
      <c r="L81" s="45">
        <v>4</v>
      </c>
      <c r="M81" s="45">
        <v>4</v>
      </c>
      <c r="N81" s="45">
        <v>3</v>
      </c>
      <c r="O81" s="23">
        <f t="shared" si="16"/>
        <v>38</v>
      </c>
      <c r="P81" s="22">
        <v>4</v>
      </c>
      <c r="Q81" s="22">
        <v>4</v>
      </c>
      <c r="R81" s="22">
        <v>4</v>
      </c>
      <c r="S81" s="22">
        <v>5</v>
      </c>
      <c r="T81" s="22">
        <v>5</v>
      </c>
      <c r="U81" s="22">
        <v>6</v>
      </c>
      <c r="V81" s="22">
        <v>5</v>
      </c>
      <c r="W81" s="22">
        <v>4</v>
      </c>
      <c r="X81" s="22">
        <v>4</v>
      </c>
      <c r="Y81" s="23">
        <f t="shared" si="17"/>
        <v>41</v>
      </c>
      <c r="Z81" s="24">
        <f t="shared" si="18"/>
        <v>79</v>
      </c>
      <c r="AA81" s="22">
        <f t="shared" si="19"/>
        <v>41</v>
      </c>
      <c r="AB81" s="22">
        <f t="shared" si="20"/>
        <v>29</v>
      </c>
      <c r="AC81" s="22">
        <f t="shared" si="21"/>
        <v>13</v>
      </c>
      <c r="AD81" s="22">
        <f t="shared" si="22"/>
        <v>4</v>
      </c>
    </row>
    <row r="82" spans="1:30" ht="15.75" customHeight="1">
      <c r="A82" s="57">
        <v>74</v>
      </c>
      <c r="B82" s="58" t="s">
        <v>248</v>
      </c>
      <c r="C82" s="58" t="s">
        <v>123</v>
      </c>
      <c r="D82" s="60">
        <v>1.8</v>
      </c>
      <c r="E82" s="65">
        <f t="shared" si="23"/>
        <v>79</v>
      </c>
      <c r="F82" s="45">
        <v>5</v>
      </c>
      <c r="G82" s="45">
        <v>3</v>
      </c>
      <c r="H82" s="45">
        <v>5</v>
      </c>
      <c r="I82" s="45">
        <v>3</v>
      </c>
      <c r="J82" s="45">
        <v>3</v>
      </c>
      <c r="K82" s="45">
        <v>5</v>
      </c>
      <c r="L82" s="45">
        <v>6</v>
      </c>
      <c r="M82" s="45">
        <v>4</v>
      </c>
      <c r="N82" s="45">
        <v>4</v>
      </c>
      <c r="O82" s="23">
        <f t="shared" si="16"/>
        <v>38</v>
      </c>
      <c r="P82" s="22">
        <v>4</v>
      </c>
      <c r="Q82" s="22">
        <v>4</v>
      </c>
      <c r="R82" s="22">
        <v>4</v>
      </c>
      <c r="S82" s="22">
        <v>4</v>
      </c>
      <c r="T82" s="22">
        <v>6</v>
      </c>
      <c r="U82" s="22">
        <v>4</v>
      </c>
      <c r="V82" s="22">
        <v>7</v>
      </c>
      <c r="W82" s="22">
        <v>4</v>
      </c>
      <c r="X82" s="22">
        <v>4</v>
      </c>
      <c r="Y82" s="23">
        <f t="shared" si="17"/>
        <v>41</v>
      </c>
      <c r="Z82" s="24">
        <f t="shared" si="18"/>
        <v>79</v>
      </c>
      <c r="AA82" s="22">
        <f t="shared" si="19"/>
        <v>41</v>
      </c>
      <c r="AB82" s="22">
        <f t="shared" si="20"/>
        <v>29</v>
      </c>
      <c r="AC82" s="22">
        <f t="shared" si="21"/>
        <v>15</v>
      </c>
      <c r="AD82" s="22">
        <f t="shared" si="22"/>
        <v>4</v>
      </c>
    </row>
    <row r="83" spans="1:30" ht="15.75" customHeight="1">
      <c r="A83" s="57">
        <v>75</v>
      </c>
      <c r="B83" s="58" t="s">
        <v>211</v>
      </c>
      <c r="C83" s="58" t="s">
        <v>212</v>
      </c>
      <c r="D83" s="60">
        <v>2.1</v>
      </c>
      <c r="E83" s="65">
        <f t="shared" si="23"/>
        <v>80</v>
      </c>
      <c r="F83" s="45">
        <v>5</v>
      </c>
      <c r="G83" s="45">
        <v>4</v>
      </c>
      <c r="H83" s="45">
        <v>4</v>
      </c>
      <c r="I83" s="45">
        <v>6</v>
      </c>
      <c r="J83" s="45">
        <v>3</v>
      </c>
      <c r="K83" s="45">
        <v>5</v>
      </c>
      <c r="L83" s="45">
        <v>6</v>
      </c>
      <c r="M83" s="45">
        <v>4</v>
      </c>
      <c r="N83" s="45">
        <v>4</v>
      </c>
      <c r="O83" s="23">
        <f t="shared" si="16"/>
        <v>41</v>
      </c>
      <c r="P83" s="22">
        <v>6</v>
      </c>
      <c r="Q83" s="22">
        <v>5</v>
      </c>
      <c r="R83" s="22">
        <v>4</v>
      </c>
      <c r="S83" s="22">
        <v>3</v>
      </c>
      <c r="T83" s="22">
        <v>4</v>
      </c>
      <c r="U83" s="22">
        <v>5</v>
      </c>
      <c r="V83" s="22">
        <v>4</v>
      </c>
      <c r="W83" s="22">
        <v>5</v>
      </c>
      <c r="X83" s="22">
        <v>3</v>
      </c>
      <c r="Y83" s="23">
        <f t="shared" si="17"/>
        <v>39</v>
      </c>
      <c r="Z83" s="24">
        <f t="shared" si="18"/>
        <v>80</v>
      </c>
      <c r="AA83" s="22">
        <f t="shared" si="19"/>
        <v>39</v>
      </c>
      <c r="AB83" s="22">
        <f t="shared" si="20"/>
        <v>24</v>
      </c>
      <c r="AC83" s="22">
        <f t="shared" si="21"/>
        <v>12</v>
      </c>
      <c r="AD83" s="22">
        <f t="shared" si="22"/>
        <v>3</v>
      </c>
    </row>
    <row r="84" spans="1:30" ht="15.75" customHeight="1">
      <c r="A84" s="57">
        <v>76</v>
      </c>
      <c r="B84" s="58" t="s">
        <v>219</v>
      </c>
      <c r="C84" s="58" t="s">
        <v>220</v>
      </c>
      <c r="D84" s="59">
        <v>4.5</v>
      </c>
      <c r="E84" s="65">
        <f t="shared" si="23"/>
        <v>80</v>
      </c>
      <c r="F84" s="45">
        <v>4</v>
      </c>
      <c r="G84" s="45">
        <v>5</v>
      </c>
      <c r="H84" s="45">
        <v>6</v>
      </c>
      <c r="I84" s="45">
        <v>5</v>
      </c>
      <c r="J84" s="45">
        <v>4</v>
      </c>
      <c r="K84" s="45">
        <v>4</v>
      </c>
      <c r="L84" s="45">
        <v>4</v>
      </c>
      <c r="M84" s="45">
        <v>4</v>
      </c>
      <c r="N84" s="45">
        <v>5</v>
      </c>
      <c r="O84" s="23">
        <f t="shared" si="16"/>
        <v>41</v>
      </c>
      <c r="P84" s="22">
        <v>4</v>
      </c>
      <c r="Q84" s="22">
        <v>4</v>
      </c>
      <c r="R84" s="22">
        <v>4</v>
      </c>
      <c r="S84" s="22">
        <v>5</v>
      </c>
      <c r="T84" s="22">
        <v>4</v>
      </c>
      <c r="U84" s="22">
        <v>4</v>
      </c>
      <c r="V84" s="22">
        <v>5</v>
      </c>
      <c r="W84" s="22">
        <v>5</v>
      </c>
      <c r="X84" s="22">
        <v>4</v>
      </c>
      <c r="Y84" s="23">
        <f t="shared" si="17"/>
        <v>39</v>
      </c>
      <c r="Z84" s="24">
        <f t="shared" si="18"/>
        <v>80</v>
      </c>
      <c r="AA84" s="22">
        <f t="shared" si="19"/>
        <v>39</v>
      </c>
      <c r="AB84" s="22">
        <f t="shared" si="20"/>
        <v>27</v>
      </c>
      <c r="AC84" s="22">
        <f t="shared" si="21"/>
        <v>14</v>
      </c>
      <c r="AD84" s="22">
        <f t="shared" si="22"/>
        <v>4</v>
      </c>
    </row>
    <row r="85" spans="1:30" ht="15.75" customHeight="1">
      <c r="A85" s="57">
        <v>77</v>
      </c>
      <c r="B85" s="58" t="s">
        <v>148</v>
      </c>
      <c r="C85" s="58" t="s">
        <v>149</v>
      </c>
      <c r="D85" s="60">
        <v>0</v>
      </c>
      <c r="E85" s="65">
        <f t="shared" si="23"/>
        <v>80</v>
      </c>
      <c r="F85" s="45">
        <v>4</v>
      </c>
      <c r="G85" s="45">
        <v>3</v>
      </c>
      <c r="H85" s="45">
        <v>5</v>
      </c>
      <c r="I85" s="45">
        <v>7</v>
      </c>
      <c r="J85" s="45">
        <v>3</v>
      </c>
      <c r="K85" s="45">
        <v>4</v>
      </c>
      <c r="L85" s="45">
        <v>5</v>
      </c>
      <c r="M85" s="45">
        <v>5</v>
      </c>
      <c r="N85" s="45">
        <v>4</v>
      </c>
      <c r="O85" s="23">
        <f t="shared" si="16"/>
        <v>40</v>
      </c>
      <c r="P85" s="22">
        <v>4</v>
      </c>
      <c r="Q85" s="22">
        <v>7</v>
      </c>
      <c r="R85" s="22">
        <v>4</v>
      </c>
      <c r="S85" s="22">
        <v>4</v>
      </c>
      <c r="T85" s="22">
        <v>5</v>
      </c>
      <c r="U85" s="22">
        <v>3</v>
      </c>
      <c r="V85" s="22">
        <v>5</v>
      </c>
      <c r="W85" s="22">
        <v>4</v>
      </c>
      <c r="X85" s="22">
        <v>4</v>
      </c>
      <c r="Y85" s="23">
        <f t="shared" si="17"/>
        <v>40</v>
      </c>
      <c r="Z85" s="24">
        <f t="shared" si="18"/>
        <v>80</v>
      </c>
      <c r="AA85" s="22">
        <f t="shared" si="19"/>
        <v>40</v>
      </c>
      <c r="AB85" s="22">
        <f t="shared" si="20"/>
        <v>25</v>
      </c>
      <c r="AC85" s="22">
        <f t="shared" si="21"/>
        <v>13</v>
      </c>
      <c r="AD85" s="22">
        <f t="shared" si="22"/>
        <v>4</v>
      </c>
    </row>
    <row r="86" spans="1:30" ht="15.75" customHeight="1">
      <c r="A86" s="57">
        <v>78</v>
      </c>
      <c r="B86" s="58" t="s">
        <v>125</v>
      </c>
      <c r="C86" s="58" t="s">
        <v>126</v>
      </c>
      <c r="D86" s="60">
        <v>1.7</v>
      </c>
      <c r="E86" s="65">
        <f t="shared" si="23"/>
        <v>80</v>
      </c>
      <c r="F86" s="45">
        <v>3</v>
      </c>
      <c r="G86" s="45">
        <v>4</v>
      </c>
      <c r="H86" s="45">
        <v>6</v>
      </c>
      <c r="I86" s="45">
        <v>6</v>
      </c>
      <c r="J86" s="45">
        <v>3</v>
      </c>
      <c r="K86" s="45">
        <v>4</v>
      </c>
      <c r="L86" s="45">
        <v>4</v>
      </c>
      <c r="M86" s="45">
        <v>6</v>
      </c>
      <c r="N86" s="45">
        <v>4</v>
      </c>
      <c r="O86" s="23">
        <f t="shared" si="16"/>
        <v>40</v>
      </c>
      <c r="P86" s="22">
        <v>5</v>
      </c>
      <c r="Q86" s="22">
        <v>4</v>
      </c>
      <c r="R86" s="22">
        <v>5</v>
      </c>
      <c r="S86" s="22">
        <v>4</v>
      </c>
      <c r="T86" s="22">
        <v>5</v>
      </c>
      <c r="U86" s="22">
        <v>3</v>
      </c>
      <c r="V86" s="22">
        <v>5</v>
      </c>
      <c r="W86" s="22">
        <v>4</v>
      </c>
      <c r="X86" s="22">
        <v>5</v>
      </c>
      <c r="Y86" s="23">
        <f t="shared" si="17"/>
        <v>40</v>
      </c>
      <c r="Z86" s="24">
        <f t="shared" si="18"/>
        <v>80</v>
      </c>
      <c r="AA86" s="22">
        <f t="shared" si="19"/>
        <v>40</v>
      </c>
      <c r="AB86" s="22">
        <f t="shared" si="20"/>
        <v>26</v>
      </c>
      <c r="AC86" s="22">
        <f t="shared" si="21"/>
        <v>14</v>
      </c>
      <c r="AD86" s="22">
        <f t="shared" si="22"/>
        <v>5</v>
      </c>
    </row>
    <row r="87" spans="1:30" ht="15.75" customHeight="1">
      <c r="A87" s="57">
        <v>79</v>
      </c>
      <c r="B87" s="58" t="s">
        <v>153</v>
      </c>
      <c r="C87" s="58" t="s">
        <v>154</v>
      </c>
      <c r="D87" s="59" t="s">
        <v>66</v>
      </c>
      <c r="E87" s="65">
        <f t="shared" si="23"/>
        <v>81</v>
      </c>
      <c r="F87" s="45">
        <v>6</v>
      </c>
      <c r="G87" s="45">
        <v>5</v>
      </c>
      <c r="H87" s="45">
        <v>5</v>
      </c>
      <c r="I87" s="45">
        <v>5</v>
      </c>
      <c r="J87" s="45">
        <v>3</v>
      </c>
      <c r="K87" s="45">
        <v>4</v>
      </c>
      <c r="L87" s="45">
        <v>5</v>
      </c>
      <c r="M87" s="45">
        <v>4</v>
      </c>
      <c r="N87" s="45">
        <v>4</v>
      </c>
      <c r="O87" s="23">
        <f t="shared" si="16"/>
        <v>41</v>
      </c>
      <c r="P87" s="22">
        <v>3</v>
      </c>
      <c r="Q87" s="22">
        <v>5</v>
      </c>
      <c r="R87" s="22">
        <v>4</v>
      </c>
      <c r="S87" s="22">
        <v>5</v>
      </c>
      <c r="T87" s="22">
        <v>5</v>
      </c>
      <c r="U87" s="22">
        <v>2</v>
      </c>
      <c r="V87" s="22">
        <v>6</v>
      </c>
      <c r="W87" s="22">
        <v>6</v>
      </c>
      <c r="X87" s="22">
        <v>4</v>
      </c>
      <c r="Y87" s="23">
        <f t="shared" si="17"/>
        <v>40</v>
      </c>
      <c r="Z87" s="24">
        <f t="shared" si="18"/>
        <v>81</v>
      </c>
      <c r="AA87" s="22">
        <f t="shared" si="19"/>
        <v>40</v>
      </c>
      <c r="AB87" s="22">
        <f t="shared" si="20"/>
        <v>28</v>
      </c>
      <c r="AC87" s="22">
        <f t="shared" si="21"/>
        <v>16</v>
      </c>
      <c r="AD87" s="22">
        <f t="shared" si="22"/>
        <v>4</v>
      </c>
    </row>
    <row r="88" spans="1:30" ht="15.75" customHeight="1">
      <c r="A88" s="57">
        <v>80</v>
      </c>
      <c r="B88" s="58" t="s">
        <v>215</v>
      </c>
      <c r="C88" s="58" t="s">
        <v>168</v>
      </c>
      <c r="D88" s="60">
        <v>2</v>
      </c>
      <c r="E88" s="65">
        <f t="shared" si="23"/>
        <v>81</v>
      </c>
      <c r="F88" s="45">
        <v>4</v>
      </c>
      <c r="G88" s="45">
        <v>5</v>
      </c>
      <c r="H88" s="45">
        <v>5</v>
      </c>
      <c r="I88" s="45">
        <v>6</v>
      </c>
      <c r="J88" s="45">
        <v>3</v>
      </c>
      <c r="K88" s="45">
        <v>4</v>
      </c>
      <c r="L88" s="45">
        <v>5</v>
      </c>
      <c r="M88" s="45">
        <v>4</v>
      </c>
      <c r="N88" s="45">
        <v>4</v>
      </c>
      <c r="O88" s="23">
        <f t="shared" si="16"/>
        <v>40</v>
      </c>
      <c r="P88" s="22">
        <v>5</v>
      </c>
      <c r="Q88" s="22">
        <v>5</v>
      </c>
      <c r="R88" s="22">
        <v>4</v>
      </c>
      <c r="S88" s="22">
        <v>5</v>
      </c>
      <c r="T88" s="22">
        <v>6</v>
      </c>
      <c r="U88" s="22">
        <v>4</v>
      </c>
      <c r="V88" s="22">
        <v>5</v>
      </c>
      <c r="W88" s="22">
        <v>4</v>
      </c>
      <c r="X88" s="22">
        <v>3</v>
      </c>
      <c r="Y88" s="23">
        <f t="shared" si="17"/>
        <v>41</v>
      </c>
      <c r="Z88" s="24">
        <f t="shared" si="18"/>
        <v>81</v>
      </c>
      <c r="AA88" s="22">
        <f t="shared" si="19"/>
        <v>41</v>
      </c>
      <c r="AB88" s="22">
        <f t="shared" si="20"/>
        <v>27</v>
      </c>
      <c r="AC88" s="22">
        <f t="shared" si="21"/>
        <v>12</v>
      </c>
      <c r="AD88" s="22">
        <f t="shared" si="22"/>
        <v>3</v>
      </c>
    </row>
    <row r="89" spans="1:30" ht="15.75" customHeight="1">
      <c r="A89" s="57">
        <v>81</v>
      </c>
      <c r="B89" s="58" t="s">
        <v>245</v>
      </c>
      <c r="C89" s="58" t="s">
        <v>120</v>
      </c>
      <c r="D89" s="60">
        <v>3.4</v>
      </c>
      <c r="E89" s="65">
        <f t="shared" si="23"/>
        <v>81</v>
      </c>
      <c r="F89" s="45">
        <v>4</v>
      </c>
      <c r="G89" s="45">
        <v>4</v>
      </c>
      <c r="H89" s="45">
        <v>5</v>
      </c>
      <c r="I89" s="45">
        <v>5</v>
      </c>
      <c r="J89" s="45">
        <v>2</v>
      </c>
      <c r="K89" s="45">
        <v>5</v>
      </c>
      <c r="L89" s="45">
        <v>5</v>
      </c>
      <c r="M89" s="45">
        <v>5</v>
      </c>
      <c r="N89" s="45">
        <v>5</v>
      </c>
      <c r="O89" s="23">
        <f t="shared" si="16"/>
        <v>40</v>
      </c>
      <c r="P89" s="22">
        <v>4</v>
      </c>
      <c r="Q89" s="22">
        <v>5</v>
      </c>
      <c r="R89" s="22">
        <v>5</v>
      </c>
      <c r="S89" s="22">
        <v>4</v>
      </c>
      <c r="T89" s="22">
        <v>5</v>
      </c>
      <c r="U89" s="22">
        <v>4</v>
      </c>
      <c r="V89" s="22">
        <v>5</v>
      </c>
      <c r="W89" s="22">
        <v>5</v>
      </c>
      <c r="X89" s="22">
        <v>4</v>
      </c>
      <c r="Y89" s="23">
        <f t="shared" si="17"/>
        <v>41</v>
      </c>
      <c r="Z89" s="24">
        <f t="shared" si="18"/>
        <v>81</v>
      </c>
      <c r="AA89" s="22">
        <f t="shared" si="19"/>
        <v>41</v>
      </c>
      <c r="AB89" s="22">
        <f t="shared" si="20"/>
        <v>27</v>
      </c>
      <c r="AC89" s="22">
        <f t="shared" si="21"/>
        <v>14</v>
      </c>
      <c r="AD89" s="22">
        <f t="shared" si="22"/>
        <v>4</v>
      </c>
    </row>
    <row r="90" spans="1:30" ht="15.75" customHeight="1">
      <c r="A90" s="57">
        <v>82</v>
      </c>
      <c r="B90" s="58" t="s">
        <v>235</v>
      </c>
      <c r="C90" s="58" t="s">
        <v>34</v>
      </c>
      <c r="D90" s="59">
        <v>1.4</v>
      </c>
      <c r="E90" s="65">
        <f t="shared" si="23"/>
        <v>81</v>
      </c>
      <c r="F90" s="45">
        <v>4</v>
      </c>
      <c r="G90" s="45">
        <v>5</v>
      </c>
      <c r="H90" s="45">
        <v>5</v>
      </c>
      <c r="I90" s="45">
        <v>5</v>
      </c>
      <c r="J90" s="45">
        <v>3</v>
      </c>
      <c r="K90" s="45">
        <v>5</v>
      </c>
      <c r="L90" s="45">
        <v>5</v>
      </c>
      <c r="M90" s="45">
        <v>4</v>
      </c>
      <c r="N90" s="45">
        <v>4</v>
      </c>
      <c r="O90" s="23">
        <f t="shared" si="16"/>
        <v>40</v>
      </c>
      <c r="P90" s="22">
        <v>4</v>
      </c>
      <c r="Q90" s="22">
        <v>5</v>
      </c>
      <c r="R90" s="22">
        <v>4</v>
      </c>
      <c r="S90" s="22">
        <v>5</v>
      </c>
      <c r="T90" s="22">
        <v>3</v>
      </c>
      <c r="U90" s="22">
        <v>7</v>
      </c>
      <c r="V90" s="22">
        <v>5</v>
      </c>
      <c r="W90" s="22">
        <v>5</v>
      </c>
      <c r="X90" s="22">
        <v>3</v>
      </c>
      <c r="Y90" s="23">
        <f t="shared" si="17"/>
        <v>41</v>
      </c>
      <c r="Z90" s="24">
        <f t="shared" si="18"/>
        <v>81</v>
      </c>
      <c r="AA90" s="22">
        <f t="shared" si="19"/>
        <v>41</v>
      </c>
      <c r="AB90" s="22">
        <f t="shared" si="20"/>
        <v>28</v>
      </c>
      <c r="AC90" s="22">
        <f t="shared" si="21"/>
        <v>13</v>
      </c>
      <c r="AD90" s="22">
        <f t="shared" si="22"/>
        <v>3</v>
      </c>
    </row>
    <row r="91" spans="1:30" ht="15.75" customHeight="1">
      <c r="A91" s="57">
        <v>83</v>
      </c>
      <c r="B91" s="58" t="s">
        <v>251</v>
      </c>
      <c r="C91" s="58" t="s">
        <v>147</v>
      </c>
      <c r="D91" s="59">
        <v>0</v>
      </c>
      <c r="E91" s="65">
        <f t="shared" si="23"/>
        <v>81</v>
      </c>
      <c r="F91" s="45">
        <v>5</v>
      </c>
      <c r="G91" s="45">
        <v>4</v>
      </c>
      <c r="H91" s="45">
        <v>5</v>
      </c>
      <c r="I91" s="45">
        <v>5</v>
      </c>
      <c r="J91" s="45">
        <v>3</v>
      </c>
      <c r="K91" s="45">
        <v>5</v>
      </c>
      <c r="L91" s="45">
        <v>5</v>
      </c>
      <c r="M91" s="45">
        <v>4</v>
      </c>
      <c r="N91" s="45">
        <v>4</v>
      </c>
      <c r="O91" s="23">
        <f t="shared" si="16"/>
        <v>40</v>
      </c>
      <c r="P91" s="22">
        <v>4</v>
      </c>
      <c r="Q91" s="22">
        <v>5</v>
      </c>
      <c r="R91" s="22">
        <v>4</v>
      </c>
      <c r="S91" s="22">
        <v>5</v>
      </c>
      <c r="T91" s="22">
        <v>5</v>
      </c>
      <c r="U91" s="22">
        <v>4</v>
      </c>
      <c r="V91" s="22">
        <v>5</v>
      </c>
      <c r="W91" s="22">
        <v>5</v>
      </c>
      <c r="X91" s="22">
        <v>4</v>
      </c>
      <c r="Y91" s="23">
        <f t="shared" si="17"/>
        <v>41</v>
      </c>
      <c r="Z91" s="24">
        <f t="shared" si="18"/>
        <v>81</v>
      </c>
      <c r="AA91" s="22">
        <f t="shared" si="19"/>
        <v>41</v>
      </c>
      <c r="AB91" s="22">
        <f t="shared" si="20"/>
        <v>28</v>
      </c>
      <c r="AC91" s="22">
        <f t="shared" si="21"/>
        <v>14</v>
      </c>
      <c r="AD91" s="22">
        <f t="shared" si="22"/>
        <v>4</v>
      </c>
    </row>
    <row r="92" spans="1:30" ht="15.75" customHeight="1">
      <c r="A92" s="57">
        <v>84</v>
      </c>
      <c r="B92" s="58" t="s">
        <v>243</v>
      </c>
      <c r="C92" s="58" t="s">
        <v>34</v>
      </c>
      <c r="D92" s="60">
        <v>1.6</v>
      </c>
      <c r="E92" s="65">
        <f t="shared" si="23"/>
        <v>81</v>
      </c>
      <c r="F92" s="45">
        <v>5</v>
      </c>
      <c r="G92" s="45">
        <v>4</v>
      </c>
      <c r="H92" s="45">
        <v>5</v>
      </c>
      <c r="I92" s="45">
        <v>5</v>
      </c>
      <c r="J92" s="45">
        <v>3</v>
      </c>
      <c r="K92" s="45">
        <v>5</v>
      </c>
      <c r="L92" s="45">
        <v>5</v>
      </c>
      <c r="M92" s="45">
        <v>5</v>
      </c>
      <c r="N92" s="45">
        <v>3</v>
      </c>
      <c r="O92" s="23">
        <f t="shared" si="16"/>
        <v>40</v>
      </c>
      <c r="P92" s="22">
        <v>5</v>
      </c>
      <c r="Q92" s="22">
        <v>4</v>
      </c>
      <c r="R92" s="22">
        <v>4</v>
      </c>
      <c r="S92" s="22">
        <v>5</v>
      </c>
      <c r="T92" s="22">
        <v>4</v>
      </c>
      <c r="U92" s="22">
        <v>5</v>
      </c>
      <c r="V92" s="22">
        <v>5</v>
      </c>
      <c r="W92" s="22">
        <v>5</v>
      </c>
      <c r="X92" s="22">
        <v>4</v>
      </c>
      <c r="Y92" s="23">
        <f t="shared" si="17"/>
        <v>41</v>
      </c>
      <c r="Z92" s="24">
        <f t="shared" si="18"/>
        <v>81</v>
      </c>
      <c r="AA92" s="22">
        <f t="shared" si="19"/>
        <v>41</v>
      </c>
      <c r="AB92" s="22">
        <f t="shared" si="20"/>
        <v>28</v>
      </c>
      <c r="AC92" s="22">
        <f t="shared" si="21"/>
        <v>14</v>
      </c>
      <c r="AD92" s="22">
        <f t="shared" si="22"/>
        <v>4</v>
      </c>
    </row>
    <row r="93" spans="1:30" ht="15.75" customHeight="1">
      <c r="A93" s="57">
        <v>85</v>
      </c>
      <c r="B93" s="58" t="s">
        <v>469</v>
      </c>
      <c r="C93" s="58" t="s">
        <v>152</v>
      </c>
      <c r="D93" s="60">
        <v>2</v>
      </c>
      <c r="E93" s="65">
        <f t="shared" si="23"/>
        <v>81</v>
      </c>
      <c r="F93" s="45">
        <v>4</v>
      </c>
      <c r="G93" s="45">
        <v>4</v>
      </c>
      <c r="H93" s="45">
        <v>5</v>
      </c>
      <c r="I93" s="45">
        <v>6</v>
      </c>
      <c r="J93" s="45">
        <v>4</v>
      </c>
      <c r="K93" s="45">
        <v>4</v>
      </c>
      <c r="L93" s="45">
        <v>5</v>
      </c>
      <c r="M93" s="45">
        <v>5</v>
      </c>
      <c r="N93" s="45">
        <v>3</v>
      </c>
      <c r="O93" s="23">
        <f t="shared" si="16"/>
        <v>40</v>
      </c>
      <c r="P93" s="22">
        <v>4</v>
      </c>
      <c r="Q93" s="22">
        <v>5</v>
      </c>
      <c r="R93" s="22">
        <v>4</v>
      </c>
      <c r="S93" s="22">
        <v>4</v>
      </c>
      <c r="T93" s="22">
        <v>5</v>
      </c>
      <c r="U93" s="22">
        <v>5</v>
      </c>
      <c r="V93" s="22">
        <v>5</v>
      </c>
      <c r="W93" s="22">
        <v>5</v>
      </c>
      <c r="X93" s="22">
        <v>4</v>
      </c>
      <c r="Y93" s="23">
        <f t="shared" si="17"/>
        <v>41</v>
      </c>
      <c r="Z93" s="24">
        <f t="shared" si="18"/>
        <v>81</v>
      </c>
      <c r="AA93" s="22">
        <f t="shared" si="19"/>
        <v>41</v>
      </c>
      <c r="AB93" s="22">
        <f t="shared" si="20"/>
        <v>28</v>
      </c>
      <c r="AC93" s="22">
        <f t="shared" si="21"/>
        <v>14</v>
      </c>
      <c r="AD93" s="22">
        <f t="shared" si="22"/>
        <v>4</v>
      </c>
    </row>
    <row r="94" spans="1:30" ht="15.75" customHeight="1">
      <c r="A94" s="57">
        <v>86</v>
      </c>
      <c r="B94" s="58" t="s">
        <v>216</v>
      </c>
      <c r="C94" s="58" t="s">
        <v>131</v>
      </c>
      <c r="D94" s="60">
        <v>3.3</v>
      </c>
      <c r="E94" s="65">
        <f t="shared" si="23"/>
        <v>82</v>
      </c>
      <c r="F94" s="45">
        <v>5</v>
      </c>
      <c r="G94" s="45">
        <v>4</v>
      </c>
      <c r="H94" s="45">
        <v>5</v>
      </c>
      <c r="I94" s="45">
        <v>5</v>
      </c>
      <c r="J94" s="45">
        <v>2</v>
      </c>
      <c r="K94" s="45">
        <v>5</v>
      </c>
      <c r="L94" s="45">
        <v>5</v>
      </c>
      <c r="M94" s="45">
        <v>5</v>
      </c>
      <c r="N94" s="45">
        <v>6</v>
      </c>
      <c r="O94" s="23">
        <f t="shared" si="16"/>
        <v>42</v>
      </c>
      <c r="P94" s="22">
        <v>5</v>
      </c>
      <c r="Q94" s="22">
        <v>4</v>
      </c>
      <c r="R94" s="22">
        <v>5</v>
      </c>
      <c r="S94" s="22">
        <v>4</v>
      </c>
      <c r="T94" s="22">
        <v>5</v>
      </c>
      <c r="U94" s="22">
        <v>3</v>
      </c>
      <c r="V94" s="22">
        <v>7</v>
      </c>
      <c r="W94" s="22">
        <v>3</v>
      </c>
      <c r="X94" s="22">
        <v>4</v>
      </c>
      <c r="Y94" s="23">
        <f t="shared" si="17"/>
        <v>40</v>
      </c>
      <c r="Z94" s="24">
        <f t="shared" si="18"/>
        <v>82</v>
      </c>
      <c r="AA94" s="22">
        <f t="shared" si="19"/>
        <v>40</v>
      </c>
      <c r="AB94" s="22">
        <f t="shared" si="20"/>
        <v>26</v>
      </c>
      <c r="AC94" s="22">
        <f t="shared" si="21"/>
        <v>14</v>
      </c>
      <c r="AD94" s="22">
        <f t="shared" si="22"/>
        <v>4</v>
      </c>
    </row>
    <row r="95" spans="1:30" ht="15.75" customHeight="1">
      <c r="A95" s="57">
        <v>87</v>
      </c>
      <c r="B95" s="58" t="s">
        <v>468</v>
      </c>
      <c r="C95" s="58" t="s">
        <v>152</v>
      </c>
      <c r="D95" s="60">
        <v>4</v>
      </c>
      <c r="E95" s="65">
        <f t="shared" si="23"/>
        <v>82</v>
      </c>
      <c r="F95" s="45">
        <v>4</v>
      </c>
      <c r="G95" s="45">
        <v>4</v>
      </c>
      <c r="H95" s="45">
        <v>6</v>
      </c>
      <c r="I95" s="45">
        <v>6</v>
      </c>
      <c r="J95" s="45">
        <v>4</v>
      </c>
      <c r="K95" s="45">
        <v>3</v>
      </c>
      <c r="L95" s="45">
        <v>4</v>
      </c>
      <c r="M95" s="45">
        <v>4</v>
      </c>
      <c r="N95" s="45">
        <v>3</v>
      </c>
      <c r="O95" s="23">
        <f t="shared" si="16"/>
        <v>38</v>
      </c>
      <c r="P95" s="22">
        <v>3</v>
      </c>
      <c r="Q95" s="22">
        <v>6</v>
      </c>
      <c r="R95" s="22">
        <v>6</v>
      </c>
      <c r="S95" s="22">
        <v>5</v>
      </c>
      <c r="T95" s="22">
        <v>5</v>
      </c>
      <c r="U95" s="22">
        <v>3</v>
      </c>
      <c r="V95" s="22">
        <v>8</v>
      </c>
      <c r="W95" s="22">
        <v>4</v>
      </c>
      <c r="X95" s="22">
        <v>4</v>
      </c>
      <c r="Y95" s="23">
        <f t="shared" si="17"/>
        <v>44</v>
      </c>
      <c r="Z95" s="24">
        <f t="shared" si="18"/>
        <v>82</v>
      </c>
      <c r="AA95" s="22">
        <f t="shared" si="19"/>
        <v>44</v>
      </c>
      <c r="AB95" s="22">
        <f t="shared" si="20"/>
        <v>29</v>
      </c>
      <c r="AC95" s="22">
        <f t="shared" si="21"/>
        <v>16</v>
      </c>
      <c r="AD95" s="22">
        <f t="shared" si="22"/>
        <v>4</v>
      </c>
    </row>
    <row r="96" spans="1:30" ht="15.75" customHeight="1">
      <c r="A96" s="57">
        <v>88</v>
      </c>
      <c r="B96" s="61" t="s">
        <v>184</v>
      </c>
      <c r="C96" s="62" t="s">
        <v>156</v>
      </c>
      <c r="D96" s="60">
        <v>1</v>
      </c>
      <c r="E96" s="65">
        <f t="shared" si="23"/>
        <v>83</v>
      </c>
      <c r="F96" s="45">
        <v>5</v>
      </c>
      <c r="G96" s="45">
        <v>4</v>
      </c>
      <c r="H96" s="45">
        <v>5</v>
      </c>
      <c r="I96" s="45">
        <v>6</v>
      </c>
      <c r="J96" s="45">
        <v>3</v>
      </c>
      <c r="K96" s="45">
        <v>5</v>
      </c>
      <c r="L96" s="45">
        <v>5</v>
      </c>
      <c r="M96" s="45">
        <v>5</v>
      </c>
      <c r="N96" s="45">
        <v>4</v>
      </c>
      <c r="O96" s="23">
        <f t="shared" si="16"/>
        <v>42</v>
      </c>
      <c r="P96" s="22">
        <v>4</v>
      </c>
      <c r="Q96" s="22">
        <v>5</v>
      </c>
      <c r="R96" s="22">
        <v>5</v>
      </c>
      <c r="S96" s="22">
        <v>4</v>
      </c>
      <c r="T96" s="22">
        <v>3</v>
      </c>
      <c r="U96" s="22">
        <v>4</v>
      </c>
      <c r="V96" s="22">
        <v>6</v>
      </c>
      <c r="W96" s="22">
        <v>5</v>
      </c>
      <c r="X96" s="22">
        <v>5</v>
      </c>
      <c r="Y96" s="23">
        <f t="shared" si="17"/>
        <v>41</v>
      </c>
      <c r="Z96" s="24">
        <f t="shared" si="18"/>
        <v>83</v>
      </c>
      <c r="AA96" s="22">
        <f t="shared" si="19"/>
        <v>41</v>
      </c>
      <c r="AB96" s="22">
        <f t="shared" si="20"/>
        <v>27</v>
      </c>
      <c r="AC96" s="22">
        <f t="shared" si="21"/>
        <v>16</v>
      </c>
      <c r="AD96" s="22">
        <f t="shared" si="22"/>
        <v>5</v>
      </c>
    </row>
    <row r="97" spans="1:30" ht="15.75" customHeight="1">
      <c r="A97" s="57">
        <v>89</v>
      </c>
      <c r="B97" s="58" t="s">
        <v>238</v>
      </c>
      <c r="C97" s="58" t="s">
        <v>239</v>
      </c>
      <c r="D97" s="60">
        <v>4.6</v>
      </c>
      <c r="E97" s="65">
        <f t="shared" si="23"/>
        <v>83</v>
      </c>
      <c r="F97" s="45">
        <v>4</v>
      </c>
      <c r="G97" s="45">
        <v>5</v>
      </c>
      <c r="H97" s="45">
        <v>7</v>
      </c>
      <c r="I97" s="45">
        <v>6</v>
      </c>
      <c r="J97" s="45">
        <v>3</v>
      </c>
      <c r="K97" s="45">
        <v>4</v>
      </c>
      <c r="L97" s="45">
        <v>4</v>
      </c>
      <c r="M97" s="45">
        <v>5</v>
      </c>
      <c r="N97" s="45">
        <v>3</v>
      </c>
      <c r="O97" s="23">
        <f t="shared" si="16"/>
        <v>41</v>
      </c>
      <c r="P97" s="22">
        <v>5</v>
      </c>
      <c r="Q97" s="22">
        <v>5</v>
      </c>
      <c r="R97" s="22">
        <v>4</v>
      </c>
      <c r="S97" s="22">
        <v>5</v>
      </c>
      <c r="T97" s="22">
        <v>6</v>
      </c>
      <c r="U97" s="22">
        <v>3</v>
      </c>
      <c r="V97" s="22">
        <v>5</v>
      </c>
      <c r="W97" s="22">
        <v>5</v>
      </c>
      <c r="X97" s="22">
        <v>4</v>
      </c>
      <c r="Y97" s="23">
        <f t="shared" si="17"/>
        <v>42</v>
      </c>
      <c r="Z97" s="24">
        <f t="shared" si="18"/>
        <v>83</v>
      </c>
      <c r="AA97" s="22">
        <f t="shared" si="19"/>
        <v>42</v>
      </c>
      <c r="AB97" s="22">
        <f t="shared" si="20"/>
        <v>28</v>
      </c>
      <c r="AC97" s="22">
        <f t="shared" si="21"/>
        <v>14</v>
      </c>
      <c r="AD97" s="22">
        <f t="shared" si="22"/>
        <v>4</v>
      </c>
    </row>
    <row r="98" spans="1:30" ht="15.75" customHeight="1">
      <c r="A98" s="57">
        <v>90</v>
      </c>
      <c r="B98" s="58" t="s">
        <v>217</v>
      </c>
      <c r="C98" s="58" t="s">
        <v>130</v>
      </c>
      <c r="D98" s="58">
        <v>5.1</v>
      </c>
      <c r="E98" s="65">
        <f t="shared" si="23"/>
        <v>84</v>
      </c>
      <c r="F98" s="45">
        <v>5</v>
      </c>
      <c r="G98" s="45">
        <v>5</v>
      </c>
      <c r="H98" s="45">
        <v>6</v>
      </c>
      <c r="I98" s="45">
        <v>6</v>
      </c>
      <c r="J98" s="45">
        <v>3</v>
      </c>
      <c r="K98" s="45">
        <v>4</v>
      </c>
      <c r="L98" s="45">
        <v>4</v>
      </c>
      <c r="M98" s="45">
        <v>5</v>
      </c>
      <c r="N98" s="45">
        <v>3</v>
      </c>
      <c r="O98" s="23">
        <f t="shared" si="16"/>
        <v>41</v>
      </c>
      <c r="P98" s="22">
        <v>5</v>
      </c>
      <c r="Q98" s="22">
        <v>4</v>
      </c>
      <c r="R98" s="22">
        <v>6</v>
      </c>
      <c r="S98" s="22">
        <v>5</v>
      </c>
      <c r="T98" s="22">
        <v>6</v>
      </c>
      <c r="U98" s="22">
        <v>2</v>
      </c>
      <c r="V98" s="22">
        <v>7</v>
      </c>
      <c r="W98" s="22">
        <v>5</v>
      </c>
      <c r="X98" s="22">
        <v>3</v>
      </c>
      <c r="Y98" s="23">
        <f t="shared" si="17"/>
        <v>43</v>
      </c>
      <c r="Z98" s="24">
        <f t="shared" si="18"/>
        <v>84</v>
      </c>
      <c r="AA98" s="22">
        <f t="shared" si="19"/>
        <v>43</v>
      </c>
      <c r="AB98" s="22">
        <f t="shared" si="20"/>
        <v>28</v>
      </c>
      <c r="AC98" s="22">
        <f t="shared" si="21"/>
        <v>15</v>
      </c>
      <c r="AD98" s="22">
        <f t="shared" si="22"/>
        <v>3</v>
      </c>
    </row>
    <row r="99" spans="1:30" ht="15.75" customHeight="1">
      <c r="A99" s="57">
        <v>91</v>
      </c>
      <c r="B99" s="58" t="s">
        <v>242</v>
      </c>
      <c r="C99" s="58" t="s">
        <v>190</v>
      </c>
      <c r="D99" s="60">
        <v>5</v>
      </c>
      <c r="E99" s="65">
        <f t="shared" si="23"/>
        <v>85</v>
      </c>
      <c r="F99" s="45">
        <v>5</v>
      </c>
      <c r="G99" s="45">
        <v>4</v>
      </c>
      <c r="H99" s="45">
        <v>4</v>
      </c>
      <c r="I99" s="45">
        <v>6</v>
      </c>
      <c r="J99" s="45">
        <v>5</v>
      </c>
      <c r="K99" s="45">
        <v>4</v>
      </c>
      <c r="L99" s="45">
        <v>4</v>
      </c>
      <c r="M99" s="45">
        <v>5</v>
      </c>
      <c r="N99" s="45">
        <v>5</v>
      </c>
      <c r="O99" s="23">
        <f t="shared" si="16"/>
        <v>42</v>
      </c>
      <c r="P99" s="22">
        <v>6</v>
      </c>
      <c r="Q99" s="22">
        <v>5</v>
      </c>
      <c r="R99" s="22">
        <v>5</v>
      </c>
      <c r="S99" s="22">
        <v>5</v>
      </c>
      <c r="T99" s="22">
        <v>6</v>
      </c>
      <c r="U99" s="22">
        <v>4</v>
      </c>
      <c r="V99" s="22">
        <v>5</v>
      </c>
      <c r="W99" s="22">
        <v>5</v>
      </c>
      <c r="X99" s="22">
        <v>2</v>
      </c>
      <c r="Y99" s="23">
        <f t="shared" si="17"/>
        <v>43</v>
      </c>
      <c r="Z99" s="24">
        <f t="shared" si="18"/>
        <v>85</v>
      </c>
      <c r="AA99" s="22">
        <f t="shared" si="19"/>
        <v>43</v>
      </c>
      <c r="AB99" s="22">
        <f t="shared" si="20"/>
        <v>27</v>
      </c>
      <c r="AC99" s="22">
        <f t="shared" si="21"/>
        <v>12</v>
      </c>
      <c r="AD99" s="22">
        <f t="shared" si="22"/>
        <v>2</v>
      </c>
    </row>
    <row r="100" spans="1:30" ht="15.75" customHeight="1">
      <c r="A100" s="57">
        <v>92</v>
      </c>
      <c r="B100" s="58" t="s">
        <v>218</v>
      </c>
      <c r="C100" s="58" t="s">
        <v>129</v>
      </c>
      <c r="D100" s="58">
        <v>2.4</v>
      </c>
      <c r="E100" s="65">
        <f t="shared" si="23"/>
        <v>87</v>
      </c>
      <c r="F100" s="45">
        <v>8</v>
      </c>
      <c r="G100" s="45">
        <v>4</v>
      </c>
      <c r="H100" s="45">
        <v>5</v>
      </c>
      <c r="I100" s="45">
        <v>6</v>
      </c>
      <c r="J100" s="45">
        <v>4</v>
      </c>
      <c r="K100" s="45">
        <v>6</v>
      </c>
      <c r="L100" s="45">
        <v>4</v>
      </c>
      <c r="M100" s="45">
        <v>4</v>
      </c>
      <c r="N100" s="45">
        <v>6</v>
      </c>
      <c r="O100" s="23">
        <f t="shared" si="16"/>
        <v>47</v>
      </c>
      <c r="P100" s="22">
        <v>5</v>
      </c>
      <c r="Q100" s="22">
        <v>5</v>
      </c>
      <c r="R100" s="22">
        <v>5</v>
      </c>
      <c r="S100" s="22">
        <v>4</v>
      </c>
      <c r="T100" s="22">
        <v>4</v>
      </c>
      <c r="U100" s="22">
        <v>3</v>
      </c>
      <c r="V100" s="22">
        <v>6</v>
      </c>
      <c r="W100" s="22">
        <v>4</v>
      </c>
      <c r="X100" s="22">
        <v>4</v>
      </c>
      <c r="Y100" s="23">
        <f t="shared" si="17"/>
        <v>40</v>
      </c>
      <c r="Z100" s="24">
        <f t="shared" si="18"/>
        <v>87</v>
      </c>
      <c r="AA100" s="22">
        <f t="shared" si="19"/>
        <v>40</v>
      </c>
      <c r="AB100" s="22">
        <f t="shared" si="20"/>
        <v>25</v>
      </c>
      <c r="AC100" s="22">
        <f t="shared" si="21"/>
        <v>14</v>
      </c>
      <c r="AD100" s="22">
        <f t="shared" si="22"/>
        <v>4</v>
      </c>
    </row>
    <row r="101" spans="1:30" ht="15.75" customHeight="1">
      <c r="A101" s="57">
        <v>93</v>
      </c>
      <c r="B101" s="58" t="s">
        <v>199</v>
      </c>
      <c r="C101" s="58" t="s">
        <v>147</v>
      </c>
      <c r="D101" s="59" t="s">
        <v>200</v>
      </c>
      <c r="E101" s="65">
        <f t="shared" si="23"/>
        <v>87</v>
      </c>
      <c r="F101" s="45">
        <v>5</v>
      </c>
      <c r="G101" s="45">
        <v>6</v>
      </c>
      <c r="H101" s="45">
        <v>5</v>
      </c>
      <c r="I101" s="45">
        <v>6</v>
      </c>
      <c r="J101" s="45">
        <v>3</v>
      </c>
      <c r="K101" s="45">
        <v>5</v>
      </c>
      <c r="L101" s="45">
        <v>5</v>
      </c>
      <c r="M101" s="45">
        <v>5</v>
      </c>
      <c r="N101" s="45">
        <v>5</v>
      </c>
      <c r="O101" s="23">
        <f t="shared" si="16"/>
        <v>45</v>
      </c>
      <c r="P101" s="22">
        <v>6</v>
      </c>
      <c r="Q101" s="22">
        <v>5</v>
      </c>
      <c r="R101" s="22">
        <v>5</v>
      </c>
      <c r="S101" s="22">
        <v>4</v>
      </c>
      <c r="T101" s="22">
        <v>6</v>
      </c>
      <c r="U101" s="22">
        <v>4</v>
      </c>
      <c r="V101" s="22">
        <v>5</v>
      </c>
      <c r="W101" s="22">
        <v>4</v>
      </c>
      <c r="X101" s="22">
        <v>3</v>
      </c>
      <c r="Y101" s="23">
        <f t="shared" si="17"/>
        <v>42</v>
      </c>
      <c r="Z101" s="24">
        <f t="shared" si="18"/>
        <v>87</v>
      </c>
      <c r="AA101" s="22">
        <f t="shared" si="19"/>
        <v>42</v>
      </c>
      <c r="AB101" s="22">
        <f t="shared" si="20"/>
        <v>26</v>
      </c>
      <c r="AC101" s="22">
        <f t="shared" si="21"/>
        <v>12</v>
      </c>
      <c r="AD101" s="22">
        <f t="shared" si="22"/>
        <v>3</v>
      </c>
    </row>
    <row r="102" spans="1:30" ht="15.75" customHeight="1">
      <c r="A102" s="57">
        <v>94</v>
      </c>
      <c r="B102" s="58" t="s">
        <v>205</v>
      </c>
      <c r="C102" s="58" t="s">
        <v>185</v>
      </c>
      <c r="D102" s="60">
        <v>1.2</v>
      </c>
      <c r="E102" s="65">
        <f t="shared" si="23"/>
        <v>87</v>
      </c>
      <c r="F102" s="45">
        <v>5</v>
      </c>
      <c r="G102" s="45">
        <v>6</v>
      </c>
      <c r="H102" s="45">
        <v>6</v>
      </c>
      <c r="I102" s="45">
        <v>6</v>
      </c>
      <c r="J102" s="45">
        <v>3</v>
      </c>
      <c r="K102" s="45">
        <v>6</v>
      </c>
      <c r="L102" s="45">
        <v>6</v>
      </c>
      <c r="M102" s="45">
        <v>4</v>
      </c>
      <c r="N102" s="45">
        <v>3</v>
      </c>
      <c r="O102" s="23">
        <f t="shared" si="16"/>
        <v>45</v>
      </c>
      <c r="P102" s="22">
        <v>3</v>
      </c>
      <c r="Q102" s="22">
        <v>6</v>
      </c>
      <c r="R102" s="22">
        <v>5</v>
      </c>
      <c r="S102" s="22">
        <v>6</v>
      </c>
      <c r="T102" s="22">
        <v>5</v>
      </c>
      <c r="U102" s="22">
        <v>4</v>
      </c>
      <c r="V102" s="22">
        <v>5</v>
      </c>
      <c r="W102" s="22">
        <v>5</v>
      </c>
      <c r="X102" s="22">
        <v>3</v>
      </c>
      <c r="Y102" s="23">
        <f t="shared" si="17"/>
        <v>42</v>
      </c>
      <c r="Z102" s="24">
        <f t="shared" si="18"/>
        <v>87</v>
      </c>
      <c r="AA102" s="22">
        <f t="shared" si="19"/>
        <v>42</v>
      </c>
      <c r="AB102" s="22">
        <f t="shared" si="20"/>
        <v>28</v>
      </c>
      <c r="AC102" s="22">
        <f t="shared" si="21"/>
        <v>13</v>
      </c>
      <c r="AD102" s="22">
        <f t="shared" si="22"/>
        <v>3</v>
      </c>
    </row>
    <row r="103" spans="1:30" ht="15.75" customHeight="1">
      <c r="A103" s="57">
        <v>95</v>
      </c>
      <c r="B103" s="58" t="s">
        <v>237</v>
      </c>
      <c r="C103" s="58" t="s">
        <v>130</v>
      </c>
      <c r="D103" s="59">
        <v>2.6</v>
      </c>
      <c r="E103" s="65">
        <f t="shared" si="23"/>
        <v>87</v>
      </c>
      <c r="F103" s="45">
        <v>4</v>
      </c>
      <c r="G103" s="45">
        <v>4</v>
      </c>
      <c r="H103" s="45">
        <v>6</v>
      </c>
      <c r="I103" s="45">
        <v>5</v>
      </c>
      <c r="J103" s="45">
        <v>4</v>
      </c>
      <c r="K103" s="45">
        <v>5</v>
      </c>
      <c r="L103" s="45">
        <v>4</v>
      </c>
      <c r="M103" s="45">
        <v>5</v>
      </c>
      <c r="N103" s="45">
        <v>5</v>
      </c>
      <c r="O103" s="23">
        <f t="shared" si="16"/>
        <v>42</v>
      </c>
      <c r="P103" s="22">
        <v>5</v>
      </c>
      <c r="Q103" s="22">
        <v>5</v>
      </c>
      <c r="R103" s="22">
        <v>4</v>
      </c>
      <c r="S103" s="22">
        <v>4</v>
      </c>
      <c r="T103" s="22">
        <v>6</v>
      </c>
      <c r="U103" s="22">
        <v>5</v>
      </c>
      <c r="V103" s="22">
        <v>6</v>
      </c>
      <c r="W103" s="22">
        <v>6</v>
      </c>
      <c r="X103" s="22">
        <v>4</v>
      </c>
      <c r="Y103" s="23">
        <f t="shared" si="17"/>
        <v>45</v>
      </c>
      <c r="Z103" s="24">
        <f t="shared" si="18"/>
        <v>87</v>
      </c>
      <c r="AA103" s="22">
        <f t="shared" si="19"/>
        <v>45</v>
      </c>
      <c r="AB103" s="22">
        <f t="shared" si="20"/>
        <v>31</v>
      </c>
      <c r="AC103" s="22">
        <f t="shared" si="21"/>
        <v>16</v>
      </c>
      <c r="AD103" s="22">
        <f t="shared" si="22"/>
        <v>4</v>
      </c>
    </row>
    <row r="104" spans="1:30" ht="15.75" customHeight="1">
      <c r="A104" s="57">
        <v>96</v>
      </c>
      <c r="B104" s="58" t="s">
        <v>229</v>
      </c>
      <c r="C104" s="58" t="s">
        <v>230</v>
      </c>
      <c r="D104" s="60">
        <v>4.7</v>
      </c>
      <c r="E104" s="65">
        <f t="shared" si="23"/>
        <v>88</v>
      </c>
      <c r="F104" s="45">
        <v>5</v>
      </c>
      <c r="G104" s="45">
        <v>4</v>
      </c>
      <c r="H104" s="45">
        <v>6</v>
      </c>
      <c r="I104" s="45">
        <v>5</v>
      </c>
      <c r="J104" s="45">
        <v>3</v>
      </c>
      <c r="K104" s="45">
        <v>5</v>
      </c>
      <c r="L104" s="45">
        <v>5</v>
      </c>
      <c r="M104" s="45">
        <v>5</v>
      </c>
      <c r="N104" s="45">
        <v>5</v>
      </c>
      <c r="O104" s="23">
        <f aca="true" t="shared" si="24" ref="O104:O111">SUM(F104:N104)</f>
        <v>43</v>
      </c>
      <c r="P104" s="22">
        <v>5</v>
      </c>
      <c r="Q104" s="22">
        <v>5</v>
      </c>
      <c r="R104" s="22">
        <v>6</v>
      </c>
      <c r="S104" s="22">
        <v>5</v>
      </c>
      <c r="T104" s="22">
        <v>5</v>
      </c>
      <c r="U104" s="22">
        <v>4</v>
      </c>
      <c r="V104" s="22">
        <v>5</v>
      </c>
      <c r="W104" s="22">
        <v>7</v>
      </c>
      <c r="X104" s="22">
        <v>3</v>
      </c>
      <c r="Y104" s="23">
        <f aca="true" t="shared" si="25" ref="Y104:Y111">SUM(P104:X104)</f>
        <v>45</v>
      </c>
      <c r="Z104" s="24">
        <f aca="true" t="shared" si="26" ref="Z104:Z111">O104+Y104</f>
        <v>88</v>
      </c>
      <c r="AA104" s="22">
        <f aca="true" t="shared" si="27" ref="AA104:AA111">Y104</f>
        <v>45</v>
      </c>
      <c r="AB104" s="22">
        <f aca="true" t="shared" si="28" ref="AB104:AB111">S104+T104+U104+V104+W104+X104</f>
        <v>29</v>
      </c>
      <c r="AC104" s="22">
        <f aca="true" t="shared" si="29" ref="AC104:AC111">V104+W104+X104</f>
        <v>15</v>
      </c>
      <c r="AD104" s="22">
        <f aca="true" t="shared" si="30" ref="AD104:AD111">X104</f>
        <v>3</v>
      </c>
    </row>
    <row r="105" spans="1:30" ht="15.75" customHeight="1">
      <c r="A105" s="57">
        <v>97</v>
      </c>
      <c r="B105" s="58" t="s">
        <v>252</v>
      </c>
      <c r="C105" s="58" t="s">
        <v>253</v>
      </c>
      <c r="D105" s="60">
        <v>2.4</v>
      </c>
      <c r="E105" s="65">
        <f aca="true" t="shared" si="31" ref="E105:E111">Z105</f>
        <v>88</v>
      </c>
      <c r="F105" s="45">
        <v>5</v>
      </c>
      <c r="G105" s="45">
        <v>6</v>
      </c>
      <c r="H105" s="45">
        <v>5</v>
      </c>
      <c r="I105" s="45">
        <v>6</v>
      </c>
      <c r="J105" s="45">
        <v>3</v>
      </c>
      <c r="K105" s="45">
        <v>4</v>
      </c>
      <c r="L105" s="45">
        <v>5</v>
      </c>
      <c r="M105" s="45">
        <v>4</v>
      </c>
      <c r="N105" s="45">
        <v>4</v>
      </c>
      <c r="O105" s="23">
        <f t="shared" si="24"/>
        <v>42</v>
      </c>
      <c r="P105" s="22">
        <v>6</v>
      </c>
      <c r="Q105" s="22">
        <v>5</v>
      </c>
      <c r="R105" s="22">
        <v>4</v>
      </c>
      <c r="S105" s="22">
        <v>6</v>
      </c>
      <c r="T105" s="22">
        <v>7</v>
      </c>
      <c r="U105" s="22">
        <v>4</v>
      </c>
      <c r="V105" s="22">
        <v>5</v>
      </c>
      <c r="W105" s="22">
        <v>5</v>
      </c>
      <c r="X105" s="22">
        <v>4</v>
      </c>
      <c r="Y105" s="23">
        <f t="shared" si="25"/>
        <v>46</v>
      </c>
      <c r="Z105" s="24">
        <f t="shared" si="26"/>
        <v>88</v>
      </c>
      <c r="AA105" s="22">
        <f t="shared" si="27"/>
        <v>46</v>
      </c>
      <c r="AB105" s="22">
        <f t="shared" si="28"/>
        <v>31</v>
      </c>
      <c r="AC105" s="22">
        <f t="shared" si="29"/>
        <v>14</v>
      </c>
      <c r="AD105" s="22">
        <f t="shared" si="30"/>
        <v>4</v>
      </c>
    </row>
    <row r="106" spans="1:30" ht="15.75" customHeight="1">
      <c r="A106" s="57">
        <v>98</v>
      </c>
      <c r="B106" s="58" t="s">
        <v>77</v>
      </c>
      <c r="C106" s="58" t="s">
        <v>119</v>
      </c>
      <c r="D106" s="60">
        <v>1.8</v>
      </c>
      <c r="E106" s="65">
        <f t="shared" si="31"/>
        <v>99</v>
      </c>
      <c r="F106" s="45">
        <v>4</v>
      </c>
      <c r="G106" s="45">
        <v>6</v>
      </c>
      <c r="H106" s="45">
        <v>8</v>
      </c>
      <c r="I106" s="45">
        <v>7</v>
      </c>
      <c r="J106" s="45">
        <v>3</v>
      </c>
      <c r="K106" s="45">
        <v>4</v>
      </c>
      <c r="L106" s="45">
        <v>6</v>
      </c>
      <c r="M106" s="45">
        <v>6</v>
      </c>
      <c r="N106" s="45">
        <v>4</v>
      </c>
      <c r="O106" s="23">
        <f t="shared" si="24"/>
        <v>48</v>
      </c>
      <c r="P106" s="22">
        <v>6</v>
      </c>
      <c r="Q106" s="22">
        <v>5</v>
      </c>
      <c r="R106" s="22">
        <v>5</v>
      </c>
      <c r="S106" s="22">
        <v>5</v>
      </c>
      <c r="T106" s="22">
        <v>7</v>
      </c>
      <c r="U106" s="22">
        <v>5</v>
      </c>
      <c r="V106" s="22">
        <v>7</v>
      </c>
      <c r="W106" s="22">
        <v>6</v>
      </c>
      <c r="X106" s="22">
        <v>5</v>
      </c>
      <c r="Y106" s="23">
        <f t="shared" si="25"/>
        <v>51</v>
      </c>
      <c r="Z106" s="24">
        <f t="shared" si="26"/>
        <v>99</v>
      </c>
      <c r="AA106" s="22">
        <f t="shared" si="27"/>
        <v>51</v>
      </c>
      <c r="AB106" s="22">
        <f t="shared" si="28"/>
        <v>35</v>
      </c>
      <c r="AC106" s="22">
        <f t="shared" si="29"/>
        <v>18</v>
      </c>
      <c r="AD106" s="22">
        <f t="shared" si="30"/>
        <v>5</v>
      </c>
    </row>
    <row r="107" spans="1:30" ht="15.75" customHeight="1">
      <c r="A107" s="57">
        <v>99</v>
      </c>
      <c r="B107" s="58" t="s">
        <v>203</v>
      </c>
      <c r="C107" s="58" t="s">
        <v>152</v>
      </c>
      <c r="D107" s="60">
        <v>0</v>
      </c>
      <c r="E107" s="65">
        <f t="shared" si="31"/>
        <v>0</v>
      </c>
      <c r="F107" s="45" t="s">
        <v>71</v>
      </c>
      <c r="G107" s="45"/>
      <c r="H107" s="45"/>
      <c r="I107" s="45"/>
      <c r="J107" s="45"/>
      <c r="K107" s="45"/>
      <c r="L107" s="45"/>
      <c r="M107" s="45"/>
      <c r="N107" s="45"/>
      <c r="O107" s="23">
        <f t="shared" si="24"/>
        <v>0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3">
        <f t="shared" si="25"/>
        <v>0</v>
      </c>
      <c r="Z107" s="24">
        <f t="shared" si="26"/>
        <v>0</v>
      </c>
      <c r="AA107" s="22">
        <f t="shared" si="27"/>
        <v>0</v>
      </c>
      <c r="AB107" s="22">
        <f t="shared" si="28"/>
        <v>0</v>
      </c>
      <c r="AC107" s="22">
        <f t="shared" si="29"/>
        <v>0</v>
      </c>
      <c r="AD107" s="22">
        <f t="shared" si="30"/>
        <v>0</v>
      </c>
    </row>
    <row r="108" spans="1:30" ht="15.75" customHeight="1">
      <c r="A108" s="57">
        <v>100</v>
      </c>
      <c r="B108" s="58" t="s">
        <v>198</v>
      </c>
      <c r="C108" s="58" t="s">
        <v>154</v>
      </c>
      <c r="D108" s="59" t="s">
        <v>67</v>
      </c>
      <c r="E108" s="65">
        <f t="shared" si="31"/>
        <v>0</v>
      </c>
      <c r="F108" s="45" t="s">
        <v>256</v>
      </c>
      <c r="G108" s="45"/>
      <c r="H108" s="45"/>
      <c r="I108" s="45"/>
      <c r="J108" s="45"/>
      <c r="K108" s="45"/>
      <c r="L108" s="45"/>
      <c r="M108" s="45"/>
      <c r="N108" s="45"/>
      <c r="O108" s="23">
        <f t="shared" si="24"/>
        <v>0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3">
        <f t="shared" si="25"/>
        <v>0</v>
      </c>
      <c r="Z108" s="24">
        <f t="shared" si="26"/>
        <v>0</v>
      </c>
      <c r="AA108" s="22">
        <f t="shared" si="27"/>
        <v>0</v>
      </c>
      <c r="AB108" s="22">
        <f t="shared" si="28"/>
        <v>0</v>
      </c>
      <c r="AC108" s="22">
        <f t="shared" si="29"/>
        <v>0</v>
      </c>
      <c r="AD108" s="22">
        <f t="shared" si="30"/>
        <v>0</v>
      </c>
    </row>
    <row r="109" spans="1:30" ht="15.75" customHeight="1">
      <c r="A109" s="57">
        <v>101</v>
      </c>
      <c r="B109" s="58" t="s">
        <v>221</v>
      </c>
      <c r="C109" s="58" t="s">
        <v>152</v>
      </c>
      <c r="D109" s="60">
        <v>5</v>
      </c>
      <c r="E109" s="65">
        <f t="shared" si="31"/>
        <v>0</v>
      </c>
      <c r="F109" s="45" t="s">
        <v>71</v>
      </c>
      <c r="G109" s="45"/>
      <c r="H109" s="45"/>
      <c r="I109" s="45"/>
      <c r="J109" s="45"/>
      <c r="K109" s="45"/>
      <c r="L109" s="45"/>
      <c r="M109" s="45"/>
      <c r="N109" s="45"/>
      <c r="O109" s="23">
        <f t="shared" si="24"/>
        <v>0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3">
        <f t="shared" si="25"/>
        <v>0</v>
      </c>
      <c r="Z109" s="24">
        <f t="shared" si="26"/>
        <v>0</v>
      </c>
      <c r="AA109" s="22">
        <f t="shared" si="27"/>
        <v>0</v>
      </c>
      <c r="AB109" s="22">
        <f t="shared" si="28"/>
        <v>0</v>
      </c>
      <c r="AC109" s="22">
        <f t="shared" si="29"/>
        <v>0</v>
      </c>
      <c r="AD109" s="22">
        <f t="shared" si="30"/>
        <v>0</v>
      </c>
    </row>
    <row r="110" spans="1:30" ht="15.75" customHeight="1">
      <c r="A110" s="57">
        <v>102</v>
      </c>
      <c r="B110" s="58" t="s">
        <v>227</v>
      </c>
      <c r="C110" s="58" t="s">
        <v>228</v>
      </c>
      <c r="D110" s="60">
        <v>3</v>
      </c>
      <c r="E110" s="65">
        <f t="shared" si="31"/>
        <v>0</v>
      </c>
      <c r="F110" s="45" t="s">
        <v>71</v>
      </c>
      <c r="G110" s="45"/>
      <c r="H110" s="45"/>
      <c r="I110" s="45"/>
      <c r="J110" s="45"/>
      <c r="K110" s="45"/>
      <c r="L110" s="45"/>
      <c r="M110" s="45"/>
      <c r="N110" s="45"/>
      <c r="O110" s="23">
        <f t="shared" si="24"/>
        <v>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3">
        <f t="shared" si="25"/>
        <v>0</v>
      </c>
      <c r="Z110" s="24">
        <f t="shared" si="26"/>
        <v>0</v>
      </c>
      <c r="AA110" s="22">
        <f t="shared" si="27"/>
        <v>0</v>
      </c>
      <c r="AB110" s="22">
        <f t="shared" si="28"/>
        <v>0</v>
      </c>
      <c r="AC110" s="22">
        <f t="shared" si="29"/>
        <v>0</v>
      </c>
      <c r="AD110" s="22">
        <f t="shared" si="30"/>
        <v>0</v>
      </c>
    </row>
    <row r="111" spans="1:30" ht="15.75" customHeight="1">
      <c r="A111" s="57">
        <v>103</v>
      </c>
      <c r="B111" s="58" t="s">
        <v>236</v>
      </c>
      <c r="C111" s="58" t="s">
        <v>31</v>
      </c>
      <c r="D111" s="60">
        <v>2</v>
      </c>
      <c r="E111" s="65">
        <f t="shared" si="31"/>
        <v>0</v>
      </c>
      <c r="F111" s="45" t="s">
        <v>71</v>
      </c>
      <c r="G111" s="45"/>
      <c r="H111" s="45"/>
      <c r="I111" s="45"/>
      <c r="J111" s="45"/>
      <c r="K111" s="45"/>
      <c r="L111" s="45"/>
      <c r="M111" s="45"/>
      <c r="N111" s="45"/>
      <c r="O111" s="23">
        <f t="shared" si="24"/>
        <v>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3">
        <f t="shared" si="25"/>
        <v>0</v>
      </c>
      <c r="Z111" s="24">
        <f t="shared" si="26"/>
        <v>0</v>
      </c>
      <c r="AA111" s="22">
        <f t="shared" si="27"/>
        <v>0</v>
      </c>
      <c r="AB111" s="22">
        <f t="shared" si="28"/>
        <v>0</v>
      </c>
      <c r="AC111" s="22">
        <f t="shared" si="29"/>
        <v>0</v>
      </c>
      <c r="AD111" s="22">
        <f t="shared" si="30"/>
        <v>0</v>
      </c>
    </row>
    <row r="113" spans="2:30" ht="15">
      <c r="B113" s="35" t="s">
        <v>70</v>
      </c>
      <c r="C113" s="38"/>
      <c r="D113" s="2"/>
      <c r="E113" s="49"/>
      <c r="X113" s="4"/>
      <c r="Z113" s="2"/>
      <c r="AC113"/>
      <c r="AD113"/>
    </row>
    <row r="114" spans="2:30" ht="15">
      <c r="B114" s="35" t="s">
        <v>69</v>
      </c>
      <c r="C114" s="38"/>
      <c r="D114" s="2"/>
      <c r="E114" s="49"/>
      <c r="X114" s="4"/>
      <c r="Z114" s="2"/>
      <c r="AC114"/>
      <c r="AD114"/>
    </row>
  </sheetData>
  <sheetProtection password="CE28" sheet="1"/>
  <mergeCells count="6">
    <mergeCell ref="A5:B5"/>
    <mergeCell ref="A7:A8"/>
    <mergeCell ref="B7:B8"/>
    <mergeCell ref="C7:C8"/>
    <mergeCell ref="E7:E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14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6.57421875" style="2" customWidth="1"/>
    <col min="4" max="4" width="7.8515625" style="38" customWidth="1"/>
    <col min="5" max="5" width="14.00390625" style="38" customWidth="1"/>
    <col min="6" max="6" width="7.8515625" style="38" customWidth="1"/>
    <col min="7" max="8" width="5.8515625" style="38" customWidth="1"/>
    <col min="9" max="9" width="4.421875" style="2" customWidth="1"/>
    <col min="10" max="17" width="4.57421875" style="2" customWidth="1"/>
    <col min="18" max="18" width="5.00390625" style="2" customWidth="1"/>
    <col min="19" max="27" width="4.57421875" style="2" customWidth="1"/>
    <col min="28" max="28" width="5.00390625" style="2" customWidth="1"/>
    <col min="29" max="29" width="5.7109375" style="4" customWidth="1"/>
    <col min="30" max="32" width="4.7109375" style="2" customWidth="1"/>
    <col min="33" max="33" width="6.28125" style="2" customWidth="1"/>
  </cols>
  <sheetData>
    <row r="1" spans="1:33" ht="24.75">
      <c r="A1" s="1" t="s">
        <v>139</v>
      </c>
      <c r="AG1" s="36">
        <v>71.6</v>
      </c>
    </row>
    <row r="2" spans="1:33" ht="18">
      <c r="A2" s="3" t="s">
        <v>68</v>
      </c>
      <c r="AG2" s="37">
        <v>131</v>
      </c>
    </row>
    <row r="3" ht="18">
      <c r="A3" s="3" t="s">
        <v>140</v>
      </c>
    </row>
    <row r="5" spans="1:2" ht="15.75">
      <c r="A5" s="139" t="s">
        <v>373</v>
      </c>
      <c r="B5" s="140"/>
    </row>
    <row r="7" spans="1:33" ht="15">
      <c r="A7" s="141" t="s">
        <v>24</v>
      </c>
      <c r="B7" s="141" t="s">
        <v>25</v>
      </c>
      <c r="C7" s="141" t="s">
        <v>64</v>
      </c>
      <c r="D7" s="146" t="s">
        <v>65</v>
      </c>
      <c r="E7" s="146" t="s">
        <v>378</v>
      </c>
      <c r="F7" s="146"/>
      <c r="G7" s="151" t="s">
        <v>113</v>
      </c>
      <c r="H7" s="148" t="s">
        <v>377</v>
      </c>
      <c r="I7" s="19" t="s">
        <v>1</v>
      </c>
      <c r="J7" s="19" t="s">
        <v>2</v>
      </c>
      <c r="K7" s="19" t="s">
        <v>3</v>
      </c>
      <c r="L7" s="19" t="s">
        <v>4</v>
      </c>
      <c r="M7" s="19" t="s">
        <v>5</v>
      </c>
      <c r="N7" s="19" t="s">
        <v>6</v>
      </c>
      <c r="O7" s="19" t="s">
        <v>7</v>
      </c>
      <c r="P7" s="19" t="s">
        <v>8</v>
      </c>
      <c r="Q7" s="19" t="s">
        <v>9</v>
      </c>
      <c r="R7" s="20" t="s">
        <v>374</v>
      </c>
      <c r="S7" s="19" t="s">
        <v>10</v>
      </c>
      <c r="T7" s="19" t="s">
        <v>11</v>
      </c>
      <c r="U7" s="19" t="s">
        <v>12</v>
      </c>
      <c r="V7" s="19" t="s">
        <v>13</v>
      </c>
      <c r="W7" s="19" t="s">
        <v>14</v>
      </c>
      <c r="X7" s="19" t="s">
        <v>15</v>
      </c>
      <c r="Y7" s="19" t="s">
        <v>16</v>
      </c>
      <c r="Z7" s="19" t="s">
        <v>17</v>
      </c>
      <c r="AA7" s="19" t="s">
        <v>18</v>
      </c>
      <c r="AB7" s="20" t="s">
        <v>375</v>
      </c>
      <c r="AC7" s="21" t="s">
        <v>376</v>
      </c>
      <c r="AD7" s="19" t="s">
        <v>20</v>
      </c>
      <c r="AE7" s="19" t="s">
        <v>21</v>
      </c>
      <c r="AF7" s="19" t="s">
        <v>22</v>
      </c>
      <c r="AG7" s="19" t="s">
        <v>23</v>
      </c>
    </row>
    <row r="8" spans="1:33" ht="15">
      <c r="A8" s="142"/>
      <c r="B8" s="143"/>
      <c r="C8" s="143"/>
      <c r="D8" s="147"/>
      <c r="E8" s="150"/>
      <c r="F8" s="150"/>
      <c r="G8" s="152"/>
      <c r="H8" s="149"/>
      <c r="I8" s="19">
        <v>4</v>
      </c>
      <c r="J8" s="19">
        <v>4</v>
      </c>
      <c r="K8" s="19">
        <v>5</v>
      </c>
      <c r="L8" s="19">
        <v>4</v>
      </c>
      <c r="M8" s="19">
        <v>3</v>
      </c>
      <c r="N8" s="19">
        <v>4</v>
      </c>
      <c r="O8" s="19">
        <v>4</v>
      </c>
      <c r="P8" s="19">
        <v>4</v>
      </c>
      <c r="Q8" s="19">
        <v>3</v>
      </c>
      <c r="R8" s="20">
        <f aca="true" t="shared" si="0" ref="R8:R39">SUM(I8:Q8)</f>
        <v>35</v>
      </c>
      <c r="S8" s="19">
        <v>4</v>
      </c>
      <c r="T8" s="19">
        <v>4</v>
      </c>
      <c r="U8" s="19">
        <v>4</v>
      </c>
      <c r="V8" s="19">
        <v>4</v>
      </c>
      <c r="W8" s="19">
        <v>4</v>
      </c>
      <c r="X8" s="19">
        <v>3</v>
      </c>
      <c r="Y8" s="19">
        <v>5</v>
      </c>
      <c r="Z8" s="19">
        <v>4</v>
      </c>
      <c r="AA8" s="19">
        <v>3</v>
      </c>
      <c r="AB8" s="20">
        <f aca="true" t="shared" si="1" ref="AB8:AB39">SUM(S8:AA8)</f>
        <v>35</v>
      </c>
      <c r="AC8" s="21">
        <f aca="true" t="shared" si="2" ref="AC8:AC39">R8+AB8</f>
        <v>70</v>
      </c>
      <c r="AD8" s="19">
        <f aca="true" t="shared" si="3" ref="AD8:AD39">AB8</f>
        <v>35</v>
      </c>
      <c r="AE8" s="19">
        <f aca="true" t="shared" si="4" ref="AE8:AE39">V8+W8+X8+Y8+Z8+AA8</f>
        <v>23</v>
      </c>
      <c r="AF8" s="19">
        <f aca="true" t="shared" si="5" ref="AF8:AF39">Y8+Z8+AA8</f>
        <v>12</v>
      </c>
      <c r="AG8" s="19">
        <f aca="true" t="shared" si="6" ref="AG8:AG39">AA8</f>
        <v>3</v>
      </c>
    </row>
    <row r="9" spans="1:33" ht="15.75" customHeight="1">
      <c r="A9" s="57">
        <v>1</v>
      </c>
      <c r="B9" s="58" t="s">
        <v>78</v>
      </c>
      <c r="C9" s="62" t="s">
        <v>143</v>
      </c>
      <c r="D9" s="59" t="s">
        <v>67</v>
      </c>
      <c r="E9" s="59" t="s">
        <v>435</v>
      </c>
      <c r="F9" s="98">
        <f aca="true" t="shared" si="7" ref="F9:F40">G9+H9</f>
        <v>137</v>
      </c>
      <c r="G9" s="97">
        <f>'D1G'!E13</f>
        <v>69</v>
      </c>
      <c r="H9" s="96">
        <f aca="true" t="shared" si="8" ref="H9:H40">AC9</f>
        <v>68</v>
      </c>
      <c r="I9" s="45">
        <v>4</v>
      </c>
      <c r="J9" s="45">
        <v>3</v>
      </c>
      <c r="K9" s="45">
        <v>4</v>
      </c>
      <c r="L9" s="45">
        <v>3</v>
      </c>
      <c r="M9" s="45">
        <v>3</v>
      </c>
      <c r="N9" s="45">
        <v>4</v>
      </c>
      <c r="O9" s="45">
        <v>4</v>
      </c>
      <c r="P9" s="45">
        <v>5</v>
      </c>
      <c r="Q9" s="45">
        <v>4</v>
      </c>
      <c r="R9" s="23">
        <f t="shared" si="0"/>
        <v>34</v>
      </c>
      <c r="S9" s="22">
        <v>4</v>
      </c>
      <c r="T9" s="22">
        <v>5</v>
      </c>
      <c r="U9" s="22">
        <v>3</v>
      </c>
      <c r="V9" s="22">
        <v>4</v>
      </c>
      <c r="W9" s="22">
        <v>4</v>
      </c>
      <c r="X9" s="22">
        <v>3</v>
      </c>
      <c r="Y9" s="22">
        <v>5</v>
      </c>
      <c r="Z9" s="22">
        <v>3</v>
      </c>
      <c r="AA9" s="22">
        <v>3</v>
      </c>
      <c r="AB9" s="23">
        <f t="shared" si="1"/>
        <v>34</v>
      </c>
      <c r="AC9" s="24">
        <f t="shared" si="2"/>
        <v>68</v>
      </c>
      <c r="AD9" s="22">
        <f t="shared" si="3"/>
        <v>34</v>
      </c>
      <c r="AE9" s="22">
        <f t="shared" si="4"/>
        <v>22</v>
      </c>
      <c r="AF9" s="22">
        <f t="shared" si="5"/>
        <v>11</v>
      </c>
      <c r="AG9" s="22">
        <f t="shared" si="6"/>
        <v>3</v>
      </c>
    </row>
    <row r="10" spans="1:33" ht="15.75" customHeight="1">
      <c r="A10" s="57">
        <v>2</v>
      </c>
      <c r="B10" s="58" t="s">
        <v>30</v>
      </c>
      <c r="C10" s="58" t="s">
        <v>161</v>
      </c>
      <c r="D10" s="59" t="s">
        <v>117</v>
      </c>
      <c r="E10" s="59" t="s">
        <v>416</v>
      </c>
      <c r="F10" s="98">
        <f t="shared" si="7"/>
        <v>138</v>
      </c>
      <c r="G10" s="97">
        <f>'D1G'!E18</f>
        <v>70</v>
      </c>
      <c r="H10" s="96">
        <f t="shared" si="8"/>
        <v>68</v>
      </c>
      <c r="I10" s="45">
        <v>4</v>
      </c>
      <c r="J10" s="45">
        <v>4</v>
      </c>
      <c r="K10" s="45">
        <v>5</v>
      </c>
      <c r="L10" s="45">
        <v>4</v>
      </c>
      <c r="M10" s="45">
        <v>3</v>
      </c>
      <c r="N10" s="45">
        <v>3</v>
      </c>
      <c r="O10" s="45">
        <v>4</v>
      </c>
      <c r="P10" s="45">
        <v>5</v>
      </c>
      <c r="Q10" s="45">
        <v>3</v>
      </c>
      <c r="R10" s="23">
        <f t="shared" si="0"/>
        <v>35</v>
      </c>
      <c r="S10" s="22">
        <v>5</v>
      </c>
      <c r="T10" s="22">
        <v>4</v>
      </c>
      <c r="U10" s="22">
        <v>3</v>
      </c>
      <c r="V10" s="22">
        <v>3</v>
      </c>
      <c r="W10" s="22">
        <v>4</v>
      </c>
      <c r="X10" s="22">
        <v>3</v>
      </c>
      <c r="Y10" s="22">
        <v>5</v>
      </c>
      <c r="Z10" s="22">
        <v>3</v>
      </c>
      <c r="AA10" s="22">
        <v>3</v>
      </c>
      <c r="AB10" s="23">
        <f t="shared" si="1"/>
        <v>33</v>
      </c>
      <c r="AC10" s="24">
        <f t="shared" si="2"/>
        <v>68</v>
      </c>
      <c r="AD10" s="22">
        <f t="shared" si="3"/>
        <v>33</v>
      </c>
      <c r="AE10" s="22">
        <f t="shared" si="4"/>
        <v>21</v>
      </c>
      <c r="AF10" s="22">
        <f t="shared" si="5"/>
        <v>11</v>
      </c>
      <c r="AG10" s="22">
        <f t="shared" si="6"/>
        <v>3</v>
      </c>
    </row>
    <row r="11" spans="1:33" ht="15.75" customHeight="1">
      <c r="A11" s="57">
        <v>3</v>
      </c>
      <c r="B11" s="58" t="s">
        <v>461</v>
      </c>
      <c r="C11" s="58" t="s">
        <v>152</v>
      </c>
      <c r="D11" s="60">
        <v>2</v>
      </c>
      <c r="E11" s="60" t="s">
        <v>438</v>
      </c>
      <c r="F11" s="98">
        <f t="shared" si="7"/>
        <v>138</v>
      </c>
      <c r="G11" s="97">
        <f>'D1G'!E14</f>
        <v>69</v>
      </c>
      <c r="H11" s="96">
        <f t="shared" si="8"/>
        <v>69</v>
      </c>
      <c r="I11" s="45">
        <v>3</v>
      </c>
      <c r="J11" s="45">
        <v>4</v>
      </c>
      <c r="K11" s="45">
        <v>5</v>
      </c>
      <c r="L11" s="45">
        <v>5</v>
      </c>
      <c r="M11" s="45">
        <v>3</v>
      </c>
      <c r="N11" s="45">
        <v>3</v>
      </c>
      <c r="O11" s="45">
        <v>5</v>
      </c>
      <c r="P11" s="45">
        <v>4</v>
      </c>
      <c r="Q11" s="45">
        <v>3</v>
      </c>
      <c r="R11" s="23">
        <f t="shared" si="0"/>
        <v>35</v>
      </c>
      <c r="S11" s="22">
        <v>4</v>
      </c>
      <c r="T11" s="22">
        <v>4</v>
      </c>
      <c r="U11" s="22">
        <v>4</v>
      </c>
      <c r="V11" s="22">
        <v>4</v>
      </c>
      <c r="W11" s="22">
        <v>5</v>
      </c>
      <c r="X11" s="22">
        <v>2</v>
      </c>
      <c r="Y11" s="22">
        <v>4</v>
      </c>
      <c r="Z11" s="22">
        <v>4</v>
      </c>
      <c r="AA11" s="22">
        <v>3</v>
      </c>
      <c r="AB11" s="23">
        <f t="shared" si="1"/>
        <v>34</v>
      </c>
      <c r="AC11" s="24">
        <f t="shared" si="2"/>
        <v>69</v>
      </c>
      <c r="AD11" s="22">
        <f t="shared" si="3"/>
        <v>34</v>
      </c>
      <c r="AE11" s="22">
        <f t="shared" si="4"/>
        <v>22</v>
      </c>
      <c r="AF11" s="22">
        <f t="shared" si="5"/>
        <v>11</v>
      </c>
      <c r="AG11" s="22">
        <f t="shared" si="6"/>
        <v>3</v>
      </c>
    </row>
    <row r="12" spans="1:33" ht="15.75" customHeight="1">
      <c r="A12" s="57">
        <v>4</v>
      </c>
      <c r="B12" s="58" t="s">
        <v>157</v>
      </c>
      <c r="C12" s="58" t="s">
        <v>32</v>
      </c>
      <c r="D12" s="60">
        <v>0.2</v>
      </c>
      <c r="E12" s="60" t="s">
        <v>447</v>
      </c>
      <c r="F12" s="98">
        <f t="shared" si="7"/>
        <v>138</v>
      </c>
      <c r="G12" s="97">
        <f>'D1G'!E12</f>
        <v>68</v>
      </c>
      <c r="H12" s="96">
        <f t="shared" si="8"/>
        <v>70</v>
      </c>
      <c r="I12" s="45">
        <v>4</v>
      </c>
      <c r="J12" s="45">
        <v>4</v>
      </c>
      <c r="K12" s="45">
        <v>5</v>
      </c>
      <c r="L12" s="45">
        <v>5</v>
      </c>
      <c r="M12" s="45">
        <v>3</v>
      </c>
      <c r="N12" s="45">
        <v>4</v>
      </c>
      <c r="O12" s="45">
        <v>4</v>
      </c>
      <c r="P12" s="45">
        <v>4</v>
      </c>
      <c r="Q12" s="45">
        <v>3</v>
      </c>
      <c r="R12" s="23">
        <f t="shared" si="0"/>
        <v>36</v>
      </c>
      <c r="S12" s="22">
        <v>3</v>
      </c>
      <c r="T12" s="22">
        <v>4</v>
      </c>
      <c r="U12" s="22">
        <v>3</v>
      </c>
      <c r="V12" s="22">
        <v>5</v>
      </c>
      <c r="W12" s="22">
        <v>4</v>
      </c>
      <c r="X12" s="22">
        <v>4</v>
      </c>
      <c r="Y12" s="22">
        <v>5</v>
      </c>
      <c r="Z12" s="22">
        <v>3</v>
      </c>
      <c r="AA12" s="22">
        <v>3</v>
      </c>
      <c r="AB12" s="23">
        <f t="shared" si="1"/>
        <v>34</v>
      </c>
      <c r="AC12" s="24">
        <f t="shared" si="2"/>
        <v>70</v>
      </c>
      <c r="AD12" s="22">
        <f t="shared" si="3"/>
        <v>34</v>
      </c>
      <c r="AE12" s="22">
        <f t="shared" si="4"/>
        <v>24</v>
      </c>
      <c r="AF12" s="22">
        <f t="shared" si="5"/>
        <v>11</v>
      </c>
      <c r="AG12" s="22">
        <f t="shared" si="6"/>
        <v>3</v>
      </c>
    </row>
    <row r="13" spans="1:33" ht="15.75" customHeight="1">
      <c r="A13" s="57">
        <v>5</v>
      </c>
      <c r="B13" s="64" t="s">
        <v>44</v>
      </c>
      <c r="C13" s="62" t="s">
        <v>185</v>
      </c>
      <c r="D13" s="63" t="s">
        <v>186</v>
      </c>
      <c r="E13" s="63" t="s">
        <v>460</v>
      </c>
      <c r="F13" s="98">
        <f t="shared" si="7"/>
        <v>138</v>
      </c>
      <c r="G13" s="97">
        <f>'D1G'!E9</f>
        <v>67</v>
      </c>
      <c r="H13" s="96">
        <f t="shared" si="8"/>
        <v>71</v>
      </c>
      <c r="I13" s="45">
        <v>3</v>
      </c>
      <c r="J13" s="45">
        <v>3</v>
      </c>
      <c r="K13" s="45">
        <v>5</v>
      </c>
      <c r="L13" s="45">
        <v>4</v>
      </c>
      <c r="M13" s="45">
        <v>4</v>
      </c>
      <c r="N13" s="45">
        <v>5</v>
      </c>
      <c r="O13" s="45">
        <v>4</v>
      </c>
      <c r="P13" s="45">
        <v>4</v>
      </c>
      <c r="Q13" s="45">
        <v>4</v>
      </c>
      <c r="R13" s="23">
        <f t="shared" si="0"/>
        <v>36</v>
      </c>
      <c r="S13" s="22">
        <v>4</v>
      </c>
      <c r="T13" s="22">
        <v>4</v>
      </c>
      <c r="U13" s="22">
        <v>4</v>
      </c>
      <c r="V13" s="22">
        <v>4</v>
      </c>
      <c r="W13" s="22">
        <v>4</v>
      </c>
      <c r="X13" s="22">
        <v>3</v>
      </c>
      <c r="Y13" s="22">
        <v>5</v>
      </c>
      <c r="Z13" s="22">
        <v>4</v>
      </c>
      <c r="AA13" s="22">
        <v>3</v>
      </c>
      <c r="AB13" s="23">
        <f t="shared" si="1"/>
        <v>35</v>
      </c>
      <c r="AC13" s="24">
        <f t="shared" si="2"/>
        <v>71</v>
      </c>
      <c r="AD13" s="22">
        <f t="shared" si="3"/>
        <v>35</v>
      </c>
      <c r="AE13" s="22">
        <f t="shared" si="4"/>
        <v>23</v>
      </c>
      <c r="AF13" s="22">
        <f t="shared" si="5"/>
        <v>12</v>
      </c>
      <c r="AG13" s="22">
        <f t="shared" si="6"/>
        <v>3</v>
      </c>
    </row>
    <row r="14" spans="1:33" ht="15.75" customHeight="1">
      <c r="A14" s="57">
        <v>6</v>
      </c>
      <c r="B14" s="58" t="s">
        <v>170</v>
      </c>
      <c r="C14" s="62" t="s">
        <v>171</v>
      </c>
      <c r="D14" s="59" t="s">
        <v>172</v>
      </c>
      <c r="E14" s="59" t="s">
        <v>429</v>
      </c>
      <c r="F14" s="98">
        <f t="shared" si="7"/>
        <v>139</v>
      </c>
      <c r="G14" s="97">
        <f>'D1G'!E15</f>
        <v>70</v>
      </c>
      <c r="H14" s="96">
        <f t="shared" si="8"/>
        <v>69</v>
      </c>
      <c r="I14" s="45">
        <v>3</v>
      </c>
      <c r="J14" s="45">
        <v>3</v>
      </c>
      <c r="K14" s="45">
        <v>5</v>
      </c>
      <c r="L14" s="45">
        <v>5</v>
      </c>
      <c r="M14" s="45">
        <v>3</v>
      </c>
      <c r="N14" s="45">
        <v>4</v>
      </c>
      <c r="O14" s="45">
        <v>4</v>
      </c>
      <c r="P14" s="45">
        <v>5</v>
      </c>
      <c r="Q14" s="45">
        <v>3</v>
      </c>
      <c r="R14" s="23">
        <f t="shared" si="0"/>
        <v>35</v>
      </c>
      <c r="S14" s="22">
        <v>4</v>
      </c>
      <c r="T14" s="22">
        <v>4</v>
      </c>
      <c r="U14" s="22">
        <v>4</v>
      </c>
      <c r="V14" s="22">
        <v>4</v>
      </c>
      <c r="W14" s="22">
        <v>4</v>
      </c>
      <c r="X14" s="22">
        <v>3</v>
      </c>
      <c r="Y14" s="22">
        <v>5</v>
      </c>
      <c r="Z14" s="22">
        <v>4</v>
      </c>
      <c r="AA14" s="22">
        <v>2</v>
      </c>
      <c r="AB14" s="23">
        <f t="shared" si="1"/>
        <v>34</v>
      </c>
      <c r="AC14" s="24">
        <f t="shared" si="2"/>
        <v>69</v>
      </c>
      <c r="AD14" s="22">
        <f t="shared" si="3"/>
        <v>34</v>
      </c>
      <c r="AE14" s="22">
        <f t="shared" si="4"/>
        <v>22</v>
      </c>
      <c r="AF14" s="22">
        <f t="shared" si="5"/>
        <v>11</v>
      </c>
      <c r="AG14" s="22">
        <f t="shared" si="6"/>
        <v>2</v>
      </c>
    </row>
    <row r="15" spans="1:33" ht="15.75" customHeight="1">
      <c r="A15" s="57">
        <v>7</v>
      </c>
      <c r="B15" s="58" t="s">
        <v>462</v>
      </c>
      <c r="C15" s="58" t="s">
        <v>152</v>
      </c>
      <c r="D15" s="60">
        <v>1</v>
      </c>
      <c r="E15" s="60" t="s">
        <v>452</v>
      </c>
      <c r="F15" s="98">
        <f t="shared" si="7"/>
        <v>139</v>
      </c>
      <c r="G15" s="97">
        <f>'D1G'!E10</f>
        <v>68</v>
      </c>
      <c r="H15" s="96">
        <f t="shared" si="8"/>
        <v>71</v>
      </c>
      <c r="I15" s="45">
        <v>3</v>
      </c>
      <c r="J15" s="45">
        <v>3</v>
      </c>
      <c r="K15" s="45">
        <v>5</v>
      </c>
      <c r="L15" s="45">
        <v>5</v>
      </c>
      <c r="M15" s="45">
        <v>3</v>
      </c>
      <c r="N15" s="45">
        <v>4</v>
      </c>
      <c r="O15" s="45">
        <v>4</v>
      </c>
      <c r="P15" s="45">
        <v>3</v>
      </c>
      <c r="Q15" s="45">
        <v>4</v>
      </c>
      <c r="R15" s="23">
        <f t="shared" si="0"/>
        <v>34</v>
      </c>
      <c r="S15" s="22">
        <v>5</v>
      </c>
      <c r="T15" s="22">
        <v>5</v>
      </c>
      <c r="U15" s="22">
        <v>4</v>
      </c>
      <c r="V15" s="22">
        <v>3</v>
      </c>
      <c r="W15" s="22">
        <v>4</v>
      </c>
      <c r="X15" s="22">
        <v>3</v>
      </c>
      <c r="Y15" s="22">
        <v>5</v>
      </c>
      <c r="Z15" s="22">
        <v>4</v>
      </c>
      <c r="AA15" s="22">
        <v>4</v>
      </c>
      <c r="AB15" s="23">
        <f t="shared" si="1"/>
        <v>37</v>
      </c>
      <c r="AC15" s="24">
        <f t="shared" si="2"/>
        <v>71</v>
      </c>
      <c r="AD15" s="22">
        <f t="shared" si="3"/>
        <v>37</v>
      </c>
      <c r="AE15" s="22">
        <f t="shared" si="4"/>
        <v>23</v>
      </c>
      <c r="AF15" s="22">
        <f t="shared" si="5"/>
        <v>13</v>
      </c>
      <c r="AG15" s="22">
        <f t="shared" si="6"/>
        <v>4</v>
      </c>
    </row>
    <row r="16" spans="1:33" ht="15.75" customHeight="1">
      <c r="A16" s="57">
        <v>8</v>
      </c>
      <c r="B16" s="58" t="s">
        <v>232</v>
      </c>
      <c r="C16" s="58" t="s">
        <v>168</v>
      </c>
      <c r="D16" s="60">
        <v>1.6</v>
      </c>
      <c r="E16" s="60" t="s">
        <v>426</v>
      </c>
      <c r="F16" s="98">
        <f t="shared" si="7"/>
        <v>140</v>
      </c>
      <c r="G16" s="97">
        <f>'D1G'!E25</f>
        <v>72</v>
      </c>
      <c r="H16" s="96">
        <f t="shared" si="8"/>
        <v>68</v>
      </c>
      <c r="I16" s="45">
        <v>3</v>
      </c>
      <c r="J16" s="45">
        <v>4</v>
      </c>
      <c r="K16" s="45">
        <v>4</v>
      </c>
      <c r="L16" s="45">
        <v>4</v>
      </c>
      <c r="M16" s="45">
        <v>3</v>
      </c>
      <c r="N16" s="45">
        <v>4</v>
      </c>
      <c r="O16" s="45">
        <v>4</v>
      </c>
      <c r="P16" s="45">
        <v>5</v>
      </c>
      <c r="Q16" s="45">
        <v>3</v>
      </c>
      <c r="R16" s="23">
        <f t="shared" si="0"/>
        <v>34</v>
      </c>
      <c r="S16" s="22">
        <v>4</v>
      </c>
      <c r="T16" s="22">
        <v>5</v>
      </c>
      <c r="U16" s="22">
        <v>4</v>
      </c>
      <c r="V16" s="22">
        <v>3</v>
      </c>
      <c r="W16" s="22">
        <v>5</v>
      </c>
      <c r="X16" s="22">
        <v>3</v>
      </c>
      <c r="Y16" s="22">
        <v>5</v>
      </c>
      <c r="Z16" s="22">
        <v>3</v>
      </c>
      <c r="AA16" s="22">
        <v>2</v>
      </c>
      <c r="AB16" s="23">
        <f t="shared" si="1"/>
        <v>34</v>
      </c>
      <c r="AC16" s="24">
        <f t="shared" si="2"/>
        <v>68</v>
      </c>
      <c r="AD16" s="22">
        <f t="shared" si="3"/>
        <v>34</v>
      </c>
      <c r="AE16" s="22">
        <f t="shared" si="4"/>
        <v>21</v>
      </c>
      <c r="AF16" s="22">
        <f t="shared" si="5"/>
        <v>10</v>
      </c>
      <c r="AG16" s="22">
        <f t="shared" si="6"/>
        <v>2</v>
      </c>
    </row>
    <row r="17" spans="1:33" ht="15.75" customHeight="1">
      <c r="A17" s="57">
        <v>9</v>
      </c>
      <c r="B17" s="58" t="s">
        <v>176</v>
      </c>
      <c r="C17" s="62" t="s">
        <v>171</v>
      </c>
      <c r="D17" s="59" t="s">
        <v>177</v>
      </c>
      <c r="E17" s="59" t="s">
        <v>422</v>
      </c>
      <c r="F17" s="98">
        <f t="shared" si="7"/>
        <v>140</v>
      </c>
      <c r="G17" s="97">
        <f>'D1G'!E16</f>
        <v>70</v>
      </c>
      <c r="H17" s="96">
        <f t="shared" si="8"/>
        <v>70</v>
      </c>
      <c r="I17" s="45">
        <v>4</v>
      </c>
      <c r="J17" s="45">
        <v>4</v>
      </c>
      <c r="K17" s="45">
        <v>5</v>
      </c>
      <c r="L17" s="45">
        <v>3</v>
      </c>
      <c r="M17" s="45">
        <v>3</v>
      </c>
      <c r="N17" s="45">
        <v>5</v>
      </c>
      <c r="O17" s="45">
        <v>4</v>
      </c>
      <c r="P17" s="45">
        <v>6</v>
      </c>
      <c r="Q17" s="45">
        <v>2</v>
      </c>
      <c r="R17" s="23">
        <f t="shared" si="0"/>
        <v>36</v>
      </c>
      <c r="S17" s="22">
        <v>4</v>
      </c>
      <c r="T17" s="22">
        <v>4</v>
      </c>
      <c r="U17" s="22">
        <v>4</v>
      </c>
      <c r="V17" s="22">
        <v>4</v>
      </c>
      <c r="W17" s="22">
        <v>4</v>
      </c>
      <c r="X17" s="22">
        <v>3</v>
      </c>
      <c r="Y17" s="22">
        <v>3</v>
      </c>
      <c r="Z17" s="22">
        <v>4</v>
      </c>
      <c r="AA17" s="22">
        <v>4</v>
      </c>
      <c r="AB17" s="23">
        <f t="shared" si="1"/>
        <v>34</v>
      </c>
      <c r="AC17" s="24">
        <f t="shared" si="2"/>
        <v>70</v>
      </c>
      <c r="AD17" s="22">
        <f t="shared" si="3"/>
        <v>34</v>
      </c>
      <c r="AE17" s="22">
        <f t="shared" si="4"/>
        <v>22</v>
      </c>
      <c r="AF17" s="22">
        <f t="shared" si="5"/>
        <v>11</v>
      </c>
      <c r="AG17" s="22">
        <f t="shared" si="6"/>
        <v>4</v>
      </c>
    </row>
    <row r="18" spans="1:33" ht="15.75" customHeight="1">
      <c r="A18" s="57">
        <v>10</v>
      </c>
      <c r="B18" s="58" t="s">
        <v>142</v>
      </c>
      <c r="C18" s="58" t="s">
        <v>143</v>
      </c>
      <c r="D18" s="60">
        <v>0</v>
      </c>
      <c r="E18" s="60" t="s">
        <v>458</v>
      </c>
      <c r="F18" s="98">
        <f t="shared" si="7"/>
        <v>141</v>
      </c>
      <c r="G18" s="97">
        <f>'D1G'!E37</f>
        <v>73</v>
      </c>
      <c r="H18" s="96">
        <f t="shared" si="8"/>
        <v>68</v>
      </c>
      <c r="I18" s="45">
        <v>3</v>
      </c>
      <c r="J18" s="45">
        <v>4</v>
      </c>
      <c r="K18" s="45">
        <v>6</v>
      </c>
      <c r="L18" s="45">
        <v>4</v>
      </c>
      <c r="M18" s="45">
        <v>3</v>
      </c>
      <c r="N18" s="45">
        <v>3</v>
      </c>
      <c r="O18" s="45">
        <v>3</v>
      </c>
      <c r="P18" s="45">
        <v>5</v>
      </c>
      <c r="Q18" s="45">
        <v>3</v>
      </c>
      <c r="R18" s="23">
        <f t="shared" si="0"/>
        <v>34</v>
      </c>
      <c r="S18" s="22">
        <v>3</v>
      </c>
      <c r="T18" s="22">
        <v>5</v>
      </c>
      <c r="U18" s="22">
        <v>4</v>
      </c>
      <c r="V18" s="22">
        <v>3</v>
      </c>
      <c r="W18" s="22">
        <v>4</v>
      </c>
      <c r="X18" s="22">
        <v>4</v>
      </c>
      <c r="Y18" s="22">
        <v>5</v>
      </c>
      <c r="Z18" s="22">
        <v>4</v>
      </c>
      <c r="AA18" s="22">
        <v>2</v>
      </c>
      <c r="AB18" s="23">
        <f t="shared" si="1"/>
        <v>34</v>
      </c>
      <c r="AC18" s="24">
        <f t="shared" si="2"/>
        <v>68</v>
      </c>
      <c r="AD18" s="22">
        <f t="shared" si="3"/>
        <v>34</v>
      </c>
      <c r="AE18" s="22">
        <f t="shared" si="4"/>
        <v>22</v>
      </c>
      <c r="AF18" s="22">
        <f t="shared" si="5"/>
        <v>11</v>
      </c>
      <c r="AG18" s="22">
        <f t="shared" si="6"/>
        <v>2</v>
      </c>
    </row>
    <row r="19" spans="1:33" ht="15.75" customHeight="1">
      <c r="A19" s="57">
        <v>11</v>
      </c>
      <c r="B19" s="58" t="s">
        <v>173</v>
      </c>
      <c r="C19" s="58" t="s">
        <v>174</v>
      </c>
      <c r="D19" s="59" t="s">
        <v>116</v>
      </c>
      <c r="E19" s="59" t="s">
        <v>430</v>
      </c>
      <c r="F19" s="98">
        <f t="shared" si="7"/>
        <v>142</v>
      </c>
      <c r="G19" s="97">
        <f>'D1G'!E17</f>
        <v>70</v>
      </c>
      <c r="H19" s="96">
        <f t="shared" si="8"/>
        <v>72</v>
      </c>
      <c r="I19" s="45">
        <v>3</v>
      </c>
      <c r="J19" s="45">
        <v>3</v>
      </c>
      <c r="K19" s="45">
        <v>5</v>
      </c>
      <c r="L19" s="45">
        <v>4</v>
      </c>
      <c r="M19" s="45">
        <v>3</v>
      </c>
      <c r="N19" s="45">
        <v>3</v>
      </c>
      <c r="O19" s="45">
        <v>5</v>
      </c>
      <c r="P19" s="45">
        <v>5</v>
      </c>
      <c r="Q19" s="45">
        <v>3</v>
      </c>
      <c r="R19" s="23">
        <f t="shared" si="0"/>
        <v>34</v>
      </c>
      <c r="S19" s="22">
        <v>3</v>
      </c>
      <c r="T19" s="22">
        <v>4</v>
      </c>
      <c r="U19" s="22">
        <v>4</v>
      </c>
      <c r="V19" s="22">
        <v>4</v>
      </c>
      <c r="W19" s="22">
        <v>6</v>
      </c>
      <c r="X19" s="22">
        <v>4</v>
      </c>
      <c r="Y19" s="22">
        <v>5</v>
      </c>
      <c r="Z19" s="22">
        <v>5</v>
      </c>
      <c r="AA19" s="22">
        <v>3</v>
      </c>
      <c r="AB19" s="23">
        <f t="shared" si="1"/>
        <v>38</v>
      </c>
      <c r="AC19" s="24">
        <f t="shared" si="2"/>
        <v>72</v>
      </c>
      <c r="AD19" s="22">
        <f t="shared" si="3"/>
        <v>38</v>
      </c>
      <c r="AE19" s="22">
        <f t="shared" si="4"/>
        <v>27</v>
      </c>
      <c r="AF19" s="22">
        <f t="shared" si="5"/>
        <v>13</v>
      </c>
      <c r="AG19" s="22">
        <f t="shared" si="6"/>
        <v>3</v>
      </c>
    </row>
    <row r="20" spans="1:33" ht="15.75" customHeight="1">
      <c r="A20" s="57">
        <v>12</v>
      </c>
      <c r="B20" s="58" t="s">
        <v>183</v>
      </c>
      <c r="C20" s="62" t="s">
        <v>163</v>
      </c>
      <c r="D20" s="60">
        <v>0.5</v>
      </c>
      <c r="E20" s="60" t="s">
        <v>417</v>
      </c>
      <c r="F20" s="98">
        <f t="shared" si="7"/>
        <v>143</v>
      </c>
      <c r="G20" s="97">
        <f>'D1G'!E58</f>
        <v>76</v>
      </c>
      <c r="H20" s="96">
        <f t="shared" si="8"/>
        <v>67</v>
      </c>
      <c r="I20" s="45">
        <v>3</v>
      </c>
      <c r="J20" s="45">
        <v>4</v>
      </c>
      <c r="K20" s="45">
        <v>4</v>
      </c>
      <c r="L20" s="45">
        <v>5</v>
      </c>
      <c r="M20" s="45">
        <v>3</v>
      </c>
      <c r="N20" s="45">
        <v>3</v>
      </c>
      <c r="O20" s="45">
        <v>4</v>
      </c>
      <c r="P20" s="45">
        <v>3</v>
      </c>
      <c r="Q20" s="45">
        <v>2</v>
      </c>
      <c r="R20" s="23">
        <f t="shared" si="0"/>
        <v>31</v>
      </c>
      <c r="S20" s="22">
        <v>4</v>
      </c>
      <c r="T20" s="22">
        <v>4</v>
      </c>
      <c r="U20" s="22">
        <v>4</v>
      </c>
      <c r="V20" s="22">
        <v>4</v>
      </c>
      <c r="W20" s="22">
        <v>6</v>
      </c>
      <c r="X20" s="22">
        <v>4</v>
      </c>
      <c r="Y20" s="22">
        <v>4</v>
      </c>
      <c r="Z20" s="22">
        <v>4</v>
      </c>
      <c r="AA20" s="22">
        <v>2</v>
      </c>
      <c r="AB20" s="23">
        <f t="shared" si="1"/>
        <v>36</v>
      </c>
      <c r="AC20" s="24">
        <f t="shared" si="2"/>
        <v>67</v>
      </c>
      <c r="AD20" s="22">
        <f t="shared" si="3"/>
        <v>36</v>
      </c>
      <c r="AE20" s="22">
        <f t="shared" si="4"/>
        <v>24</v>
      </c>
      <c r="AF20" s="22">
        <f t="shared" si="5"/>
        <v>10</v>
      </c>
      <c r="AG20" s="22">
        <f t="shared" si="6"/>
        <v>2</v>
      </c>
    </row>
    <row r="21" spans="1:33" ht="15.75" customHeight="1">
      <c r="A21" s="57">
        <v>13</v>
      </c>
      <c r="B21" s="58" t="s">
        <v>196</v>
      </c>
      <c r="C21" s="62" t="s">
        <v>149</v>
      </c>
      <c r="D21" s="60">
        <v>0</v>
      </c>
      <c r="E21" s="60" t="s">
        <v>389</v>
      </c>
      <c r="F21" s="98">
        <f t="shared" si="7"/>
        <v>143</v>
      </c>
      <c r="G21" s="97">
        <f>'D1G'!E49</f>
        <v>75</v>
      </c>
      <c r="H21" s="96">
        <f t="shared" si="8"/>
        <v>68</v>
      </c>
      <c r="I21" s="45">
        <v>4</v>
      </c>
      <c r="J21" s="45">
        <v>5</v>
      </c>
      <c r="K21" s="45">
        <v>4</v>
      </c>
      <c r="L21" s="45">
        <v>4</v>
      </c>
      <c r="M21" s="45">
        <v>3</v>
      </c>
      <c r="N21" s="45">
        <v>4</v>
      </c>
      <c r="O21" s="45">
        <v>4</v>
      </c>
      <c r="P21" s="45">
        <v>4</v>
      </c>
      <c r="Q21" s="45">
        <v>3</v>
      </c>
      <c r="R21" s="23">
        <f t="shared" si="0"/>
        <v>35</v>
      </c>
      <c r="S21" s="22">
        <v>3</v>
      </c>
      <c r="T21" s="22">
        <v>4</v>
      </c>
      <c r="U21" s="22">
        <v>4</v>
      </c>
      <c r="V21" s="22">
        <v>3</v>
      </c>
      <c r="W21" s="22">
        <v>3</v>
      </c>
      <c r="X21" s="22">
        <v>4</v>
      </c>
      <c r="Y21" s="22">
        <v>5</v>
      </c>
      <c r="Z21" s="22">
        <v>4</v>
      </c>
      <c r="AA21" s="22">
        <v>3</v>
      </c>
      <c r="AB21" s="23">
        <f t="shared" si="1"/>
        <v>33</v>
      </c>
      <c r="AC21" s="24">
        <f t="shared" si="2"/>
        <v>68</v>
      </c>
      <c r="AD21" s="22">
        <f t="shared" si="3"/>
        <v>33</v>
      </c>
      <c r="AE21" s="22">
        <f t="shared" si="4"/>
        <v>22</v>
      </c>
      <c r="AF21" s="22">
        <f t="shared" si="5"/>
        <v>12</v>
      </c>
      <c r="AG21" s="22">
        <f t="shared" si="6"/>
        <v>3</v>
      </c>
    </row>
    <row r="22" spans="1:33" ht="15.75" customHeight="1">
      <c r="A22" s="57">
        <v>14</v>
      </c>
      <c r="B22" s="58" t="s">
        <v>76</v>
      </c>
      <c r="C22" s="58" t="s">
        <v>152</v>
      </c>
      <c r="D22" s="60">
        <v>2</v>
      </c>
      <c r="E22" s="60" t="s">
        <v>401</v>
      </c>
      <c r="F22" s="98">
        <f t="shared" si="7"/>
        <v>143</v>
      </c>
      <c r="G22" s="97">
        <f>'D1G'!E34</f>
        <v>73</v>
      </c>
      <c r="H22" s="96">
        <f t="shared" si="8"/>
        <v>70</v>
      </c>
      <c r="I22" s="45">
        <v>3</v>
      </c>
      <c r="J22" s="45">
        <v>4</v>
      </c>
      <c r="K22" s="45">
        <v>5</v>
      </c>
      <c r="L22" s="45">
        <v>5</v>
      </c>
      <c r="M22" s="45">
        <v>3</v>
      </c>
      <c r="N22" s="45">
        <v>4</v>
      </c>
      <c r="O22" s="45">
        <v>4</v>
      </c>
      <c r="P22" s="45">
        <v>5</v>
      </c>
      <c r="Q22" s="45">
        <v>3</v>
      </c>
      <c r="R22" s="23">
        <f t="shared" si="0"/>
        <v>36</v>
      </c>
      <c r="S22" s="22">
        <v>4</v>
      </c>
      <c r="T22" s="22">
        <v>4</v>
      </c>
      <c r="U22" s="22">
        <v>4</v>
      </c>
      <c r="V22" s="22">
        <v>4</v>
      </c>
      <c r="W22" s="22">
        <v>4</v>
      </c>
      <c r="X22" s="22">
        <v>3</v>
      </c>
      <c r="Y22" s="22">
        <v>4</v>
      </c>
      <c r="Z22" s="22">
        <v>4</v>
      </c>
      <c r="AA22" s="22">
        <v>3</v>
      </c>
      <c r="AB22" s="23">
        <f t="shared" si="1"/>
        <v>34</v>
      </c>
      <c r="AC22" s="24">
        <f t="shared" si="2"/>
        <v>70</v>
      </c>
      <c r="AD22" s="22">
        <f t="shared" si="3"/>
        <v>34</v>
      </c>
      <c r="AE22" s="22">
        <f t="shared" si="4"/>
        <v>22</v>
      </c>
      <c r="AF22" s="22">
        <f t="shared" si="5"/>
        <v>11</v>
      </c>
      <c r="AG22" s="22">
        <f t="shared" si="6"/>
        <v>3</v>
      </c>
    </row>
    <row r="23" spans="1:33" ht="15.75" customHeight="1">
      <c r="A23" s="57">
        <v>15</v>
      </c>
      <c r="B23" s="58" t="s">
        <v>160</v>
      </c>
      <c r="C23" s="58" t="s">
        <v>161</v>
      </c>
      <c r="D23" s="63" t="s">
        <v>45</v>
      </c>
      <c r="E23" s="63" t="s">
        <v>440</v>
      </c>
      <c r="F23" s="98">
        <f t="shared" si="7"/>
        <v>143</v>
      </c>
      <c r="G23" s="97">
        <f>'D1G'!E24</f>
        <v>72</v>
      </c>
      <c r="H23" s="96">
        <f t="shared" si="8"/>
        <v>71</v>
      </c>
      <c r="I23" s="45">
        <v>4</v>
      </c>
      <c r="J23" s="45">
        <v>4</v>
      </c>
      <c r="K23" s="45">
        <v>5</v>
      </c>
      <c r="L23" s="45">
        <v>5</v>
      </c>
      <c r="M23" s="45">
        <v>3</v>
      </c>
      <c r="N23" s="45">
        <v>3</v>
      </c>
      <c r="O23" s="45">
        <v>5</v>
      </c>
      <c r="P23" s="45">
        <v>5</v>
      </c>
      <c r="Q23" s="45">
        <v>2</v>
      </c>
      <c r="R23" s="23">
        <f t="shared" si="0"/>
        <v>36</v>
      </c>
      <c r="S23" s="22">
        <v>3</v>
      </c>
      <c r="T23" s="22">
        <v>5</v>
      </c>
      <c r="U23" s="22">
        <v>5</v>
      </c>
      <c r="V23" s="22">
        <v>4</v>
      </c>
      <c r="W23" s="22">
        <v>4</v>
      </c>
      <c r="X23" s="22">
        <v>3</v>
      </c>
      <c r="Y23" s="22">
        <v>5</v>
      </c>
      <c r="Z23" s="22">
        <v>4</v>
      </c>
      <c r="AA23" s="22">
        <v>2</v>
      </c>
      <c r="AB23" s="23">
        <f t="shared" si="1"/>
        <v>35</v>
      </c>
      <c r="AC23" s="24">
        <f t="shared" si="2"/>
        <v>71</v>
      </c>
      <c r="AD23" s="22">
        <f t="shared" si="3"/>
        <v>35</v>
      </c>
      <c r="AE23" s="22">
        <f t="shared" si="4"/>
        <v>22</v>
      </c>
      <c r="AF23" s="22">
        <f t="shared" si="5"/>
        <v>11</v>
      </c>
      <c r="AG23" s="22">
        <f t="shared" si="6"/>
        <v>2</v>
      </c>
    </row>
    <row r="24" spans="1:33" ht="15.75" customHeight="1">
      <c r="A24" s="57">
        <v>16</v>
      </c>
      <c r="B24" s="58" t="s">
        <v>187</v>
      </c>
      <c r="C24" s="62" t="s">
        <v>165</v>
      </c>
      <c r="D24" s="60">
        <v>0</v>
      </c>
      <c r="E24" s="60" t="s">
        <v>408</v>
      </c>
      <c r="F24" s="98">
        <f t="shared" si="7"/>
        <v>143</v>
      </c>
      <c r="G24" s="97">
        <f>'D1G'!E11</f>
        <v>68</v>
      </c>
      <c r="H24" s="96">
        <f t="shared" si="8"/>
        <v>75</v>
      </c>
      <c r="I24" s="45">
        <v>4</v>
      </c>
      <c r="J24" s="45">
        <v>5</v>
      </c>
      <c r="K24" s="45">
        <v>5</v>
      </c>
      <c r="L24" s="45">
        <v>5</v>
      </c>
      <c r="M24" s="45">
        <v>3</v>
      </c>
      <c r="N24" s="45">
        <v>4</v>
      </c>
      <c r="O24" s="45">
        <v>4</v>
      </c>
      <c r="P24" s="45">
        <v>5</v>
      </c>
      <c r="Q24" s="45">
        <v>3</v>
      </c>
      <c r="R24" s="23">
        <f t="shared" si="0"/>
        <v>38</v>
      </c>
      <c r="S24" s="22">
        <v>3</v>
      </c>
      <c r="T24" s="22">
        <v>5</v>
      </c>
      <c r="U24" s="22">
        <v>4</v>
      </c>
      <c r="V24" s="22">
        <v>4</v>
      </c>
      <c r="W24" s="22">
        <v>5</v>
      </c>
      <c r="X24" s="22">
        <v>3</v>
      </c>
      <c r="Y24" s="22">
        <v>5</v>
      </c>
      <c r="Z24" s="22">
        <v>4</v>
      </c>
      <c r="AA24" s="22">
        <v>4</v>
      </c>
      <c r="AB24" s="23">
        <f t="shared" si="1"/>
        <v>37</v>
      </c>
      <c r="AC24" s="24">
        <f t="shared" si="2"/>
        <v>75</v>
      </c>
      <c r="AD24" s="22">
        <f t="shared" si="3"/>
        <v>37</v>
      </c>
      <c r="AE24" s="22">
        <f t="shared" si="4"/>
        <v>25</v>
      </c>
      <c r="AF24" s="22">
        <f t="shared" si="5"/>
        <v>13</v>
      </c>
      <c r="AG24" s="22">
        <f t="shared" si="6"/>
        <v>4</v>
      </c>
    </row>
    <row r="25" spans="1:33" ht="15.75" customHeight="1">
      <c r="A25" s="57">
        <v>17</v>
      </c>
      <c r="B25" s="58" t="s">
        <v>264</v>
      </c>
      <c r="C25" s="58" t="s">
        <v>152</v>
      </c>
      <c r="D25" s="60">
        <v>2</v>
      </c>
      <c r="E25" s="60" t="s">
        <v>385</v>
      </c>
      <c r="F25" s="98">
        <f t="shared" si="7"/>
        <v>144</v>
      </c>
      <c r="G25" s="97">
        <f>'D1G'!E38</f>
        <v>74</v>
      </c>
      <c r="H25" s="96">
        <f t="shared" si="8"/>
        <v>70</v>
      </c>
      <c r="I25" s="45">
        <v>4</v>
      </c>
      <c r="J25" s="45">
        <v>4</v>
      </c>
      <c r="K25" s="45">
        <v>4</v>
      </c>
      <c r="L25" s="45">
        <v>3</v>
      </c>
      <c r="M25" s="45">
        <v>3</v>
      </c>
      <c r="N25" s="45">
        <v>4</v>
      </c>
      <c r="O25" s="45">
        <v>4</v>
      </c>
      <c r="P25" s="45">
        <v>5</v>
      </c>
      <c r="Q25" s="45">
        <v>3</v>
      </c>
      <c r="R25" s="23">
        <f t="shared" si="0"/>
        <v>34</v>
      </c>
      <c r="S25" s="22">
        <v>4</v>
      </c>
      <c r="T25" s="22">
        <v>4</v>
      </c>
      <c r="U25" s="22">
        <v>4</v>
      </c>
      <c r="V25" s="22">
        <v>4</v>
      </c>
      <c r="W25" s="22">
        <v>5</v>
      </c>
      <c r="X25" s="22">
        <v>3</v>
      </c>
      <c r="Y25" s="22">
        <v>5</v>
      </c>
      <c r="Z25" s="22">
        <v>4</v>
      </c>
      <c r="AA25" s="22">
        <v>3</v>
      </c>
      <c r="AB25" s="23">
        <f t="shared" si="1"/>
        <v>36</v>
      </c>
      <c r="AC25" s="24">
        <f t="shared" si="2"/>
        <v>70</v>
      </c>
      <c r="AD25" s="22">
        <f t="shared" si="3"/>
        <v>36</v>
      </c>
      <c r="AE25" s="22">
        <f t="shared" si="4"/>
        <v>24</v>
      </c>
      <c r="AF25" s="22">
        <f t="shared" si="5"/>
        <v>12</v>
      </c>
      <c r="AG25" s="22">
        <f t="shared" si="6"/>
        <v>3</v>
      </c>
    </row>
    <row r="26" spans="1:33" ht="15.75" customHeight="1">
      <c r="A26" s="57">
        <v>18</v>
      </c>
      <c r="B26" s="58" t="s">
        <v>463</v>
      </c>
      <c r="C26" s="62" t="s">
        <v>152</v>
      </c>
      <c r="D26" s="60">
        <v>1</v>
      </c>
      <c r="E26" s="60" t="s">
        <v>385</v>
      </c>
      <c r="F26" s="98">
        <f t="shared" si="7"/>
        <v>144</v>
      </c>
      <c r="G26" s="97">
        <f>'D1G'!E45</f>
        <v>74</v>
      </c>
      <c r="H26" s="96">
        <f t="shared" si="8"/>
        <v>70</v>
      </c>
      <c r="I26" s="45">
        <v>3</v>
      </c>
      <c r="J26" s="45">
        <v>4</v>
      </c>
      <c r="K26" s="45">
        <v>4</v>
      </c>
      <c r="L26" s="45">
        <v>5</v>
      </c>
      <c r="M26" s="45">
        <v>3</v>
      </c>
      <c r="N26" s="45">
        <v>4</v>
      </c>
      <c r="O26" s="45">
        <v>4</v>
      </c>
      <c r="P26" s="45">
        <v>4</v>
      </c>
      <c r="Q26" s="45">
        <v>3</v>
      </c>
      <c r="R26" s="23">
        <f t="shared" si="0"/>
        <v>34</v>
      </c>
      <c r="S26" s="22">
        <v>4</v>
      </c>
      <c r="T26" s="22">
        <v>5</v>
      </c>
      <c r="U26" s="22">
        <v>3</v>
      </c>
      <c r="V26" s="22">
        <v>4</v>
      </c>
      <c r="W26" s="22">
        <v>4</v>
      </c>
      <c r="X26" s="22">
        <v>3</v>
      </c>
      <c r="Y26" s="22">
        <v>5</v>
      </c>
      <c r="Z26" s="22">
        <v>4</v>
      </c>
      <c r="AA26" s="22">
        <v>4</v>
      </c>
      <c r="AB26" s="23">
        <f t="shared" si="1"/>
        <v>36</v>
      </c>
      <c r="AC26" s="24">
        <f t="shared" si="2"/>
        <v>70</v>
      </c>
      <c r="AD26" s="22">
        <f t="shared" si="3"/>
        <v>36</v>
      </c>
      <c r="AE26" s="22">
        <f t="shared" si="4"/>
        <v>24</v>
      </c>
      <c r="AF26" s="22">
        <f t="shared" si="5"/>
        <v>13</v>
      </c>
      <c r="AG26" s="22">
        <f t="shared" si="6"/>
        <v>4</v>
      </c>
    </row>
    <row r="27" spans="1:33" ht="15.75" customHeight="1">
      <c r="A27" s="57">
        <v>19</v>
      </c>
      <c r="B27" s="58" t="s">
        <v>43</v>
      </c>
      <c r="C27" s="58" t="s">
        <v>119</v>
      </c>
      <c r="D27" s="63" t="s">
        <v>191</v>
      </c>
      <c r="E27" s="63" t="s">
        <v>399</v>
      </c>
      <c r="F27" s="98">
        <f t="shared" si="7"/>
        <v>144</v>
      </c>
      <c r="G27" s="97">
        <f>'D1G'!E33</f>
        <v>73</v>
      </c>
      <c r="H27" s="96">
        <f t="shared" si="8"/>
        <v>71</v>
      </c>
      <c r="I27" s="45">
        <v>4</v>
      </c>
      <c r="J27" s="45">
        <v>3</v>
      </c>
      <c r="K27" s="45">
        <v>4</v>
      </c>
      <c r="L27" s="45">
        <v>6</v>
      </c>
      <c r="M27" s="45">
        <v>4</v>
      </c>
      <c r="N27" s="45">
        <v>4</v>
      </c>
      <c r="O27" s="45">
        <v>3</v>
      </c>
      <c r="P27" s="45">
        <v>4</v>
      </c>
      <c r="Q27" s="45">
        <v>3</v>
      </c>
      <c r="R27" s="23">
        <f t="shared" si="0"/>
        <v>35</v>
      </c>
      <c r="S27" s="22">
        <v>4</v>
      </c>
      <c r="T27" s="22">
        <v>4</v>
      </c>
      <c r="U27" s="22">
        <v>4</v>
      </c>
      <c r="V27" s="22">
        <v>4</v>
      </c>
      <c r="W27" s="22">
        <v>5</v>
      </c>
      <c r="X27" s="22">
        <v>3</v>
      </c>
      <c r="Y27" s="22">
        <v>5</v>
      </c>
      <c r="Z27" s="22">
        <v>4</v>
      </c>
      <c r="AA27" s="22">
        <v>3</v>
      </c>
      <c r="AB27" s="23">
        <f t="shared" si="1"/>
        <v>36</v>
      </c>
      <c r="AC27" s="24">
        <f t="shared" si="2"/>
        <v>71</v>
      </c>
      <c r="AD27" s="22">
        <f t="shared" si="3"/>
        <v>36</v>
      </c>
      <c r="AE27" s="22">
        <f t="shared" si="4"/>
        <v>24</v>
      </c>
      <c r="AF27" s="22">
        <f t="shared" si="5"/>
        <v>12</v>
      </c>
      <c r="AG27" s="22">
        <f t="shared" si="6"/>
        <v>3</v>
      </c>
    </row>
    <row r="28" spans="1:33" ht="15.75" customHeight="1">
      <c r="A28" s="57">
        <v>20</v>
      </c>
      <c r="B28" s="58" t="s">
        <v>222</v>
      </c>
      <c r="C28" s="62" t="s">
        <v>210</v>
      </c>
      <c r="D28" s="60">
        <v>0.6</v>
      </c>
      <c r="E28" s="60" t="s">
        <v>433</v>
      </c>
      <c r="F28" s="98">
        <f t="shared" si="7"/>
        <v>144</v>
      </c>
      <c r="G28" s="97">
        <f>'D1G'!E22</f>
        <v>71</v>
      </c>
      <c r="H28" s="96">
        <f t="shared" si="8"/>
        <v>73</v>
      </c>
      <c r="I28" s="45">
        <v>4</v>
      </c>
      <c r="J28" s="45">
        <v>3</v>
      </c>
      <c r="K28" s="45">
        <v>5</v>
      </c>
      <c r="L28" s="45">
        <v>5</v>
      </c>
      <c r="M28" s="45">
        <v>2</v>
      </c>
      <c r="N28" s="45">
        <v>5</v>
      </c>
      <c r="O28" s="45">
        <v>3</v>
      </c>
      <c r="P28" s="45">
        <v>3</v>
      </c>
      <c r="Q28" s="45">
        <v>3</v>
      </c>
      <c r="R28" s="23">
        <f t="shared" si="0"/>
        <v>33</v>
      </c>
      <c r="S28" s="22">
        <v>4</v>
      </c>
      <c r="T28" s="22">
        <v>3</v>
      </c>
      <c r="U28" s="22">
        <v>5</v>
      </c>
      <c r="V28" s="22">
        <v>4</v>
      </c>
      <c r="W28" s="22">
        <v>5</v>
      </c>
      <c r="X28" s="22">
        <v>4</v>
      </c>
      <c r="Y28" s="22">
        <v>6</v>
      </c>
      <c r="Z28" s="22">
        <v>5</v>
      </c>
      <c r="AA28" s="22">
        <v>4</v>
      </c>
      <c r="AB28" s="23">
        <f t="shared" si="1"/>
        <v>40</v>
      </c>
      <c r="AC28" s="24">
        <f t="shared" si="2"/>
        <v>73</v>
      </c>
      <c r="AD28" s="22">
        <f t="shared" si="3"/>
        <v>40</v>
      </c>
      <c r="AE28" s="22">
        <f t="shared" si="4"/>
        <v>28</v>
      </c>
      <c r="AF28" s="22">
        <f t="shared" si="5"/>
        <v>15</v>
      </c>
      <c r="AG28" s="22">
        <f t="shared" si="6"/>
        <v>4</v>
      </c>
    </row>
    <row r="29" spans="1:33" ht="15.75" customHeight="1">
      <c r="A29" s="57">
        <v>21</v>
      </c>
      <c r="B29" s="58" t="s">
        <v>197</v>
      </c>
      <c r="C29" s="58" t="s">
        <v>174</v>
      </c>
      <c r="D29" s="60">
        <v>0.3</v>
      </c>
      <c r="E29" s="60" t="s">
        <v>392</v>
      </c>
      <c r="F29" s="98">
        <f t="shared" si="7"/>
        <v>145</v>
      </c>
      <c r="G29" s="97">
        <f>'D1G'!E59</f>
        <v>76</v>
      </c>
      <c r="H29" s="96">
        <f t="shared" si="8"/>
        <v>69</v>
      </c>
      <c r="I29" s="45">
        <v>4</v>
      </c>
      <c r="J29" s="45">
        <v>4</v>
      </c>
      <c r="K29" s="45">
        <v>5</v>
      </c>
      <c r="L29" s="45">
        <v>4</v>
      </c>
      <c r="M29" s="45">
        <v>3</v>
      </c>
      <c r="N29" s="45">
        <v>3</v>
      </c>
      <c r="O29" s="45">
        <v>3</v>
      </c>
      <c r="P29" s="45">
        <v>4</v>
      </c>
      <c r="Q29" s="45">
        <v>3</v>
      </c>
      <c r="R29" s="23">
        <f t="shared" si="0"/>
        <v>33</v>
      </c>
      <c r="S29" s="22">
        <v>4</v>
      </c>
      <c r="T29" s="22">
        <v>5</v>
      </c>
      <c r="U29" s="22">
        <v>4</v>
      </c>
      <c r="V29" s="22">
        <v>4</v>
      </c>
      <c r="W29" s="22">
        <v>4</v>
      </c>
      <c r="X29" s="22">
        <v>3</v>
      </c>
      <c r="Y29" s="22">
        <v>5</v>
      </c>
      <c r="Z29" s="22">
        <v>3</v>
      </c>
      <c r="AA29" s="22">
        <v>4</v>
      </c>
      <c r="AB29" s="23">
        <f t="shared" si="1"/>
        <v>36</v>
      </c>
      <c r="AC29" s="24">
        <f t="shared" si="2"/>
        <v>69</v>
      </c>
      <c r="AD29" s="22">
        <f t="shared" si="3"/>
        <v>36</v>
      </c>
      <c r="AE29" s="22">
        <f t="shared" si="4"/>
        <v>23</v>
      </c>
      <c r="AF29" s="22">
        <f t="shared" si="5"/>
        <v>12</v>
      </c>
      <c r="AG29" s="22">
        <f t="shared" si="6"/>
        <v>4</v>
      </c>
    </row>
    <row r="30" spans="1:33" ht="15.75" customHeight="1">
      <c r="A30" s="57">
        <v>22</v>
      </c>
      <c r="B30" s="58" t="s">
        <v>193</v>
      </c>
      <c r="C30" s="58" t="s">
        <v>163</v>
      </c>
      <c r="D30" s="60">
        <v>1</v>
      </c>
      <c r="E30" s="60" t="s">
        <v>397</v>
      </c>
      <c r="F30" s="98">
        <f t="shared" si="7"/>
        <v>145</v>
      </c>
      <c r="G30" s="97">
        <f>'D1G'!E50</f>
        <v>75</v>
      </c>
      <c r="H30" s="96">
        <f t="shared" si="8"/>
        <v>70</v>
      </c>
      <c r="I30" s="45">
        <v>3</v>
      </c>
      <c r="J30" s="45">
        <v>4</v>
      </c>
      <c r="K30" s="45">
        <v>4</v>
      </c>
      <c r="L30" s="45">
        <v>5</v>
      </c>
      <c r="M30" s="45">
        <v>3</v>
      </c>
      <c r="N30" s="45">
        <v>6</v>
      </c>
      <c r="O30" s="45">
        <v>4</v>
      </c>
      <c r="P30" s="45">
        <v>4</v>
      </c>
      <c r="Q30" s="45">
        <v>3</v>
      </c>
      <c r="R30" s="23">
        <f t="shared" si="0"/>
        <v>36</v>
      </c>
      <c r="S30" s="22">
        <v>3</v>
      </c>
      <c r="T30" s="22">
        <v>4</v>
      </c>
      <c r="U30" s="22">
        <v>4</v>
      </c>
      <c r="V30" s="22">
        <v>4</v>
      </c>
      <c r="W30" s="22">
        <v>4</v>
      </c>
      <c r="X30" s="22">
        <v>3</v>
      </c>
      <c r="Y30" s="22">
        <v>5</v>
      </c>
      <c r="Z30" s="22">
        <v>4</v>
      </c>
      <c r="AA30" s="22">
        <v>3</v>
      </c>
      <c r="AB30" s="23">
        <f t="shared" si="1"/>
        <v>34</v>
      </c>
      <c r="AC30" s="24">
        <f t="shared" si="2"/>
        <v>70</v>
      </c>
      <c r="AD30" s="22">
        <f t="shared" si="3"/>
        <v>34</v>
      </c>
      <c r="AE30" s="22">
        <f t="shared" si="4"/>
        <v>23</v>
      </c>
      <c r="AF30" s="22">
        <f t="shared" si="5"/>
        <v>12</v>
      </c>
      <c r="AG30" s="22">
        <f t="shared" si="6"/>
        <v>3</v>
      </c>
    </row>
    <row r="31" spans="1:33" ht="15.75" customHeight="1">
      <c r="A31" s="57">
        <v>23</v>
      </c>
      <c r="B31" s="58" t="s">
        <v>178</v>
      </c>
      <c r="C31" s="62" t="s">
        <v>168</v>
      </c>
      <c r="D31" s="59" t="s">
        <v>179</v>
      </c>
      <c r="E31" s="59" t="s">
        <v>421</v>
      </c>
      <c r="F31" s="98">
        <f t="shared" si="7"/>
        <v>145</v>
      </c>
      <c r="G31" s="97">
        <f>'D1G'!E36</f>
        <v>73</v>
      </c>
      <c r="H31" s="96">
        <f t="shared" si="8"/>
        <v>72</v>
      </c>
      <c r="I31" s="45">
        <v>4</v>
      </c>
      <c r="J31" s="45">
        <v>4</v>
      </c>
      <c r="K31" s="45">
        <v>5</v>
      </c>
      <c r="L31" s="45">
        <v>5</v>
      </c>
      <c r="M31" s="45">
        <v>2</v>
      </c>
      <c r="N31" s="45">
        <v>5</v>
      </c>
      <c r="O31" s="45">
        <v>4</v>
      </c>
      <c r="P31" s="45">
        <v>4</v>
      </c>
      <c r="Q31" s="45">
        <v>3</v>
      </c>
      <c r="R31" s="23">
        <f t="shared" si="0"/>
        <v>36</v>
      </c>
      <c r="S31" s="22">
        <v>3</v>
      </c>
      <c r="T31" s="22">
        <v>5</v>
      </c>
      <c r="U31" s="22">
        <v>4</v>
      </c>
      <c r="V31" s="22">
        <v>7</v>
      </c>
      <c r="W31" s="22">
        <v>3</v>
      </c>
      <c r="X31" s="22">
        <v>3</v>
      </c>
      <c r="Y31" s="22">
        <v>4</v>
      </c>
      <c r="Z31" s="22">
        <v>4</v>
      </c>
      <c r="AA31" s="22">
        <v>3</v>
      </c>
      <c r="AB31" s="23">
        <f t="shared" si="1"/>
        <v>36</v>
      </c>
      <c r="AC31" s="24">
        <f t="shared" si="2"/>
        <v>72</v>
      </c>
      <c r="AD31" s="22">
        <f t="shared" si="3"/>
        <v>36</v>
      </c>
      <c r="AE31" s="22">
        <f t="shared" si="4"/>
        <v>24</v>
      </c>
      <c r="AF31" s="22">
        <f t="shared" si="5"/>
        <v>11</v>
      </c>
      <c r="AG31" s="22">
        <f t="shared" si="6"/>
        <v>3</v>
      </c>
    </row>
    <row r="32" spans="1:33" ht="15.75" customHeight="1">
      <c r="A32" s="57">
        <v>24</v>
      </c>
      <c r="B32" s="58" t="s">
        <v>73</v>
      </c>
      <c r="C32" s="58" t="s">
        <v>182</v>
      </c>
      <c r="D32" s="59" t="s">
        <v>133</v>
      </c>
      <c r="E32" s="59" t="s">
        <v>418</v>
      </c>
      <c r="F32" s="98">
        <f t="shared" si="7"/>
        <v>145</v>
      </c>
      <c r="G32" s="97">
        <f>'D1G'!E28</f>
        <v>72</v>
      </c>
      <c r="H32" s="96">
        <f t="shared" si="8"/>
        <v>73</v>
      </c>
      <c r="I32" s="45">
        <v>4</v>
      </c>
      <c r="J32" s="45">
        <v>5</v>
      </c>
      <c r="K32" s="45">
        <v>5</v>
      </c>
      <c r="L32" s="45">
        <v>4</v>
      </c>
      <c r="M32" s="45">
        <v>4</v>
      </c>
      <c r="N32" s="45">
        <v>5</v>
      </c>
      <c r="O32" s="45">
        <v>3</v>
      </c>
      <c r="P32" s="45">
        <v>3</v>
      </c>
      <c r="Q32" s="45">
        <v>4</v>
      </c>
      <c r="R32" s="23">
        <f t="shared" si="0"/>
        <v>37</v>
      </c>
      <c r="S32" s="22">
        <v>4</v>
      </c>
      <c r="T32" s="22">
        <v>3</v>
      </c>
      <c r="U32" s="22">
        <v>4</v>
      </c>
      <c r="V32" s="22">
        <v>4</v>
      </c>
      <c r="W32" s="22">
        <v>5</v>
      </c>
      <c r="X32" s="22">
        <v>3</v>
      </c>
      <c r="Y32" s="22">
        <v>5</v>
      </c>
      <c r="Z32" s="22">
        <v>4</v>
      </c>
      <c r="AA32" s="22">
        <v>4</v>
      </c>
      <c r="AB32" s="23">
        <f t="shared" si="1"/>
        <v>36</v>
      </c>
      <c r="AC32" s="24">
        <f t="shared" si="2"/>
        <v>73</v>
      </c>
      <c r="AD32" s="22">
        <f t="shared" si="3"/>
        <v>36</v>
      </c>
      <c r="AE32" s="22">
        <f t="shared" si="4"/>
        <v>25</v>
      </c>
      <c r="AF32" s="22">
        <f t="shared" si="5"/>
        <v>13</v>
      </c>
      <c r="AG32" s="22">
        <f t="shared" si="6"/>
        <v>4</v>
      </c>
    </row>
    <row r="33" spans="1:33" ht="15.75" customHeight="1">
      <c r="A33" s="57">
        <v>25</v>
      </c>
      <c r="B33" s="58" t="s">
        <v>206</v>
      </c>
      <c r="C33" s="58" t="s">
        <v>207</v>
      </c>
      <c r="D33" s="60">
        <v>2.2</v>
      </c>
      <c r="E33" s="60" t="s">
        <v>418</v>
      </c>
      <c r="F33" s="98">
        <f t="shared" si="7"/>
        <v>145</v>
      </c>
      <c r="G33" s="97">
        <f>'D1G'!E27</f>
        <v>72</v>
      </c>
      <c r="H33" s="96">
        <f t="shared" si="8"/>
        <v>73</v>
      </c>
      <c r="I33" s="45">
        <v>4</v>
      </c>
      <c r="J33" s="45">
        <v>4</v>
      </c>
      <c r="K33" s="45">
        <v>5</v>
      </c>
      <c r="L33" s="45">
        <v>4</v>
      </c>
      <c r="M33" s="45">
        <v>3</v>
      </c>
      <c r="N33" s="45">
        <v>4</v>
      </c>
      <c r="O33" s="45">
        <v>3</v>
      </c>
      <c r="P33" s="45">
        <v>4</v>
      </c>
      <c r="Q33" s="45">
        <v>4</v>
      </c>
      <c r="R33" s="23">
        <f t="shared" si="0"/>
        <v>35</v>
      </c>
      <c r="S33" s="22">
        <v>4</v>
      </c>
      <c r="T33" s="22">
        <v>5</v>
      </c>
      <c r="U33" s="22">
        <v>4</v>
      </c>
      <c r="V33" s="22">
        <v>4</v>
      </c>
      <c r="W33" s="22">
        <v>4</v>
      </c>
      <c r="X33" s="22">
        <v>4</v>
      </c>
      <c r="Y33" s="22">
        <v>5</v>
      </c>
      <c r="Z33" s="22">
        <v>4</v>
      </c>
      <c r="AA33" s="22">
        <v>4</v>
      </c>
      <c r="AB33" s="23">
        <f t="shared" si="1"/>
        <v>38</v>
      </c>
      <c r="AC33" s="24">
        <f t="shared" si="2"/>
        <v>73</v>
      </c>
      <c r="AD33" s="22">
        <f t="shared" si="3"/>
        <v>38</v>
      </c>
      <c r="AE33" s="22">
        <f t="shared" si="4"/>
        <v>25</v>
      </c>
      <c r="AF33" s="22">
        <f t="shared" si="5"/>
        <v>13</v>
      </c>
      <c r="AG33" s="22">
        <f t="shared" si="6"/>
        <v>4</v>
      </c>
    </row>
    <row r="34" spans="1:33" ht="15.75" customHeight="1">
      <c r="A34" s="57">
        <v>26</v>
      </c>
      <c r="B34" s="58" t="s">
        <v>240</v>
      </c>
      <c r="C34" s="58" t="s">
        <v>163</v>
      </c>
      <c r="D34" s="60">
        <v>1.5</v>
      </c>
      <c r="E34" s="60" t="s">
        <v>412</v>
      </c>
      <c r="F34" s="98">
        <f t="shared" si="7"/>
        <v>145</v>
      </c>
      <c r="G34" s="97">
        <f>'D1G'!E21</f>
        <v>71</v>
      </c>
      <c r="H34" s="96">
        <f t="shared" si="8"/>
        <v>74</v>
      </c>
      <c r="I34" s="45">
        <v>4</v>
      </c>
      <c r="J34" s="45">
        <v>4</v>
      </c>
      <c r="K34" s="45">
        <v>5</v>
      </c>
      <c r="L34" s="45">
        <v>5</v>
      </c>
      <c r="M34" s="45">
        <v>2</v>
      </c>
      <c r="N34" s="45">
        <v>4</v>
      </c>
      <c r="O34" s="45">
        <v>5</v>
      </c>
      <c r="P34" s="45">
        <v>4</v>
      </c>
      <c r="Q34" s="45">
        <v>5</v>
      </c>
      <c r="R34" s="23">
        <f t="shared" si="0"/>
        <v>38</v>
      </c>
      <c r="S34" s="22">
        <v>4</v>
      </c>
      <c r="T34" s="22">
        <v>4</v>
      </c>
      <c r="U34" s="22">
        <v>5</v>
      </c>
      <c r="V34" s="22">
        <v>4</v>
      </c>
      <c r="W34" s="22">
        <v>4</v>
      </c>
      <c r="X34" s="22">
        <v>3</v>
      </c>
      <c r="Y34" s="22">
        <v>5</v>
      </c>
      <c r="Z34" s="22">
        <v>4</v>
      </c>
      <c r="AA34" s="22">
        <v>3</v>
      </c>
      <c r="AB34" s="23">
        <f t="shared" si="1"/>
        <v>36</v>
      </c>
      <c r="AC34" s="24">
        <f t="shared" si="2"/>
        <v>74</v>
      </c>
      <c r="AD34" s="22">
        <f t="shared" si="3"/>
        <v>36</v>
      </c>
      <c r="AE34" s="22">
        <f t="shared" si="4"/>
        <v>23</v>
      </c>
      <c r="AF34" s="22">
        <f t="shared" si="5"/>
        <v>12</v>
      </c>
      <c r="AG34" s="22">
        <f t="shared" si="6"/>
        <v>3</v>
      </c>
    </row>
    <row r="35" spans="1:33" ht="15.75" customHeight="1">
      <c r="A35" s="57">
        <v>27</v>
      </c>
      <c r="B35" s="58" t="s">
        <v>464</v>
      </c>
      <c r="C35" s="58" t="s">
        <v>152</v>
      </c>
      <c r="D35" s="60">
        <v>2</v>
      </c>
      <c r="E35" s="60" t="s">
        <v>404</v>
      </c>
      <c r="F35" s="98">
        <f t="shared" si="7"/>
        <v>145</v>
      </c>
      <c r="G35" s="97">
        <f>'D1G'!E19</f>
        <v>70</v>
      </c>
      <c r="H35" s="96">
        <f t="shared" si="8"/>
        <v>75</v>
      </c>
      <c r="I35" s="45">
        <v>4</v>
      </c>
      <c r="J35" s="45">
        <v>4</v>
      </c>
      <c r="K35" s="45">
        <v>5</v>
      </c>
      <c r="L35" s="45">
        <v>4</v>
      </c>
      <c r="M35" s="45">
        <v>4</v>
      </c>
      <c r="N35" s="45">
        <v>5</v>
      </c>
      <c r="O35" s="45">
        <v>4</v>
      </c>
      <c r="P35" s="45">
        <v>4</v>
      </c>
      <c r="Q35" s="45">
        <v>3</v>
      </c>
      <c r="R35" s="23">
        <f t="shared" si="0"/>
        <v>37</v>
      </c>
      <c r="S35" s="22">
        <v>5</v>
      </c>
      <c r="T35" s="22">
        <v>4</v>
      </c>
      <c r="U35" s="22">
        <v>5</v>
      </c>
      <c r="V35" s="22">
        <v>4</v>
      </c>
      <c r="W35" s="22">
        <v>6</v>
      </c>
      <c r="X35" s="22">
        <v>2</v>
      </c>
      <c r="Y35" s="22">
        <v>5</v>
      </c>
      <c r="Z35" s="22">
        <v>4</v>
      </c>
      <c r="AA35" s="22">
        <v>3</v>
      </c>
      <c r="AB35" s="23">
        <f t="shared" si="1"/>
        <v>38</v>
      </c>
      <c r="AC35" s="24">
        <f t="shared" si="2"/>
        <v>75</v>
      </c>
      <c r="AD35" s="22">
        <f t="shared" si="3"/>
        <v>38</v>
      </c>
      <c r="AE35" s="22">
        <f t="shared" si="4"/>
        <v>24</v>
      </c>
      <c r="AF35" s="22">
        <f t="shared" si="5"/>
        <v>12</v>
      </c>
      <c r="AG35" s="22">
        <f t="shared" si="6"/>
        <v>3</v>
      </c>
    </row>
    <row r="36" spans="1:33" ht="15.75" customHeight="1">
      <c r="A36" s="57">
        <v>28</v>
      </c>
      <c r="B36" s="58" t="s">
        <v>158</v>
      </c>
      <c r="C36" s="58" t="s">
        <v>149</v>
      </c>
      <c r="D36" s="60">
        <v>1</v>
      </c>
      <c r="E36" s="60" t="s">
        <v>446</v>
      </c>
      <c r="F36" s="98">
        <f t="shared" si="7"/>
        <v>146</v>
      </c>
      <c r="G36" s="97">
        <f>'D1G'!E53</f>
        <v>75</v>
      </c>
      <c r="H36" s="96">
        <f t="shared" si="8"/>
        <v>71</v>
      </c>
      <c r="I36" s="45">
        <v>4</v>
      </c>
      <c r="J36" s="45">
        <v>4</v>
      </c>
      <c r="K36" s="45">
        <v>5</v>
      </c>
      <c r="L36" s="45">
        <v>4</v>
      </c>
      <c r="M36" s="45">
        <v>3</v>
      </c>
      <c r="N36" s="45">
        <v>4</v>
      </c>
      <c r="O36" s="45">
        <v>4</v>
      </c>
      <c r="P36" s="45">
        <v>4</v>
      </c>
      <c r="Q36" s="45">
        <v>3</v>
      </c>
      <c r="R36" s="23">
        <f t="shared" si="0"/>
        <v>35</v>
      </c>
      <c r="S36" s="22">
        <v>4</v>
      </c>
      <c r="T36" s="22">
        <v>4</v>
      </c>
      <c r="U36" s="22">
        <v>4</v>
      </c>
      <c r="V36" s="22">
        <v>4</v>
      </c>
      <c r="W36" s="22">
        <v>4</v>
      </c>
      <c r="X36" s="22">
        <v>3</v>
      </c>
      <c r="Y36" s="22">
        <v>5</v>
      </c>
      <c r="Z36" s="22">
        <v>4</v>
      </c>
      <c r="AA36" s="22">
        <v>4</v>
      </c>
      <c r="AB36" s="23">
        <f t="shared" si="1"/>
        <v>36</v>
      </c>
      <c r="AC36" s="24">
        <f t="shared" si="2"/>
        <v>71</v>
      </c>
      <c r="AD36" s="22">
        <f t="shared" si="3"/>
        <v>36</v>
      </c>
      <c r="AE36" s="22">
        <f t="shared" si="4"/>
        <v>24</v>
      </c>
      <c r="AF36" s="22">
        <f t="shared" si="5"/>
        <v>13</v>
      </c>
      <c r="AG36" s="22">
        <f t="shared" si="6"/>
        <v>4</v>
      </c>
    </row>
    <row r="37" spans="1:33" ht="15.75" customHeight="1">
      <c r="A37" s="57">
        <v>29</v>
      </c>
      <c r="B37" s="58" t="s">
        <v>74</v>
      </c>
      <c r="C37" s="62" t="s">
        <v>149</v>
      </c>
      <c r="D37" s="60">
        <v>0</v>
      </c>
      <c r="E37" s="60" t="s">
        <v>427</v>
      </c>
      <c r="F37" s="98">
        <f t="shared" si="7"/>
        <v>146</v>
      </c>
      <c r="G37" s="97">
        <f>'D1G'!E42</f>
        <v>74</v>
      </c>
      <c r="H37" s="96">
        <f t="shared" si="8"/>
        <v>72</v>
      </c>
      <c r="I37" s="45">
        <v>4</v>
      </c>
      <c r="J37" s="45">
        <v>4</v>
      </c>
      <c r="K37" s="45">
        <v>4</v>
      </c>
      <c r="L37" s="45">
        <v>4</v>
      </c>
      <c r="M37" s="45">
        <v>3</v>
      </c>
      <c r="N37" s="45">
        <v>4</v>
      </c>
      <c r="O37" s="45">
        <v>4</v>
      </c>
      <c r="P37" s="45">
        <v>5</v>
      </c>
      <c r="Q37" s="45">
        <v>3</v>
      </c>
      <c r="R37" s="23">
        <f t="shared" si="0"/>
        <v>35</v>
      </c>
      <c r="S37" s="22">
        <v>3</v>
      </c>
      <c r="T37" s="22">
        <v>6</v>
      </c>
      <c r="U37" s="22">
        <v>4</v>
      </c>
      <c r="V37" s="22">
        <v>3</v>
      </c>
      <c r="W37" s="22">
        <v>4</v>
      </c>
      <c r="X37" s="22">
        <v>4</v>
      </c>
      <c r="Y37" s="22">
        <v>5</v>
      </c>
      <c r="Z37" s="22">
        <v>5</v>
      </c>
      <c r="AA37" s="22">
        <v>3</v>
      </c>
      <c r="AB37" s="23">
        <f t="shared" si="1"/>
        <v>37</v>
      </c>
      <c r="AC37" s="24">
        <f t="shared" si="2"/>
        <v>72</v>
      </c>
      <c r="AD37" s="22">
        <f t="shared" si="3"/>
        <v>37</v>
      </c>
      <c r="AE37" s="22">
        <f t="shared" si="4"/>
        <v>24</v>
      </c>
      <c r="AF37" s="22">
        <f t="shared" si="5"/>
        <v>13</v>
      </c>
      <c r="AG37" s="22">
        <f t="shared" si="6"/>
        <v>3</v>
      </c>
    </row>
    <row r="38" spans="1:33" ht="15.75" customHeight="1">
      <c r="A38" s="57">
        <v>30</v>
      </c>
      <c r="B38" s="58" t="s">
        <v>208</v>
      </c>
      <c r="C38" s="58" t="s">
        <v>190</v>
      </c>
      <c r="D38" s="60">
        <v>6</v>
      </c>
      <c r="E38" s="60" t="s">
        <v>456</v>
      </c>
      <c r="F38" s="98">
        <f t="shared" si="7"/>
        <v>146</v>
      </c>
      <c r="G38" s="97">
        <f>'D1G'!E23</f>
        <v>72</v>
      </c>
      <c r="H38" s="96">
        <f t="shared" si="8"/>
        <v>74</v>
      </c>
      <c r="I38" s="45">
        <v>3</v>
      </c>
      <c r="J38" s="45">
        <v>4</v>
      </c>
      <c r="K38" s="45">
        <v>6</v>
      </c>
      <c r="L38" s="45">
        <v>5</v>
      </c>
      <c r="M38" s="45">
        <v>3</v>
      </c>
      <c r="N38" s="45">
        <v>5</v>
      </c>
      <c r="O38" s="45">
        <v>5</v>
      </c>
      <c r="P38" s="45">
        <v>4</v>
      </c>
      <c r="Q38" s="45">
        <v>3</v>
      </c>
      <c r="R38" s="23">
        <f t="shared" si="0"/>
        <v>38</v>
      </c>
      <c r="S38" s="22">
        <v>3</v>
      </c>
      <c r="T38" s="22">
        <v>3</v>
      </c>
      <c r="U38" s="22">
        <v>4</v>
      </c>
      <c r="V38" s="22">
        <v>4</v>
      </c>
      <c r="W38" s="22">
        <v>6</v>
      </c>
      <c r="X38" s="22">
        <v>3</v>
      </c>
      <c r="Y38" s="22">
        <v>5</v>
      </c>
      <c r="Z38" s="22">
        <v>4</v>
      </c>
      <c r="AA38" s="22">
        <v>4</v>
      </c>
      <c r="AB38" s="23">
        <f t="shared" si="1"/>
        <v>36</v>
      </c>
      <c r="AC38" s="24">
        <f t="shared" si="2"/>
        <v>74</v>
      </c>
      <c r="AD38" s="22">
        <f t="shared" si="3"/>
        <v>36</v>
      </c>
      <c r="AE38" s="22">
        <f t="shared" si="4"/>
        <v>26</v>
      </c>
      <c r="AF38" s="22">
        <f t="shared" si="5"/>
        <v>13</v>
      </c>
      <c r="AG38" s="22">
        <f t="shared" si="6"/>
        <v>4</v>
      </c>
    </row>
    <row r="39" spans="1:33" ht="15.75" customHeight="1">
      <c r="A39" s="57">
        <v>31</v>
      </c>
      <c r="B39" s="58" t="s">
        <v>465</v>
      </c>
      <c r="C39" s="58" t="s">
        <v>152</v>
      </c>
      <c r="D39" s="60">
        <v>2</v>
      </c>
      <c r="E39" s="60" t="s">
        <v>411</v>
      </c>
      <c r="F39" s="98">
        <f t="shared" si="7"/>
        <v>147</v>
      </c>
      <c r="G39" s="97">
        <f>'D1G'!E68</f>
        <v>77</v>
      </c>
      <c r="H39" s="96">
        <f t="shared" si="8"/>
        <v>70</v>
      </c>
      <c r="I39" s="45">
        <v>4</v>
      </c>
      <c r="J39" s="45">
        <v>4</v>
      </c>
      <c r="K39" s="45">
        <v>5</v>
      </c>
      <c r="L39" s="45">
        <v>4</v>
      </c>
      <c r="M39" s="45">
        <v>4</v>
      </c>
      <c r="N39" s="45">
        <v>4</v>
      </c>
      <c r="O39" s="45">
        <v>4</v>
      </c>
      <c r="P39" s="45">
        <v>6</v>
      </c>
      <c r="Q39" s="45">
        <v>3</v>
      </c>
      <c r="R39" s="23">
        <f t="shared" si="0"/>
        <v>38</v>
      </c>
      <c r="S39" s="22">
        <v>3</v>
      </c>
      <c r="T39" s="22">
        <v>4</v>
      </c>
      <c r="U39" s="22">
        <v>4</v>
      </c>
      <c r="V39" s="22">
        <v>4</v>
      </c>
      <c r="W39" s="22">
        <v>4</v>
      </c>
      <c r="X39" s="22">
        <v>2</v>
      </c>
      <c r="Y39" s="22">
        <v>4</v>
      </c>
      <c r="Z39" s="22">
        <v>4</v>
      </c>
      <c r="AA39" s="22">
        <v>3</v>
      </c>
      <c r="AB39" s="23">
        <f t="shared" si="1"/>
        <v>32</v>
      </c>
      <c r="AC39" s="24">
        <f t="shared" si="2"/>
        <v>70</v>
      </c>
      <c r="AD39" s="22">
        <f t="shared" si="3"/>
        <v>32</v>
      </c>
      <c r="AE39" s="22">
        <f t="shared" si="4"/>
        <v>21</v>
      </c>
      <c r="AF39" s="22">
        <f t="shared" si="5"/>
        <v>11</v>
      </c>
      <c r="AG39" s="22">
        <f t="shared" si="6"/>
        <v>3</v>
      </c>
    </row>
    <row r="40" spans="1:33" ht="15.75" customHeight="1">
      <c r="A40" s="57">
        <v>32</v>
      </c>
      <c r="B40" s="58" t="s">
        <v>124</v>
      </c>
      <c r="C40" s="58" t="s">
        <v>175</v>
      </c>
      <c r="D40" s="60">
        <v>0.7</v>
      </c>
      <c r="E40" s="60" t="s">
        <v>428</v>
      </c>
      <c r="F40" s="98">
        <f t="shared" si="7"/>
        <v>147</v>
      </c>
      <c r="G40" s="97">
        <f>'D1G'!E61</f>
        <v>76</v>
      </c>
      <c r="H40" s="96">
        <f t="shared" si="8"/>
        <v>71</v>
      </c>
      <c r="I40" s="45">
        <v>4</v>
      </c>
      <c r="J40" s="45">
        <v>4</v>
      </c>
      <c r="K40" s="45">
        <v>4</v>
      </c>
      <c r="L40" s="45">
        <v>6</v>
      </c>
      <c r="M40" s="45">
        <v>3</v>
      </c>
      <c r="N40" s="45">
        <v>4</v>
      </c>
      <c r="O40" s="45">
        <v>4</v>
      </c>
      <c r="P40" s="45">
        <v>5</v>
      </c>
      <c r="Q40" s="45">
        <v>5</v>
      </c>
      <c r="R40" s="23">
        <f aca="true" t="shared" si="9" ref="R40:R71">SUM(I40:Q40)</f>
        <v>39</v>
      </c>
      <c r="S40" s="22">
        <v>3</v>
      </c>
      <c r="T40" s="22">
        <v>3</v>
      </c>
      <c r="U40" s="22">
        <v>4</v>
      </c>
      <c r="V40" s="22">
        <v>3</v>
      </c>
      <c r="W40" s="22">
        <v>4</v>
      </c>
      <c r="X40" s="22">
        <v>3</v>
      </c>
      <c r="Y40" s="22">
        <v>5</v>
      </c>
      <c r="Z40" s="22">
        <v>4</v>
      </c>
      <c r="AA40" s="22">
        <v>3</v>
      </c>
      <c r="AB40" s="23">
        <f aca="true" t="shared" si="10" ref="AB40:AB71">SUM(S40:AA40)</f>
        <v>32</v>
      </c>
      <c r="AC40" s="24">
        <f aca="true" t="shared" si="11" ref="AC40:AC71">R40+AB40</f>
        <v>71</v>
      </c>
      <c r="AD40" s="22">
        <f aca="true" t="shared" si="12" ref="AD40:AD71">AB40</f>
        <v>32</v>
      </c>
      <c r="AE40" s="22">
        <f aca="true" t="shared" si="13" ref="AE40:AE71">V40+W40+X40+Y40+Z40+AA40</f>
        <v>22</v>
      </c>
      <c r="AF40" s="22">
        <f aca="true" t="shared" si="14" ref="AF40:AF71">Y40+Z40+AA40</f>
        <v>12</v>
      </c>
      <c r="AG40" s="22">
        <f aca="true" t="shared" si="15" ref="AG40:AG71">AA40</f>
        <v>3</v>
      </c>
    </row>
    <row r="41" spans="1:33" ht="15.75" customHeight="1">
      <c r="A41" s="57">
        <v>33</v>
      </c>
      <c r="B41" s="58" t="s">
        <v>255</v>
      </c>
      <c r="C41" s="58" t="s">
        <v>163</v>
      </c>
      <c r="D41" s="59">
        <v>6</v>
      </c>
      <c r="E41" s="59" t="s">
        <v>386</v>
      </c>
      <c r="F41" s="98">
        <f aca="true" t="shared" si="16" ref="F41:F72">G41+H41</f>
        <v>147</v>
      </c>
      <c r="G41" s="97">
        <f>'D1G'!E54</f>
        <v>75</v>
      </c>
      <c r="H41" s="96">
        <f aca="true" t="shared" si="17" ref="H41:H72">AC41</f>
        <v>72</v>
      </c>
      <c r="I41" s="45">
        <v>4</v>
      </c>
      <c r="J41" s="45">
        <v>4</v>
      </c>
      <c r="K41" s="45">
        <v>6</v>
      </c>
      <c r="L41" s="45">
        <v>4</v>
      </c>
      <c r="M41" s="45">
        <v>4</v>
      </c>
      <c r="N41" s="45">
        <v>5</v>
      </c>
      <c r="O41" s="45">
        <v>4</v>
      </c>
      <c r="P41" s="45">
        <v>6</v>
      </c>
      <c r="Q41" s="45">
        <v>3</v>
      </c>
      <c r="R41" s="23">
        <f t="shared" si="9"/>
        <v>40</v>
      </c>
      <c r="S41" s="22">
        <v>4</v>
      </c>
      <c r="T41" s="22">
        <v>4</v>
      </c>
      <c r="U41" s="22">
        <v>3</v>
      </c>
      <c r="V41" s="22">
        <v>4</v>
      </c>
      <c r="W41" s="22">
        <v>4</v>
      </c>
      <c r="X41" s="22">
        <v>3</v>
      </c>
      <c r="Y41" s="22">
        <v>3</v>
      </c>
      <c r="Z41" s="22">
        <v>4</v>
      </c>
      <c r="AA41" s="22">
        <v>3</v>
      </c>
      <c r="AB41" s="23">
        <f t="shared" si="10"/>
        <v>32</v>
      </c>
      <c r="AC41" s="24">
        <f t="shared" si="11"/>
        <v>72</v>
      </c>
      <c r="AD41" s="22">
        <f t="shared" si="12"/>
        <v>32</v>
      </c>
      <c r="AE41" s="22">
        <f t="shared" si="13"/>
        <v>21</v>
      </c>
      <c r="AF41" s="22">
        <f t="shared" si="14"/>
        <v>10</v>
      </c>
      <c r="AG41" s="22">
        <f t="shared" si="15"/>
        <v>3</v>
      </c>
    </row>
    <row r="42" spans="1:33" ht="15.75" customHeight="1">
      <c r="A42" s="57">
        <v>34</v>
      </c>
      <c r="B42" s="58" t="s">
        <v>141</v>
      </c>
      <c r="C42" s="58" t="s">
        <v>46</v>
      </c>
      <c r="D42" s="59" t="s">
        <v>67</v>
      </c>
      <c r="E42" s="59" t="s">
        <v>386</v>
      </c>
      <c r="F42" s="98">
        <f t="shared" si="16"/>
        <v>147</v>
      </c>
      <c r="G42" s="97">
        <f>'D1G'!E51</f>
        <v>75</v>
      </c>
      <c r="H42" s="96">
        <f t="shared" si="17"/>
        <v>72</v>
      </c>
      <c r="I42" s="45">
        <v>4</v>
      </c>
      <c r="J42" s="45">
        <v>3</v>
      </c>
      <c r="K42" s="45">
        <v>4</v>
      </c>
      <c r="L42" s="45">
        <v>4</v>
      </c>
      <c r="M42" s="45">
        <v>4</v>
      </c>
      <c r="N42" s="45">
        <v>4</v>
      </c>
      <c r="O42" s="45">
        <v>4</v>
      </c>
      <c r="P42" s="45">
        <v>4</v>
      </c>
      <c r="Q42" s="45">
        <v>3</v>
      </c>
      <c r="R42" s="23">
        <f t="shared" si="9"/>
        <v>34</v>
      </c>
      <c r="S42" s="22">
        <v>4</v>
      </c>
      <c r="T42" s="22">
        <v>4</v>
      </c>
      <c r="U42" s="22">
        <v>4</v>
      </c>
      <c r="V42" s="22">
        <v>4</v>
      </c>
      <c r="W42" s="22">
        <v>5</v>
      </c>
      <c r="X42" s="22">
        <v>3</v>
      </c>
      <c r="Y42" s="22">
        <v>7</v>
      </c>
      <c r="Z42" s="22">
        <v>3</v>
      </c>
      <c r="AA42" s="22">
        <v>4</v>
      </c>
      <c r="AB42" s="23">
        <f t="shared" si="10"/>
        <v>38</v>
      </c>
      <c r="AC42" s="24">
        <f t="shared" si="11"/>
        <v>72</v>
      </c>
      <c r="AD42" s="22">
        <f t="shared" si="12"/>
        <v>38</v>
      </c>
      <c r="AE42" s="22">
        <f t="shared" si="13"/>
        <v>26</v>
      </c>
      <c r="AF42" s="22">
        <f t="shared" si="14"/>
        <v>14</v>
      </c>
      <c r="AG42" s="22">
        <f t="shared" si="15"/>
        <v>4</v>
      </c>
    </row>
    <row r="43" spans="1:33" ht="15.75" customHeight="1">
      <c r="A43" s="57">
        <v>35</v>
      </c>
      <c r="B43" s="58" t="s">
        <v>164</v>
      </c>
      <c r="C43" s="62" t="s">
        <v>165</v>
      </c>
      <c r="D43" s="59" t="s">
        <v>166</v>
      </c>
      <c r="E43" s="59" t="s">
        <v>409</v>
      </c>
      <c r="F43" s="98">
        <f t="shared" si="16"/>
        <v>147</v>
      </c>
      <c r="G43" s="97">
        <f>'D1G'!E44</f>
        <v>74</v>
      </c>
      <c r="H43" s="96">
        <f t="shared" si="17"/>
        <v>73</v>
      </c>
      <c r="I43" s="45">
        <v>4</v>
      </c>
      <c r="J43" s="45">
        <v>3</v>
      </c>
      <c r="K43" s="45">
        <v>5</v>
      </c>
      <c r="L43" s="45">
        <v>5</v>
      </c>
      <c r="M43" s="45">
        <v>3</v>
      </c>
      <c r="N43" s="45">
        <v>6</v>
      </c>
      <c r="O43" s="45">
        <v>5</v>
      </c>
      <c r="P43" s="45">
        <v>5</v>
      </c>
      <c r="Q43" s="45">
        <v>3</v>
      </c>
      <c r="R43" s="23">
        <f t="shared" si="9"/>
        <v>39</v>
      </c>
      <c r="S43" s="22">
        <v>3</v>
      </c>
      <c r="T43" s="22">
        <v>4</v>
      </c>
      <c r="U43" s="22">
        <v>4</v>
      </c>
      <c r="V43" s="22">
        <v>5</v>
      </c>
      <c r="W43" s="22">
        <v>4</v>
      </c>
      <c r="X43" s="22">
        <v>3</v>
      </c>
      <c r="Y43" s="22">
        <v>4</v>
      </c>
      <c r="Z43" s="22">
        <v>4</v>
      </c>
      <c r="AA43" s="22">
        <v>3</v>
      </c>
      <c r="AB43" s="23">
        <f t="shared" si="10"/>
        <v>34</v>
      </c>
      <c r="AC43" s="24">
        <f t="shared" si="11"/>
        <v>73</v>
      </c>
      <c r="AD43" s="22">
        <f t="shared" si="12"/>
        <v>34</v>
      </c>
      <c r="AE43" s="22">
        <f t="shared" si="13"/>
        <v>23</v>
      </c>
      <c r="AF43" s="22">
        <f t="shared" si="14"/>
        <v>11</v>
      </c>
      <c r="AG43" s="22">
        <f t="shared" si="15"/>
        <v>3</v>
      </c>
    </row>
    <row r="44" spans="1:33" ht="15.75" customHeight="1">
      <c r="A44" s="57">
        <v>36</v>
      </c>
      <c r="B44" s="61" t="s">
        <v>155</v>
      </c>
      <c r="C44" s="62" t="s">
        <v>156</v>
      </c>
      <c r="D44" s="60">
        <v>0</v>
      </c>
      <c r="E44" s="60" t="s">
        <v>409</v>
      </c>
      <c r="F44" s="98">
        <f t="shared" si="16"/>
        <v>147</v>
      </c>
      <c r="G44" s="97">
        <f>'D1G'!E46</f>
        <v>74</v>
      </c>
      <c r="H44" s="96">
        <f t="shared" si="17"/>
        <v>73</v>
      </c>
      <c r="I44" s="45">
        <v>4</v>
      </c>
      <c r="J44" s="45">
        <v>3</v>
      </c>
      <c r="K44" s="45">
        <v>4</v>
      </c>
      <c r="L44" s="45">
        <v>5</v>
      </c>
      <c r="M44" s="45">
        <v>3</v>
      </c>
      <c r="N44" s="45">
        <v>5</v>
      </c>
      <c r="O44" s="45">
        <v>5</v>
      </c>
      <c r="P44" s="45">
        <v>4</v>
      </c>
      <c r="Q44" s="45">
        <v>3</v>
      </c>
      <c r="R44" s="23">
        <f t="shared" si="9"/>
        <v>36</v>
      </c>
      <c r="S44" s="22">
        <v>6</v>
      </c>
      <c r="T44" s="22">
        <v>4</v>
      </c>
      <c r="U44" s="22">
        <v>4</v>
      </c>
      <c r="V44" s="22">
        <v>5</v>
      </c>
      <c r="W44" s="22">
        <v>4</v>
      </c>
      <c r="X44" s="22">
        <v>3</v>
      </c>
      <c r="Y44" s="22">
        <v>4</v>
      </c>
      <c r="Z44" s="22">
        <v>4</v>
      </c>
      <c r="AA44" s="22">
        <v>3</v>
      </c>
      <c r="AB44" s="23">
        <f t="shared" si="10"/>
        <v>37</v>
      </c>
      <c r="AC44" s="24">
        <f t="shared" si="11"/>
        <v>73</v>
      </c>
      <c r="AD44" s="22">
        <f t="shared" si="12"/>
        <v>37</v>
      </c>
      <c r="AE44" s="22">
        <f t="shared" si="13"/>
        <v>23</v>
      </c>
      <c r="AF44" s="22">
        <f t="shared" si="14"/>
        <v>11</v>
      </c>
      <c r="AG44" s="22">
        <f t="shared" si="15"/>
        <v>3</v>
      </c>
    </row>
    <row r="45" spans="1:33" ht="15.75" customHeight="1">
      <c r="A45" s="57">
        <v>37</v>
      </c>
      <c r="B45" s="58" t="s">
        <v>188</v>
      </c>
      <c r="C45" s="58" t="s">
        <v>163</v>
      </c>
      <c r="D45" s="60">
        <v>1</v>
      </c>
      <c r="E45" s="60" t="s">
        <v>409</v>
      </c>
      <c r="F45" s="98">
        <f t="shared" si="16"/>
        <v>147</v>
      </c>
      <c r="G45" s="97">
        <f>'D1G'!E48</f>
        <v>74</v>
      </c>
      <c r="H45" s="96">
        <f t="shared" si="17"/>
        <v>73</v>
      </c>
      <c r="I45" s="45">
        <v>3</v>
      </c>
      <c r="J45" s="45">
        <v>4</v>
      </c>
      <c r="K45" s="45">
        <v>6</v>
      </c>
      <c r="L45" s="45">
        <v>4</v>
      </c>
      <c r="M45" s="45">
        <v>3</v>
      </c>
      <c r="N45" s="45">
        <v>5</v>
      </c>
      <c r="O45" s="45">
        <v>4</v>
      </c>
      <c r="P45" s="45">
        <v>4</v>
      </c>
      <c r="Q45" s="45">
        <v>3</v>
      </c>
      <c r="R45" s="23">
        <f t="shared" si="9"/>
        <v>36</v>
      </c>
      <c r="S45" s="22">
        <v>5</v>
      </c>
      <c r="T45" s="22">
        <v>4</v>
      </c>
      <c r="U45" s="22">
        <v>4</v>
      </c>
      <c r="V45" s="22">
        <v>4</v>
      </c>
      <c r="W45" s="22">
        <v>4</v>
      </c>
      <c r="X45" s="22">
        <v>3</v>
      </c>
      <c r="Y45" s="22">
        <v>5</v>
      </c>
      <c r="Z45" s="22">
        <v>5</v>
      </c>
      <c r="AA45" s="22">
        <v>3</v>
      </c>
      <c r="AB45" s="23">
        <f t="shared" si="10"/>
        <v>37</v>
      </c>
      <c r="AC45" s="24">
        <f t="shared" si="11"/>
        <v>73</v>
      </c>
      <c r="AD45" s="22">
        <f t="shared" si="12"/>
        <v>37</v>
      </c>
      <c r="AE45" s="22">
        <f t="shared" si="13"/>
        <v>24</v>
      </c>
      <c r="AF45" s="22">
        <f t="shared" si="14"/>
        <v>13</v>
      </c>
      <c r="AG45" s="22">
        <f t="shared" si="15"/>
        <v>3</v>
      </c>
    </row>
    <row r="46" spans="1:33" ht="15.75" customHeight="1">
      <c r="A46" s="57">
        <v>38</v>
      </c>
      <c r="B46" s="58" t="s">
        <v>181</v>
      </c>
      <c r="C46" s="62" t="s">
        <v>152</v>
      </c>
      <c r="D46" s="60">
        <v>1</v>
      </c>
      <c r="E46" s="60" t="s">
        <v>420</v>
      </c>
      <c r="F46" s="98">
        <f t="shared" si="16"/>
        <v>147</v>
      </c>
      <c r="G46" s="97">
        <f>'D1G'!E35</f>
        <v>73</v>
      </c>
      <c r="H46" s="96">
        <f t="shared" si="17"/>
        <v>74</v>
      </c>
      <c r="I46" s="45">
        <v>4</v>
      </c>
      <c r="J46" s="45">
        <v>5</v>
      </c>
      <c r="K46" s="45">
        <v>4</v>
      </c>
      <c r="L46" s="45">
        <v>5</v>
      </c>
      <c r="M46" s="45">
        <v>3</v>
      </c>
      <c r="N46" s="45">
        <v>4</v>
      </c>
      <c r="O46" s="45">
        <v>4</v>
      </c>
      <c r="P46" s="45">
        <v>5</v>
      </c>
      <c r="Q46" s="45">
        <v>4</v>
      </c>
      <c r="R46" s="23">
        <f t="shared" si="9"/>
        <v>38</v>
      </c>
      <c r="S46" s="22">
        <v>4</v>
      </c>
      <c r="T46" s="22">
        <v>4</v>
      </c>
      <c r="U46" s="22">
        <v>4</v>
      </c>
      <c r="V46" s="22">
        <v>4</v>
      </c>
      <c r="W46" s="22">
        <v>5</v>
      </c>
      <c r="X46" s="22">
        <v>3</v>
      </c>
      <c r="Y46" s="22">
        <v>4</v>
      </c>
      <c r="Z46" s="22">
        <v>4</v>
      </c>
      <c r="AA46" s="22">
        <v>4</v>
      </c>
      <c r="AB46" s="23">
        <f t="shared" si="10"/>
        <v>36</v>
      </c>
      <c r="AC46" s="24">
        <f t="shared" si="11"/>
        <v>74</v>
      </c>
      <c r="AD46" s="22">
        <f t="shared" si="12"/>
        <v>36</v>
      </c>
      <c r="AE46" s="22">
        <f t="shared" si="13"/>
        <v>24</v>
      </c>
      <c r="AF46" s="22">
        <f t="shared" si="14"/>
        <v>12</v>
      </c>
      <c r="AG46" s="22">
        <f t="shared" si="15"/>
        <v>4</v>
      </c>
    </row>
    <row r="47" spans="1:33" ht="15.75" customHeight="1">
      <c r="A47" s="57">
        <v>39</v>
      </c>
      <c r="B47" s="58" t="s">
        <v>214</v>
      </c>
      <c r="C47" s="58" t="s">
        <v>190</v>
      </c>
      <c r="D47" s="60">
        <v>6</v>
      </c>
      <c r="E47" s="60" t="s">
        <v>420</v>
      </c>
      <c r="F47" s="98">
        <f t="shared" si="16"/>
        <v>147</v>
      </c>
      <c r="G47" s="97">
        <f>'D1G'!E32</f>
        <v>73</v>
      </c>
      <c r="H47" s="96">
        <f t="shared" si="17"/>
        <v>74</v>
      </c>
      <c r="I47" s="45">
        <v>4</v>
      </c>
      <c r="J47" s="45">
        <v>3</v>
      </c>
      <c r="K47" s="45">
        <v>5</v>
      </c>
      <c r="L47" s="45">
        <v>5</v>
      </c>
      <c r="M47" s="45">
        <v>4</v>
      </c>
      <c r="N47" s="45">
        <v>5</v>
      </c>
      <c r="O47" s="45">
        <v>4</v>
      </c>
      <c r="P47" s="45">
        <v>4</v>
      </c>
      <c r="Q47" s="45">
        <v>3</v>
      </c>
      <c r="R47" s="23">
        <f t="shared" si="9"/>
        <v>37</v>
      </c>
      <c r="S47" s="22">
        <v>5</v>
      </c>
      <c r="T47" s="22">
        <v>4</v>
      </c>
      <c r="U47" s="22">
        <v>4</v>
      </c>
      <c r="V47" s="22">
        <v>5</v>
      </c>
      <c r="W47" s="22">
        <v>5</v>
      </c>
      <c r="X47" s="22">
        <v>3</v>
      </c>
      <c r="Y47" s="22">
        <v>5</v>
      </c>
      <c r="Z47" s="22">
        <v>3</v>
      </c>
      <c r="AA47" s="22">
        <v>3</v>
      </c>
      <c r="AB47" s="23">
        <f t="shared" si="10"/>
        <v>37</v>
      </c>
      <c r="AC47" s="24">
        <f t="shared" si="11"/>
        <v>74</v>
      </c>
      <c r="AD47" s="22">
        <f t="shared" si="12"/>
        <v>37</v>
      </c>
      <c r="AE47" s="22">
        <f t="shared" si="13"/>
        <v>24</v>
      </c>
      <c r="AF47" s="22">
        <f t="shared" si="14"/>
        <v>11</v>
      </c>
      <c r="AG47" s="22">
        <f t="shared" si="15"/>
        <v>3</v>
      </c>
    </row>
    <row r="48" spans="1:33" ht="15.75" customHeight="1">
      <c r="A48" s="57">
        <v>40</v>
      </c>
      <c r="B48" s="58" t="s">
        <v>121</v>
      </c>
      <c r="C48" s="58" t="s">
        <v>174</v>
      </c>
      <c r="D48" s="59" t="s">
        <v>192</v>
      </c>
      <c r="E48" s="59" t="s">
        <v>391</v>
      </c>
      <c r="F48" s="98">
        <f t="shared" si="16"/>
        <v>147</v>
      </c>
      <c r="G48" s="97">
        <f>'D1G'!E30</f>
        <v>72</v>
      </c>
      <c r="H48" s="96">
        <f t="shared" si="17"/>
        <v>75</v>
      </c>
      <c r="I48" s="45">
        <v>3</v>
      </c>
      <c r="J48" s="45">
        <v>4</v>
      </c>
      <c r="K48" s="45">
        <v>5</v>
      </c>
      <c r="L48" s="45">
        <v>5</v>
      </c>
      <c r="M48" s="45">
        <v>3</v>
      </c>
      <c r="N48" s="45">
        <v>6</v>
      </c>
      <c r="O48" s="45">
        <v>4</v>
      </c>
      <c r="P48" s="45">
        <v>4</v>
      </c>
      <c r="Q48" s="45">
        <v>3</v>
      </c>
      <c r="R48" s="23">
        <f t="shared" si="9"/>
        <v>37</v>
      </c>
      <c r="S48" s="22">
        <v>4</v>
      </c>
      <c r="T48" s="22">
        <v>5</v>
      </c>
      <c r="U48" s="22">
        <v>5</v>
      </c>
      <c r="V48" s="22">
        <v>4</v>
      </c>
      <c r="W48" s="22">
        <v>4</v>
      </c>
      <c r="X48" s="22">
        <v>3</v>
      </c>
      <c r="Y48" s="22">
        <v>6</v>
      </c>
      <c r="Z48" s="22">
        <v>4</v>
      </c>
      <c r="AA48" s="22">
        <v>3</v>
      </c>
      <c r="AB48" s="23">
        <f t="shared" si="10"/>
        <v>38</v>
      </c>
      <c r="AC48" s="24">
        <f t="shared" si="11"/>
        <v>75</v>
      </c>
      <c r="AD48" s="22">
        <f t="shared" si="12"/>
        <v>38</v>
      </c>
      <c r="AE48" s="22">
        <f t="shared" si="13"/>
        <v>24</v>
      </c>
      <c r="AF48" s="22">
        <f t="shared" si="14"/>
        <v>13</v>
      </c>
      <c r="AG48" s="22">
        <f t="shared" si="15"/>
        <v>3</v>
      </c>
    </row>
    <row r="49" spans="1:33" ht="15.75" customHeight="1">
      <c r="A49" s="57">
        <v>41</v>
      </c>
      <c r="B49" s="58" t="s">
        <v>263</v>
      </c>
      <c r="C49" s="58" t="s">
        <v>152</v>
      </c>
      <c r="D49" s="60">
        <v>0</v>
      </c>
      <c r="E49" s="60" t="s">
        <v>391</v>
      </c>
      <c r="F49" s="98">
        <f t="shared" si="16"/>
        <v>147</v>
      </c>
      <c r="G49" s="97">
        <f>'D1G'!E26</f>
        <v>72</v>
      </c>
      <c r="H49" s="96">
        <f t="shared" si="17"/>
        <v>75</v>
      </c>
      <c r="I49" s="45">
        <v>3</v>
      </c>
      <c r="J49" s="45">
        <v>4</v>
      </c>
      <c r="K49" s="45">
        <v>7</v>
      </c>
      <c r="L49" s="45">
        <v>4</v>
      </c>
      <c r="M49" s="45">
        <v>3</v>
      </c>
      <c r="N49" s="45">
        <v>4</v>
      </c>
      <c r="O49" s="45">
        <v>4</v>
      </c>
      <c r="P49" s="45">
        <v>5</v>
      </c>
      <c r="Q49" s="45">
        <v>3</v>
      </c>
      <c r="R49" s="23">
        <f t="shared" si="9"/>
        <v>37</v>
      </c>
      <c r="S49" s="22">
        <v>5</v>
      </c>
      <c r="T49" s="22">
        <v>4</v>
      </c>
      <c r="U49" s="22">
        <v>4</v>
      </c>
      <c r="V49" s="22">
        <v>4</v>
      </c>
      <c r="W49" s="22">
        <v>5</v>
      </c>
      <c r="X49" s="22">
        <v>5</v>
      </c>
      <c r="Y49" s="22">
        <v>5</v>
      </c>
      <c r="Z49" s="22">
        <v>3</v>
      </c>
      <c r="AA49" s="22">
        <v>3</v>
      </c>
      <c r="AB49" s="23">
        <f t="shared" si="10"/>
        <v>38</v>
      </c>
      <c r="AC49" s="24">
        <f t="shared" si="11"/>
        <v>75</v>
      </c>
      <c r="AD49" s="22">
        <f t="shared" si="12"/>
        <v>38</v>
      </c>
      <c r="AE49" s="22">
        <f t="shared" si="13"/>
        <v>25</v>
      </c>
      <c r="AF49" s="22">
        <f t="shared" si="14"/>
        <v>11</v>
      </c>
      <c r="AG49" s="22">
        <f t="shared" si="15"/>
        <v>3</v>
      </c>
    </row>
    <row r="50" spans="1:33" ht="15.75" customHeight="1">
      <c r="A50" s="57">
        <v>42</v>
      </c>
      <c r="B50" s="58" t="s">
        <v>201</v>
      </c>
      <c r="C50" s="58" t="s">
        <v>143</v>
      </c>
      <c r="D50" s="58">
        <v>0.8</v>
      </c>
      <c r="E50" s="58" t="s">
        <v>383</v>
      </c>
      <c r="F50" s="98">
        <f t="shared" si="16"/>
        <v>148</v>
      </c>
      <c r="G50" s="97">
        <f>'D1G'!E71</f>
        <v>78</v>
      </c>
      <c r="H50" s="96">
        <f t="shared" si="17"/>
        <v>70</v>
      </c>
      <c r="I50" s="45">
        <v>4</v>
      </c>
      <c r="J50" s="45">
        <v>3</v>
      </c>
      <c r="K50" s="45">
        <v>4</v>
      </c>
      <c r="L50" s="45">
        <v>4</v>
      </c>
      <c r="M50" s="45">
        <v>3</v>
      </c>
      <c r="N50" s="45">
        <v>4</v>
      </c>
      <c r="O50" s="45">
        <v>5</v>
      </c>
      <c r="P50" s="45">
        <v>4</v>
      </c>
      <c r="Q50" s="45">
        <v>4</v>
      </c>
      <c r="R50" s="23">
        <f t="shared" si="9"/>
        <v>35</v>
      </c>
      <c r="S50" s="22">
        <v>3</v>
      </c>
      <c r="T50" s="22">
        <v>5</v>
      </c>
      <c r="U50" s="22">
        <v>5</v>
      </c>
      <c r="V50" s="22">
        <v>4</v>
      </c>
      <c r="W50" s="22">
        <v>3</v>
      </c>
      <c r="X50" s="22">
        <v>3</v>
      </c>
      <c r="Y50" s="22">
        <v>5</v>
      </c>
      <c r="Z50" s="22">
        <v>4</v>
      </c>
      <c r="AA50" s="22">
        <v>3</v>
      </c>
      <c r="AB50" s="23">
        <f t="shared" si="10"/>
        <v>35</v>
      </c>
      <c r="AC50" s="24">
        <f t="shared" si="11"/>
        <v>70</v>
      </c>
      <c r="AD50" s="22">
        <f t="shared" si="12"/>
        <v>35</v>
      </c>
      <c r="AE50" s="22">
        <f t="shared" si="13"/>
        <v>22</v>
      </c>
      <c r="AF50" s="22">
        <f t="shared" si="14"/>
        <v>12</v>
      </c>
      <c r="AG50" s="22">
        <f t="shared" si="15"/>
        <v>3</v>
      </c>
    </row>
    <row r="51" spans="1:33" ht="15.75" customHeight="1">
      <c r="A51" s="57">
        <v>43</v>
      </c>
      <c r="B51" s="58" t="s">
        <v>169</v>
      </c>
      <c r="C51" s="62" t="s">
        <v>163</v>
      </c>
      <c r="D51" s="60">
        <v>1</v>
      </c>
      <c r="E51" s="60" t="s">
        <v>423</v>
      </c>
      <c r="F51" s="98">
        <f t="shared" si="16"/>
        <v>148</v>
      </c>
      <c r="G51" s="97">
        <f>'D1G'!E29</f>
        <v>72</v>
      </c>
      <c r="H51" s="96">
        <f t="shared" si="17"/>
        <v>76</v>
      </c>
      <c r="I51" s="45">
        <v>4</v>
      </c>
      <c r="J51" s="45">
        <v>4</v>
      </c>
      <c r="K51" s="45">
        <v>5</v>
      </c>
      <c r="L51" s="45">
        <v>4</v>
      </c>
      <c r="M51" s="45">
        <v>3</v>
      </c>
      <c r="N51" s="45">
        <v>6</v>
      </c>
      <c r="O51" s="45">
        <v>4</v>
      </c>
      <c r="P51" s="45">
        <v>3</v>
      </c>
      <c r="Q51" s="45">
        <v>4</v>
      </c>
      <c r="R51" s="23">
        <f t="shared" si="9"/>
        <v>37</v>
      </c>
      <c r="S51" s="22">
        <v>3</v>
      </c>
      <c r="T51" s="22">
        <v>6</v>
      </c>
      <c r="U51" s="22">
        <v>5</v>
      </c>
      <c r="V51" s="22">
        <v>4</v>
      </c>
      <c r="W51" s="22">
        <v>4</v>
      </c>
      <c r="X51" s="22">
        <v>4</v>
      </c>
      <c r="Y51" s="22">
        <v>5</v>
      </c>
      <c r="Z51" s="22">
        <v>4</v>
      </c>
      <c r="AA51" s="22">
        <v>4</v>
      </c>
      <c r="AB51" s="23">
        <f t="shared" si="10"/>
        <v>39</v>
      </c>
      <c r="AC51" s="24">
        <f t="shared" si="11"/>
        <v>76</v>
      </c>
      <c r="AD51" s="22">
        <f t="shared" si="12"/>
        <v>39</v>
      </c>
      <c r="AE51" s="22">
        <f t="shared" si="13"/>
        <v>25</v>
      </c>
      <c r="AF51" s="22">
        <f t="shared" si="14"/>
        <v>13</v>
      </c>
      <c r="AG51" s="22">
        <f t="shared" si="15"/>
        <v>4</v>
      </c>
    </row>
    <row r="52" spans="1:33" ht="15.75" customHeight="1">
      <c r="A52" s="57">
        <v>44</v>
      </c>
      <c r="B52" s="58" t="s">
        <v>180</v>
      </c>
      <c r="C52" s="62" t="s">
        <v>161</v>
      </c>
      <c r="D52" s="59" t="s">
        <v>114</v>
      </c>
      <c r="E52" s="59" t="s">
        <v>423</v>
      </c>
      <c r="F52" s="98">
        <f t="shared" si="16"/>
        <v>148</v>
      </c>
      <c r="G52" s="97">
        <f>'D1G'!E31</f>
        <v>72</v>
      </c>
      <c r="H52" s="96">
        <f t="shared" si="17"/>
        <v>76</v>
      </c>
      <c r="I52" s="45">
        <v>4</v>
      </c>
      <c r="J52" s="45">
        <v>4</v>
      </c>
      <c r="K52" s="45">
        <v>5</v>
      </c>
      <c r="L52" s="45">
        <v>6</v>
      </c>
      <c r="M52" s="45">
        <v>3</v>
      </c>
      <c r="N52" s="45">
        <v>4</v>
      </c>
      <c r="O52" s="45">
        <v>4</v>
      </c>
      <c r="P52" s="45">
        <v>3</v>
      </c>
      <c r="Q52" s="45">
        <v>4</v>
      </c>
      <c r="R52" s="23">
        <f t="shared" si="9"/>
        <v>37</v>
      </c>
      <c r="S52" s="22">
        <v>4</v>
      </c>
      <c r="T52" s="22">
        <v>4</v>
      </c>
      <c r="U52" s="22">
        <v>3</v>
      </c>
      <c r="V52" s="22">
        <v>4</v>
      </c>
      <c r="W52" s="22">
        <v>6</v>
      </c>
      <c r="X52" s="22">
        <v>3</v>
      </c>
      <c r="Y52" s="22">
        <v>7</v>
      </c>
      <c r="Z52" s="22">
        <v>5</v>
      </c>
      <c r="AA52" s="22">
        <v>3</v>
      </c>
      <c r="AB52" s="23">
        <f t="shared" si="10"/>
        <v>39</v>
      </c>
      <c r="AC52" s="24">
        <f t="shared" si="11"/>
        <v>76</v>
      </c>
      <c r="AD52" s="22">
        <f t="shared" si="12"/>
        <v>39</v>
      </c>
      <c r="AE52" s="22">
        <f t="shared" si="13"/>
        <v>28</v>
      </c>
      <c r="AF52" s="22">
        <f t="shared" si="14"/>
        <v>15</v>
      </c>
      <c r="AG52" s="22">
        <f t="shared" si="15"/>
        <v>3</v>
      </c>
    </row>
    <row r="53" spans="1:33" ht="15.75" customHeight="1">
      <c r="A53" s="57">
        <v>45</v>
      </c>
      <c r="B53" s="58" t="s">
        <v>233</v>
      </c>
      <c r="C53" s="58" t="s">
        <v>234</v>
      </c>
      <c r="D53" s="60">
        <v>3.3</v>
      </c>
      <c r="E53" s="60" t="s">
        <v>425</v>
      </c>
      <c r="F53" s="98">
        <f t="shared" si="16"/>
        <v>149</v>
      </c>
      <c r="G53" s="97">
        <f>'D1G'!E20</f>
        <v>70</v>
      </c>
      <c r="H53" s="96">
        <f t="shared" si="17"/>
        <v>79</v>
      </c>
      <c r="I53" s="45">
        <v>4</v>
      </c>
      <c r="J53" s="45">
        <v>4</v>
      </c>
      <c r="K53" s="45">
        <v>5</v>
      </c>
      <c r="L53" s="45">
        <v>6</v>
      </c>
      <c r="M53" s="45">
        <v>3</v>
      </c>
      <c r="N53" s="45">
        <v>6</v>
      </c>
      <c r="O53" s="45">
        <v>6</v>
      </c>
      <c r="P53" s="45">
        <v>3</v>
      </c>
      <c r="Q53" s="45">
        <v>4</v>
      </c>
      <c r="R53" s="23">
        <f t="shared" si="9"/>
        <v>41</v>
      </c>
      <c r="S53" s="22">
        <v>4</v>
      </c>
      <c r="T53" s="22">
        <v>4</v>
      </c>
      <c r="U53" s="22">
        <v>4</v>
      </c>
      <c r="V53" s="22">
        <v>5</v>
      </c>
      <c r="W53" s="22">
        <v>4</v>
      </c>
      <c r="X53" s="22">
        <v>3</v>
      </c>
      <c r="Y53" s="22">
        <v>5</v>
      </c>
      <c r="Z53" s="22">
        <v>6</v>
      </c>
      <c r="AA53" s="22">
        <v>3</v>
      </c>
      <c r="AB53" s="23">
        <f t="shared" si="10"/>
        <v>38</v>
      </c>
      <c r="AC53" s="24">
        <f t="shared" si="11"/>
        <v>79</v>
      </c>
      <c r="AD53" s="22">
        <f t="shared" si="12"/>
        <v>38</v>
      </c>
      <c r="AE53" s="22">
        <f t="shared" si="13"/>
        <v>26</v>
      </c>
      <c r="AF53" s="22">
        <f t="shared" si="14"/>
        <v>14</v>
      </c>
      <c r="AG53" s="22">
        <f t="shared" si="15"/>
        <v>3</v>
      </c>
    </row>
    <row r="54" spans="1:33" ht="15.75" customHeight="1">
      <c r="A54" s="57">
        <v>46</v>
      </c>
      <c r="B54" s="58" t="s">
        <v>148</v>
      </c>
      <c r="C54" s="58" t="s">
        <v>149</v>
      </c>
      <c r="D54" s="60">
        <v>0</v>
      </c>
      <c r="E54" s="60" t="s">
        <v>451</v>
      </c>
      <c r="F54" s="98">
        <f t="shared" si="16"/>
        <v>150</v>
      </c>
      <c r="G54" s="97">
        <f>'D1G'!E85</f>
        <v>80</v>
      </c>
      <c r="H54" s="96">
        <f t="shared" si="17"/>
        <v>70</v>
      </c>
      <c r="I54" s="45">
        <v>5</v>
      </c>
      <c r="J54" s="45">
        <v>3</v>
      </c>
      <c r="K54" s="45">
        <v>4</v>
      </c>
      <c r="L54" s="45">
        <v>4</v>
      </c>
      <c r="M54" s="45">
        <v>3</v>
      </c>
      <c r="N54" s="45">
        <v>3</v>
      </c>
      <c r="O54" s="45">
        <v>4</v>
      </c>
      <c r="P54" s="45">
        <v>5</v>
      </c>
      <c r="Q54" s="45">
        <v>4</v>
      </c>
      <c r="R54" s="23">
        <f t="shared" si="9"/>
        <v>35</v>
      </c>
      <c r="S54" s="22">
        <v>4</v>
      </c>
      <c r="T54" s="22">
        <v>4</v>
      </c>
      <c r="U54" s="22">
        <v>3</v>
      </c>
      <c r="V54" s="22">
        <v>4</v>
      </c>
      <c r="W54" s="22">
        <v>4</v>
      </c>
      <c r="X54" s="22">
        <v>4</v>
      </c>
      <c r="Y54" s="22">
        <v>5</v>
      </c>
      <c r="Z54" s="22">
        <v>4</v>
      </c>
      <c r="AA54" s="22">
        <v>3</v>
      </c>
      <c r="AB54" s="23">
        <f t="shared" si="10"/>
        <v>35</v>
      </c>
      <c r="AC54" s="24">
        <f t="shared" si="11"/>
        <v>70</v>
      </c>
      <c r="AD54" s="22">
        <f t="shared" si="12"/>
        <v>35</v>
      </c>
      <c r="AE54" s="22">
        <f t="shared" si="13"/>
        <v>24</v>
      </c>
      <c r="AF54" s="22">
        <f t="shared" si="14"/>
        <v>12</v>
      </c>
      <c r="AG54" s="22">
        <f t="shared" si="15"/>
        <v>3</v>
      </c>
    </row>
    <row r="55" spans="1:33" ht="15.75" customHeight="1">
      <c r="A55" s="57">
        <v>47</v>
      </c>
      <c r="B55" s="58" t="s">
        <v>209</v>
      </c>
      <c r="C55" s="58" t="s">
        <v>210</v>
      </c>
      <c r="D55" s="60">
        <v>1.8</v>
      </c>
      <c r="E55" s="60" t="s">
        <v>449</v>
      </c>
      <c r="F55" s="98">
        <f t="shared" si="16"/>
        <v>150</v>
      </c>
      <c r="G55" s="97">
        <f>'D1G'!E73</f>
        <v>78</v>
      </c>
      <c r="H55" s="96">
        <f t="shared" si="17"/>
        <v>72</v>
      </c>
      <c r="I55" s="45">
        <v>3</v>
      </c>
      <c r="J55" s="45">
        <v>4</v>
      </c>
      <c r="K55" s="45">
        <v>5</v>
      </c>
      <c r="L55" s="45">
        <v>4</v>
      </c>
      <c r="M55" s="45">
        <v>3</v>
      </c>
      <c r="N55" s="45">
        <v>4</v>
      </c>
      <c r="O55" s="45">
        <v>4</v>
      </c>
      <c r="P55" s="45">
        <v>5</v>
      </c>
      <c r="Q55" s="45">
        <v>4</v>
      </c>
      <c r="R55" s="23">
        <f t="shared" si="9"/>
        <v>36</v>
      </c>
      <c r="S55" s="22">
        <v>4</v>
      </c>
      <c r="T55" s="22">
        <v>4</v>
      </c>
      <c r="U55" s="22">
        <v>4</v>
      </c>
      <c r="V55" s="22">
        <v>5</v>
      </c>
      <c r="W55" s="22">
        <v>4</v>
      </c>
      <c r="X55" s="22">
        <v>3</v>
      </c>
      <c r="Y55" s="22">
        <v>5</v>
      </c>
      <c r="Z55" s="22">
        <v>4</v>
      </c>
      <c r="AA55" s="22">
        <v>3</v>
      </c>
      <c r="AB55" s="23">
        <f t="shared" si="10"/>
        <v>36</v>
      </c>
      <c r="AC55" s="24">
        <f t="shared" si="11"/>
        <v>72</v>
      </c>
      <c r="AD55" s="22">
        <f t="shared" si="12"/>
        <v>36</v>
      </c>
      <c r="AE55" s="22">
        <f t="shared" si="13"/>
        <v>24</v>
      </c>
      <c r="AF55" s="22">
        <f t="shared" si="14"/>
        <v>12</v>
      </c>
      <c r="AG55" s="22">
        <f t="shared" si="15"/>
        <v>3</v>
      </c>
    </row>
    <row r="56" spans="1:33" ht="15.75" customHeight="1">
      <c r="A56" s="57">
        <v>48</v>
      </c>
      <c r="B56" s="58" t="s">
        <v>247</v>
      </c>
      <c r="C56" s="58" t="s">
        <v>122</v>
      </c>
      <c r="D56" s="60">
        <v>0.8</v>
      </c>
      <c r="E56" s="60" t="s">
        <v>396</v>
      </c>
      <c r="F56" s="98">
        <f t="shared" si="16"/>
        <v>150</v>
      </c>
      <c r="G56" s="97">
        <f>'D1G'!E60</f>
        <v>76</v>
      </c>
      <c r="H56" s="96">
        <f t="shared" si="17"/>
        <v>74</v>
      </c>
      <c r="I56" s="45">
        <v>4</v>
      </c>
      <c r="J56" s="45">
        <v>3</v>
      </c>
      <c r="K56" s="45">
        <v>5</v>
      </c>
      <c r="L56" s="45">
        <v>6</v>
      </c>
      <c r="M56" s="45">
        <v>3</v>
      </c>
      <c r="N56" s="45">
        <v>4</v>
      </c>
      <c r="O56" s="45">
        <v>4</v>
      </c>
      <c r="P56" s="45">
        <v>4</v>
      </c>
      <c r="Q56" s="45">
        <v>4</v>
      </c>
      <c r="R56" s="23">
        <f t="shared" si="9"/>
        <v>37</v>
      </c>
      <c r="S56" s="22">
        <v>4</v>
      </c>
      <c r="T56" s="22">
        <v>4</v>
      </c>
      <c r="U56" s="22">
        <v>4</v>
      </c>
      <c r="V56" s="22">
        <v>4</v>
      </c>
      <c r="W56" s="22">
        <v>4</v>
      </c>
      <c r="X56" s="22">
        <v>4</v>
      </c>
      <c r="Y56" s="22">
        <v>5</v>
      </c>
      <c r="Z56" s="22">
        <v>6</v>
      </c>
      <c r="AA56" s="22">
        <v>2</v>
      </c>
      <c r="AB56" s="23">
        <f t="shared" si="10"/>
        <v>37</v>
      </c>
      <c r="AC56" s="24">
        <f t="shared" si="11"/>
        <v>74</v>
      </c>
      <c r="AD56" s="22">
        <f t="shared" si="12"/>
        <v>37</v>
      </c>
      <c r="AE56" s="22">
        <f t="shared" si="13"/>
        <v>25</v>
      </c>
      <c r="AF56" s="22">
        <f t="shared" si="14"/>
        <v>13</v>
      </c>
      <c r="AG56" s="22">
        <f t="shared" si="15"/>
        <v>2</v>
      </c>
    </row>
    <row r="57" spans="1:33" ht="15.75" customHeight="1">
      <c r="A57" s="57">
        <v>49</v>
      </c>
      <c r="B57" s="58" t="s">
        <v>159</v>
      </c>
      <c r="C57" s="58" t="s">
        <v>46</v>
      </c>
      <c r="D57" s="63" t="s">
        <v>134</v>
      </c>
      <c r="E57" s="63" t="s">
        <v>396</v>
      </c>
      <c r="F57" s="98">
        <f t="shared" si="16"/>
        <v>150</v>
      </c>
      <c r="G57" s="97">
        <f>'D1G'!E62</f>
        <v>76</v>
      </c>
      <c r="H57" s="96">
        <f t="shared" si="17"/>
        <v>74</v>
      </c>
      <c r="I57" s="45">
        <v>3</v>
      </c>
      <c r="J57" s="45">
        <v>4</v>
      </c>
      <c r="K57" s="45">
        <v>5</v>
      </c>
      <c r="L57" s="45">
        <v>5</v>
      </c>
      <c r="M57" s="45">
        <v>2</v>
      </c>
      <c r="N57" s="45">
        <v>4</v>
      </c>
      <c r="O57" s="45">
        <v>4</v>
      </c>
      <c r="P57" s="45">
        <v>6</v>
      </c>
      <c r="Q57" s="45">
        <v>3</v>
      </c>
      <c r="R57" s="23">
        <f t="shared" si="9"/>
        <v>36</v>
      </c>
      <c r="S57" s="22">
        <v>4</v>
      </c>
      <c r="T57" s="22">
        <v>5</v>
      </c>
      <c r="U57" s="22">
        <v>4</v>
      </c>
      <c r="V57" s="22">
        <v>5</v>
      </c>
      <c r="W57" s="22">
        <v>4</v>
      </c>
      <c r="X57" s="22">
        <v>4</v>
      </c>
      <c r="Y57" s="22">
        <v>5</v>
      </c>
      <c r="Z57" s="22">
        <v>5</v>
      </c>
      <c r="AA57" s="22">
        <v>2</v>
      </c>
      <c r="AB57" s="23">
        <f t="shared" si="10"/>
        <v>38</v>
      </c>
      <c r="AC57" s="24">
        <f t="shared" si="11"/>
        <v>74</v>
      </c>
      <c r="AD57" s="22">
        <f t="shared" si="12"/>
        <v>38</v>
      </c>
      <c r="AE57" s="22">
        <f t="shared" si="13"/>
        <v>25</v>
      </c>
      <c r="AF57" s="22">
        <f t="shared" si="14"/>
        <v>12</v>
      </c>
      <c r="AG57" s="22">
        <f t="shared" si="15"/>
        <v>2</v>
      </c>
    </row>
    <row r="58" spans="1:33" ht="15.75" customHeight="1">
      <c r="A58" s="57">
        <v>50</v>
      </c>
      <c r="B58" s="58" t="s">
        <v>162</v>
      </c>
      <c r="C58" s="58" t="s">
        <v>163</v>
      </c>
      <c r="D58" s="60">
        <v>1</v>
      </c>
      <c r="E58" s="60" t="s">
        <v>441</v>
      </c>
      <c r="F58" s="98">
        <f t="shared" si="16"/>
        <v>150</v>
      </c>
      <c r="G58" s="97">
        <f>'D1G'!E52</f>
        <v>75</v>
      </c>
      <c r="H58" s="96">
        <f t="shared" si="17"/>
        <v>75</v>
      </c>
      <c r="I58" s="45">
        <v>3</v>
      </c>
      <c r="J58" s="45">
        <v>4</v>
      </c>
      <c r="K58" s="45">
        <v>6</v>
      </c>
      <c r="L58" s="45">
        <v>4</v>
      </c>
      <c r="M58" s="45">
        <v>3</v>
      </c>
      <c r="N58" s="45">
        <v>5</v>
      </c>
      <c r="O58" s="45">
        <v>5</v>
      </c>
      <c r="P58" s="45">
        <v>5</v>
      </c>
      <c r="Q58" s="45">
        <v>4</v>
      </c>
      <c r="R58" s="23">
        <f t="shared" si="9"/>
        <v>39</v>
      </c>
      <c r="S58" s="22">
        <v>3</v>
      </c>
      <c r="T58" s="22">
        <v>5</v>
      </c>
      <c r="U58" s="22">
        <v>4</v>
      </c>
      <c r="V58" s="22">
        <v>4</v>
      </c>
      <c r="W58" s="22">
        <v>4</v>
      </c>
      <c r="X58" s="22">
        <v>4</v>
      </c>
      <c r="Y58" s="22">
        <v>5</v>
      </c>
      <c r="Z58" s="22">
        <v>4</v>
      </c>
      <c r="AA58" s="22">
        <v>3</v>
      </c>
      <c r="AB58" s="23">
        <f t="shared" si="10"/>
        <v>36</v>
      </c>
      <c r="AC58" s="24">
        <f t="shared" si="11"/>
        <v>75</v>
      </c>
      <c r="AD58" s="22">
        <f t="shared" si="12"/>
        <v>36</v>
      </c>
      <c r="AE58" s="22">
        <f t="shared" si="13"/>
        <v>24</v>
      </c>
      <c r="AF58" s="22">
        <f t="shared" si="14"/>
        <v>12</v>
      </c>
      <c r="AG58" s="22">
        <f t="shared" si="15"/>
        <v>3</v>
      </c>
    </row>
    <row r="59" spans="1:33" ht="15.75" customHeight="1">
      <c r="A59" s="57">
        <v>51</v>
      </c>
      <c r="B59" s="58" t="s">
        <v>189</v>
      </c>
      <c r="C59" s="62" t="s">
        <v>190</v>
      </c>
      <c r="D59" s="60">
        <v>6</v>
      </c>
      <c r="E59" s="60" t="s">
        <v>382</v>
      </c>
      <c r="F59" s="98">
        <f t="shared" si="16"/>
        <v>150</v>
      </c>
      <c r="G59" s="97">
        <f>'D1G'!E43</f>
        <v>74</v>
      </c>
      <c r="H59" s="96">
        <f t="shared" si="17"/>
        <v>76</v>
      </c>
      <c r="I59" s="45">
        <v>4</v>
      </c>
      <c r="J59" s="45">
        <v>4</v>
      </c>
      <c r="K59" s="45">
        <v>5</v>
      </c>
      <c r="L59" s="45">
        <v>5</v>
      </c>
      <c r="M59" s="45">
        <v>4</v>
      </c>
      <c r="N59" s="45">
        <v>4</v>
      </c>
      <c r="O59" s="45">
        <v>4</v>
      </c>
      <c r="P59" s="45">
        <v>6</v>
      </c>
      <c r="Q59" s="45">
        <v>4</v>
      </c>
      <c r="R59" s="23">
        <f t="shared" si="9"/>
        <v>40</v>
      </c>
      <c r="S59" s="22">
        <v>4</v>
      </c>
      <c r="T59" s="22">
        <v>4</v>
      </c>
      <c r="U59" s="22">
        <v>5</v>
      </c>
      <c r="V59" s="22">
        <v>5</v>
      </c>
      <c r="W59" s="22">
        <v>4</v>
      </c>
      <c r="X59" s="22">
        <v>3</v>
      </c>
      <c r="Y59" s="22">
        <v>4</v>
      </c>
      <c r="Z59" s="22">
        <v>4</v>
      </c>
      <c r="AA59" s="22">
        <v>3</v>
      </c>
      <c r="AB59" s="23">
        <f t="shared" si="10"/>
        <v>36</v>
      </c>
      <c r="AC59" s="24">
        <f t="shared" si="11"/>
        <v>76</v>
      </c>
      <c r="AD59" s="22">
        <f t="shared" si="12"/>
        <v>36</v>
      </c>
      <c r="AE59" s="22">
        <f t="shared" si="13"/>
        <v>23</v>
      </c>
      <c r="AF59" s="22">
        <f t="shared" si="14"/>
        <v>11</v>
      </c>
      <c r="AG59" s="22">
        <f t="shared" si="15"/>
        <v>3</v>
      </c>
    </row>
    <row r="60" spans="1:33" ht="15.75" customHeight="1">
      <c r="A60" s="57">
        <v>52</v>
      </c>
      <c r="B60" s="58" t="s">
        <v>204</v>
      </c>
      <c r="C60" s="58" t="s">
        <v>151</v>
      </c>
      <c r="D60" s="59">
        <v>0.6</v>
      </c>
      <c r="E60" s="59" t="s">
        <v>382</v>
      </c>
      <c r="F60" s="98">
        <f t="shared" si="16"/>
        <v>150</v>
      </c>
      <c r="G60" s="97">
        <f>'D1G'!E39</f>
        <v>74</v>
      </c>
      <c r="H60" s="96">
        <f t="shared" si="17"/>
        <v>76</v>
      </c>
      <c r="I60" s="45">
        <v>4</v>
      </c>
      <c r="J60" s="45">
        <v>5</v>
      </c>
      <c r="K60" s="45">
        <v>5</v>
      </c>
      <c r="L60" s="45">
        <v>5</v>
      </c>
      <c r="M60" s="45">
        <v>3</v>
      </c>
      <c r="N60" s="45">
        <v>6</v>
      </c>
      <c r="O60" s="45">
        <v>5</v>
      </c>
      <c r="P60" s="45">
        <v>4</v>
      </c>
      <c r="Q60" s="45">
        <v>3</v>
      </c>
      <c r="R60" s="23">
        <f t="shared" si="9"/>
        <v>40</v>
      </c>
      <c r="S60" s="22">
        <v>4</v>
      </c>
      <c r="T60" s="22">
        <v>5</v>
      </c>
      <c r="U60" s="22">
        <v>3</v>
      </c>
      <c r="V60" s="22">
        <v>4</v>
      </c>
      <c r="W60" s="22">
        <v>4</v>
      </c>
      <c r="X60" s="22">
        <v>3</v>
      </c>
      <c r="Y60" s="22">
        <v>5</v>
      </c>
      <c r="Z60" s="22">
        <v>4</v>
      </c>
      <c r="AA60" s="22">
        <v>4</v>
      </c>
      <c r="AB60" s="23">
        <f t="shared" si="10"/>
        <v>36</v>
      </c>
      <c r="AC60" s="24">
        <f t="shared" si="11"/>
        <v>76</v>
      </c>
      <c r="AD60" s="22">
        <f t="shared" si="12"/>
        <v>36</v>
      </c>
      <c r="AE60" s="22">
        <f t="shared" si="13"/>
        <v>24</v>
      </c>
      <c r="AF60" s="22">
        <f t="shared" si="14"/>
        <v>13</v>
      </c>
      <c r="AG60" s="22">
        <f t="shared" si="15"/>
        <v>4</v>
      </c>
    </row>
    <row r="61" spans="1:33" ht="15.75" customHeight="1">
      <c r="A61" s="57">
        <v>53</v>
      </c>
      <c r="B61" s="58" t="s">
        <v>225</v>
      </c>
      <c r="C61" s="58" t="s">
        <v>145</v>
      </c>
      <c r="D61" s="60">
        <v>1.3</v>
      </c>
      <c r="E61" s="60" t="s">
        <v>382</v>
      </c>
      <c r="F61" s="98">
        <f t="shared" si="16"/>
        <v>150</v>
      </c>
      <c r="G61" s="97">
        <f>'D1G'!E41</f>
        <v>74</v>
      </c>
      <c r="H61" s="96">
        <f t="shared" si="17"/>
        <v>76</v>
      </c>
      <c r="I61" s="45">
        <v>5</v>
      </c>
      <c r="J61" s="45">
        <v>5</v>
      </c>
      <c r="K61" s="45">
        <v>5</v>
      </c>
      <c r="L61" s="45">
        <v>4</v>
      </c>
      <c r="M61" s="45">
        <v>3</v>
      </c>
      <c r="N61" s="45">
        <v>4</v>
      </c>
      <c r="O61" s="45">
        <v>4</v>
      </c>
      <c r="P61" s="45">
        <v>4</v>
      </c>
      <c r="Q61" s="45">
        <v>2</v>
      </c>
      <c r="R61" s="23">
        <f t="shared" si="9"/>
        <v>36</v>
      </c>
      <c r="S61" s="22">
        <v>3</v>
      </c>
      <c r="T61" s="22">
        <v>5</v>
      </c>
      <c r="U61" s="22">
        <v>4</v>
      </c>
      <c r="V61" s="22">
        <v>4</v>
      </c>
      <c r="W61" s="22">
        <v>5</v>
      </c>
      <c r="X61" s="22">
        <v>4</v>
      </c>
      <c r="Y61" s="22">
        <v>4</v>
      </c>
      <c r="Z61" s="22">
        <v>6</v>
      </c>
      <c r="AA61" s="22">
        <v>5</v>
      </c>
      <c r="AB61" s="23">
        <f t="shared" si="10"/>
        <v>40</v>
      </c>
      <c r="AC61" s="24">
        <f t="shared" si="11"/>
        <v>76</v>
      </c>
      <c r="AD61" s="22">
        <f t="shared" si="12"/>
        <v>40</v>
      </c>
      <c r="AE61" s="22">
        <f t="shared" si="13"/>
        <v>28</v>
      </c>
      <c r="AF61" s="22">
        <f t="shared" si="14"/>
        <v>15</v>
      </c>
      <c r="AG61" s="22">
        <f t="shared" si="15"/>
        <v>5</v>
      </c>
    </row>
    <row r="62" spans="1:33" ht="15.75" customHeight="1">
      <c r="A62" s="57">
        <v>54</v>
      </c>
      <c r="B62" s="58" t="s">
        <v>194</v>
      </c>
      <c r="C62" s="62" t="s">
        <v>190</v>
      </c>
      <c r="D62" s="60">
        <v>5</v>
      </c>
      <c r="E62" s="60" t="s">
        <v>398</v>
      </c>
      <c r="F62" s="98">
        <f t="shared" si="16"/>
        <v>151</v>
      </c>
      <c r="G62" s="97">
        <f>'D1G'!E65</f>
        <v>77</v>
      </c>
      <c r="H62" s="96">
        <f t="shared" si="17"/>
        <v>74</v>
      </c>
      <c r="I62" s="45">
        <v>4</v>
      </c>
      <c r="J62" s="45">
        <v>3</v>
      </c>
      <c r="K62" s="45">
        <v>5</v>
      </c>
      <c r="L62" s="45">
        <v>4</v>
      </c>
      <c r="M62" s="45">
        <v>3</v>
      </c>
      <c r="N62" s="45">
        <v>5</v>
      </c>
      <c r="O62" s="45">
        <v>4</v>
      </c>
      <c r="P62" s="45">
        <v>8</v>
      </c>
      <c r="Q62" s="45">
        <v>3</v>
      </c>
      <c r="R62" s="23">
        <f t="shared" si="9"/>
        <v>39</v>
      </c>
      <c r="S62" s="22">
        <v>4</v>
      </c>
      <c r="T62" s="22">
        <v>4</v>
      </c>
      <c r="U62" s="22">
        <v>5</v>
      </c>
      <c r="V62" s="22">
        <v>4</v>
      </c>
      <c r="W62" s="22">
        <v>3</v>
      </c>
      <c r="X62" s="22">
        <v>3</v>
      </c>
      <c r="Y62" s="22">
        <v>5</v>
      </c>
      <c r="Z62" s="22">
        <v>4</v>
      </c>
      <c r="AA62" s="22">
        <v>3</v>
      </c>
      <c r="AB62" s="23">
        <f t="shared" si="10"/>
        <v>35</v>
      </c>
      <c r="AC62" s="24">
        <f t="shared" si="11"/>
        <v>74</v>
      </c>
      <c r="AD62" s="22">
        <f t="shared" si="12"/>
        <v>35</v>
      </c>
      <c r="AE62" s="22">
        <f t="shared" si="13"/>
        <v>22</v>
      </c>
      <c r="AF62" s="22">
        <f t="shared" si="14"/>
        <v>12</v>
      </c>
      <c r="AG62" s="22">
        <f t="shared" si="15"/>
        <v>3</v>
      </c>
    </row>
    <row r="63" spans="1:33" ht="15.75" customHeight="1">
      <c r="A63" s="57">
        <v>55</v>
      </c>
      <c r="B63" s="58" t="s">
        <v>249</v>
      </c>
      <c r="C63" s="58" t="s">
        <v>34</v>
      </c>
      <c r="D63" s="60">
        <v>2.1</v>
      </c>
      <c r="E63" s="60" t="s">
        <v>395</v>
      </c>
      <c r="F63" s="98">
        <f t="shared" si="16"/>
        <v>152</v>
      </c>
      <c r="G63" s="97">
        <f>'D1G'!E78</f>
        <v>78</v>
      </c>
      <c r="H63" s="96">
        <f t="shared" si="17"/>
        <v>74</v>
      </c>
      <c r="I63" s="45">
        <v>4</v>
      </c>
      <c r="J63" s="45">
        <v>4</v>
      </c>
      <c r="K63" s="45">
        <v>5</v>
      </c>
      <c r="L63" s="45">
        <v>4</v>
      </c>
      <c r="M63" s="45">
        <v>4</v>
      </c>
      <c r="N63" s="45">
        <v>5</v>
      </c>
      <c r="O63" s="45">
        <v>3</v>
      </c>
      <c r="P63" s="45">
        <v>7</v>
      </c>
      <c r="Q63" s="45">
        <v>2</v>
      </c>
      <c r="R63" s="23">
        <f t="shared" si="9"/>
        <v>38</v>
      </c>
      <c r="S63" s="22">
        <v>3</v>
      </c>
      <c r="T63" s="22">
        <v>4</v>
      </c>
      <c r="U63" s="22">
        <v>4</v>
      </c>
      <c r="V63" s="22">
        <v>4</v>
      </c>
      <c r="W63" s="22">
        <v>5</v>
      </c>
      <c r="X63" s="22">
        <v>4</v>
      </c>
      <c r="Y63" s="22">
        <v>5</v>
      </c>
      <c r="Z63" s="22">
        <v>4</v>
      </c>
      <c r="AA63" s="22">
        <v>3</v>
      </c>
      <c r="AB63" s="23">
        <f t="shared" si="10"/>
        <v>36</v>
      </c>
      <c r="AC63" s="24">
        <f t="shared" si="11"/>
        <v>74</v>
      </c>
      <c r="AD63" s="22">
        <f t="shared" si="12"/>
        <v>36</v>
      </c>
      <c r="AE63" s="22">
        <f t="shared" si="13"/>
        <v>25</v>
      </c>
      <c r="AF63" s="22">
        <f t="shared" si="14"/>
        <v>12</v>
      </c>
      <c r="AG63" s="22">
        <f t="shared" si="15"/>
        <v>3</v>
      </c>
    </row>
    <row r="64" spans="1:33" ht="15.75" customHeight="1">
      <c r="A64" s="57">
        <v>56</v>
      </c>
      <c r="B64" s="58" t="s">
        <v>223</v>
      </c>
      <c r="C64" s="58" t="s">
        <v>163</v>
      </c>
      <c r="D64" s="60">
        <v>1.5</v>
      </c>
      <c r="E64" s="60" t="s">
        <v>395</v>
      </c>
      <c r="F64" s="98">
        <f t="shared" si="16"/>
        <v>152</v>
      </c>
      <c r="G64" s="97">
        <f>'D1G'!E74</f>
        <v>78</v>
      </c>
      <c r="H64" s="96">
        <f t="shared" si="17"/>
        <v>74</v>
      </c>
      <c r="I64" s="45">
        <v>4</v>
      </c>
      <c r="J64" s="45">
        <v>3</v>
      </c>
      <c r="K64" s="45">
        <v>5</v>
      </c>
      <c r="L64" s="45">
        <v>5</v>
      </c>
      <c r="M64" s="45">
        <v>3</v>
      </c>
      <c r="N64" s="45">
        <v>4</v>
      </c>
      <c r="O64" s="45">
        <v>4</v>
      </c>
      <c r="P64" s="45">
        <v>5</v>
      </c>
      <c r="Q64" s="45">
        <v>4</v>
      </c>
      <c r="R64" s="23">
        <f t="shared" si="9"/>
        <v>37</v>
      </c>
      <c r="S64" s="22">
        <v>3</v>
      </c>
      <c r="T64" s="22">
        <v>4</v>
      </c>
      <c r="U64" s="22">
        <v>4</v>
      </c>
      <c r="V64" s="22">
        <v>5</v>
      </c>
      <c r="W64" s="22">
        <v>4</v>
      </c>
      <c r="X64" s="22">
        <v>5</v>
      </c>
      <c r="Y64" s="22">
        <v>5</v>
      </c>
      <c r="Z64" s="22">
        <v>4</v>
      </c>
      <c r="AA64" s="22">
        <v>3</v>
      </c>
      <c r="AB64" s="23">
        <f t="shared" si="10"/>
        <v>37</v>
      </c>
      <c r="AC64" s="24">
        <f t="shared" si="11"/>
        <v>74</v>
      </c>
      <c r="AD64" s="22">
        <f t="shared" si="12"/>
        <v>37</v>
      </c>
      <c r="AE64" s="22">
        <f t="shared" si="13"/>
        <v>26</v>
      </c>
      <c r="AF64" s="22">
        <f t="shared" si="14"/>
        <v>12</v>
      </c>
      <c r="AG64" s="22">
        <f t="shared" si="15"/>
        <v>3</v>
      </c>
    </row>
    <row r="65" spans="1:33" ht="15.75" customHeight="1">
      <c r="A65" s="57">
        <v>57</v>
      </c>
      <c r="B65" s="58" t="s">
        <v>167</v>
      </c>
      <c r="C65" s="62" t="s">
        <v>168</v>
      </c>
      <c r="D65" s="60">
        <v>0.8</v>
      </c>
      <c r="E65" s="60" t="s">
        <v>395</v>
      </c>
      <c r="F65" s="98">
        <f t="shared" si="16"/>
        <v>152</v>
      </c>
      <c r="G65" s="97">
        <f>'D1G'!E72</f>
        <v>78</v>
      </c>
      <c r="H65" s="96">
        <f t="shared" si="17"/>
        <v>74</v>
      </c>
      <c r="I65" s="45">
        <v>4</v>
      </c>
      <c r="J65" s="45">
        <v>3</v>
      </c>
      <c r="K65" s="45">
        <v>4</v>
      </c>
      <c r="L65" s="45">
        <v>4</v>
      </c>
      <c r="M65" s="45">
        <v>3</v>
      </c>
      <c r="N65" s="45">
        <v>5</v>
      </c>
      <c r="O65" s="45">
        <v>4</v>
      </c>
      <c r="P65" s="45">
        <v>4</v>
      </c>
      <c r="Q65" s="45">
        <v>4</v>
      </c>
      <c r="R65" s="23">
        <f t="shared" si="9"/>
        <v>35</v>
      </c>
      <c r="S65" s="22">
        <v>5</v>
      </c>
      <c r="T65" s="22">
        <v>5</v>
      </c>
      <c r="U65" s="22">
        <v>6</v>
      </c>
      <c r="V65" s="22">
        <v>4</v>
      </c>
      <c r="W65" s="22">
        <v>5</v>
      </c>
      <c r="X65" s="22">
        <v>2</v>
      </c>
      <c r="Y65" s="22">
        <v>4</v>
      </c>
      <c r="Z65" s="22">
        <v>4</v>
      </c>
      <c r="AA65" s="22">
        <v>4</v>
      </c>
      <c r="AB65" s="23">
        <f t="shared" si="10"/>
        <v>39</v>
      </c>
      <c r="AC65" s="24">
        <f t="shared" si="11"/>
        <v>74</v>
      </c>
      <c r="AD65" s="22">
        <f t="shared" si="12"/>
        <v>39</v>
      </c>
      <c r="AE65" s="22">
        <f t="shared" si="13"/>
        <v>23</v>
      </c>
      <c r="AF65" s="22">
        <f t="shared" si="14"/>
        <v>12</v>
      </c>
      <c r="AG65" s="22">
        <f t="shared" si="15"/>
        <v>4</v>
      </c>
    </row>
    <row r="66" spans="1:33" ht="15.75" customHeight="1">
      <c r="A66" s="57">
        <v>58</v>
      </c>
      <c r="B66" s="58" t="s">
        <v>128</v>
      </c>
      <c r="C66" s="58" t="s">
        <v>129</v>
      </c>
      <c r="D66" s="60">
        <v>2</v>
      </c>
      <c r="E66" s="60" t="s">
        <v>390</v>
      </c>
      <c r="F66" s="98">
        <f t="shared" si="16"/>
        <v>152</v>
      </c>
      <c r="G66" s="97">
        <f>'D1G'!E67</f>
        <v>77</v>
      </c>
      <c r="H66" s="96">
        <f t="shared" si="17"/>
        <v>75</v>
      </c>
      <c r="I66" s="45">
        <v>4</v>
      </c>
      <c r="J66" s="45">
        <v>4</v>
      </c>
      <c r="K66" s="45">
        <v>5</v>
      </c>
      <c r="L66" s="45">
        <v>5</v>
      </c>
      <c r="M66" s="45">
        <v>3</v>
      </c>
      <c r="N66" s="45">
        <v>4</v>
      </c>
      <c r="O66" s="45">
        <v>5</v>
      </c>
      <c r="P66" s="45">
        <v>4</v>
      </c>
      <c r="Q66" s="45">
        <v>4</v>
      </c>
      <c r="R66" s="23">
        <f t="shared" si="9"/>
        <v>38</v>
      </c>
      <c r="S66" s="22">
        <v>4</v>
      </c>
      <c r="T66" s="22">
        <v>4</v>
      </c>
      <c r="U66" s="22">
        <v>4</v>
      </c>
      <c r="V66" s="22">
        <v>4</v>
      </c>
      <c r="W66" s="22">
        <v>4</v>
      </c>
      <c r="X66" s="22">
        <v>3</v>
      </c>
      <c r="Y66" s="22">
        <v>5</v>
      </c>
      <c r="Z66" s="22">
        <v>5</v>
      </c>
      <c r="AA66" s="22">
        <v>4</v>
      </c>
      <c r="AB66" s="23">
        <f t="shared" si="10"/>
        <v>37</v>
      </c>
      <c r="AC66" s="24">
        <f t="shared" si="11"/>
        <v>75</v>
      </c>
      <c r="AD66" s="22">
        <f t="shared" si="12"/>
        <v>37</v>
      </c>
      <c r="AE66" s="22">
        <f t="shared" si="13"/>
        <v>25</v>
      </c>
      <c r="AF66" s="22">
        <f t="shared" si="14"/>
        <v>14</v>
      </c>
      <c r="AG66" s="22">
        <f t="shared" si="15"/>
        <v>4</v>
      </c>
    </row>
    <row r="67" spans="1:33" ht="15.75" customHeight="1">
      <c r="A67" s="57">
        <v>59</v>
      </c>
      <c r="B67" s="58" t="s">
        <v>195</v>
      </c>
      <c r="C67" s="58" t="s">
        <v>33</v>
      </c>
      <c r="D67" s="63" t="s">
        <v>114</v>
      </c>
      <c r="E67" s="63" t="s">
        <v>390</v>
      </c>
      <c r="F67" s="98">
        <f t="shared" si="16"/>
        <v>152</v>
      </c>
      <c r="G67" s="97">
        <f>'D1G'!E66</f>
        <v>77</v>
      </c>
      <c r="H67" s="96">
        <f t="shared" si="17"/>
        <v>75</v>
      </c>
      <c r="I67" s="45">
        <v>6</v>
      </c>
      <c r="J67" s="45">
        <v>3</v>
      </c>
      <c r="K67" s="45">
        <v>5</v>
      </c>
      <c r="L67" s="45">
        <v>4</v>
      </c>
      <c r="M67" s="45">
        <v>3</v>
      </c>
      <c r="N67" s="45">
        <v>4</v>
      </c>
      <c r="O67" s="45">
        <v>4</v>
      </c>
      <c r="P67" s="45">
        <v>6</v>
      </c>
      <c r="Q67" s="45">
        <v>3</v>
      </c>
      <c r="R67" s="23">
        <f t="shared" si="9"/>
        <v>38</v>
      </c>
      <c r="S67" s="22">
        <v>4</v>
      </c>
      <c r="T67" s="22">
        <v>4</v>
      </c>
      <c r="U67" s="22">
        <v>4</v>
      </c>
      <c r="V67" s="22">
        <v>4</v>
      </c>
      <c r="W67" s="22">
        <v>4</v>
      </c>
      <c r="X67" s="22">
        <v>3</v>
      </c>
      <c r="Y67" s="22">
        <v>5</v>
      </c>
      <c r="Z67" s="22">
        <v>5</v>
      </c>
      <c r="AA67" s="22">
        <v>4</v>
      </c>
      <c r="AB67" s="23">
        <f t="shared" si="10"/>
        <v>37</v>
      </c>
      <c r="AC67" s="24">
        <f t="shared" si="11"/>
        <v>75</v>
      </c>
      <c r="AD67" s="22">
        <f t="shared" si="12"/>
        <v>37</v>
      </c>
      <c r="AE67" s="22">
        <f t="shared" si="13"/>
        <v>25</v>
      </c>
      <c r="AF67" s="22">
        <f t="shared" si="14"/>
        <v>14</v>
      </c>
      <c r="AG67" s="22">
        <f t="shared" si="15"/>
        <v>4</v>
      </c>
    </row>
    <row r="68" spans="1:33" ht="15.75" customHeight="1">
      <c r="A68" s="57">
        <v>60</v>
      </c>
      <c r="B68" s="58" t="s">
        <v>146</v>
      </c>
      <c r="C68" s="58" t="s">
        <v>147</v>
      </c>
      <c r="D68" s="59" t="s">
        <v>132</v>
      </c>
      <c r="E68" s="59" t="s">
        <v>453</v>
      </c>
      <c r="F68" s="98">
        <f t="shared" si="16"/>
        <v>152</v>
      </c>
      <c r="G68" s="97">
        <f>'D1G'!E57</f>
        <v>75</v>
      </c>
      <c r="H68" s="96">
        <f t="shared" si="17"/>
        <v>77</v>
      </c>
      <c r="I68" s="45">
        <v>3</v>
      </c>
      <c r="J68" s="45">
        <v>4</v>
      </c>
      <c r="K68" s="45">
        <v>5</v>
      </c>
      <c r="L68" s="45">
        <v>5</v>
      </c>
      <c r="M68" s="45">
        <v>2</v>
      </c>
      <c r="N68" s="45">
        <v>5</v>
      </c>
      <c r="O68" s="45">
        <v>5</v>
      </c>
      <c r="P68" s="45">
        <v>5</v>
      </c>
      <c r="Q68" s="45">
        <v>4</v>
      </c>
      <c r="R68" s="23">
        <f t="shared" si="9"/>
        <v>38</v>
      </c>
      <c r="S68" s="22">
        <v>6</v>
      </c>
      <c r="T68" s="22">
        <v>5</v>
      </c>
      <c r="U68" s="22">
        <v>5</v>
      </c>
      <c r="V68" s="22">
        <v>3</v>
      </c>
      <c r="W68" s="22">
        <v>5</v>
      </c>
      <c r="X68" s="22">
        <v>3</v>
      </c>
      <c r="Y68" s="22">
        <v>3</v>
      </c>
      <c r="Z68" s="22">
        <v>5</v>
      </c>
      <c r="AA68" s="22">
        <v>4</v>
      </c>
      <c r="AB68" s="23">
        <f t="shared" si="10"/>
        <v>39</v>
      </c>
      <c r="AC68" s="24">
        <f t="shared" si="11"/>
        <v>77</v>
      </c>
      <c r="AD68" s="22">
        <f t="shared" si="12"/>
        <v>39</v>
      </c>
      <c r="AE68" s="22">
        <f t="shared" si="13"/>
        <v>23</v>
      </c>
      <c r="AF68" s="22">
        <f t="shared" si="14"/>
        <v>12</v>
      </c>
      <c r="AG68" s="22">
        <f t="shared" si="15"/>
        <v>4</v>
      </c>
    </row>
    <row r="69" spans="1:33" ht="15.75" customHeight="1">
      <c r="A69" s="57">
        <v>61</v>
      </c>
      <c r="B69" s="58" t="s">
        <v>466</v>
      </c>
      <c r="C69" s="58" t="s">
        <v>152</v>
      </c>
      <c r="D69" s="60">
        <v>5</v>
      </c>
      <c r="E69" s="60" t="s">
        <v>405</v>
      </c>
      <c r="F69" s="98">
        <f t="shared" si="16"/>
        <v>152</v>
      </c>
      <c r="G69" s="97">
        <f>'D1G'!E40</f>
        <v>74</v>
      </c>
      <c r="H69" s="96">
        <f t="shared" si="17"/>
        <v>78</v>
      </c>
      <c r="I69" s="45">
        <v>3</v>
      </c>
      <c r="J69" s="45">
        <v>3</v>
      </c>
      <c r="K69" s="45">
        <v>3</v>
      </c>
      <c r="L69" s="45">
        <v>4</v>
      </c>
      <c r="M69" s="45">
        <v>4</v>
      </c>
      <c r="N69" s="45">
        <v>5</v>
      </c>
      <c r="O69" s="45">
        <v>5</v>
      </c>
      <c r="P69" s="45">
        <v>5</v>
      </c>
      <c r="Q69" s="45">
        <v>3</v>
      </c>
      <c r="R69" s="23">
        <f t="shared" si="9"/>
        <v>35</v>
      </c>
      <c r="S69" s="22">
        <v>5</v>
      </c>
      <c r="T69" s="22">
        <v>5</v>
      </c>
      <c r="U69" s="22">
        <v>5</v>
      </c>
      <c r="V69" s="22">
        <v>6</v>
      </c>
      <c r="W69" s="22">
        <v>5</v>
      </c>
      <c r="X69" s="22">
        <v>3</v>
      </c>
      <c r="Y69" s="22">
        <v>6</v>
      </c>
      <c r="Z69" s="22">
        <v>5</v>
      </c>
      <c r="AA69" s="22">
        <v>3</v>
      </c>
      <c r="AB69" s="23">
        <f t="shared" si="10"/>
        <v>43</v>
      </c>
      <c r="AC69" s="24">
        <f t="shared" si="11"/>
        <v>78</v>
      </c>
      <c r="AD69" s="22">
        <f t="shared" si="12"/>
        <v>43</v>
      </c>
      <c r="AE69" s="22">
        <f t="shared" si="13"/>
        <v>28</v>
      </c>
      <c r="AF69" s="22">
        <f t="shared" si="14"/>
        <v>14</v>
      </c>
      <c r="AG69" s="22">
        <f t="shared" si="15"/>
        <v>3</v>
      </c>
    </row>
    <row r="70" spans="1:33" ht="15.75" customHeight="1">
      <c r="A70" s="57">
        <v>62</v>
      </c>
      <c r="B70" s="58" t="s">
        <v>213</v>
      </c>
      <c r="C70" s="58" t="s">
        <v>127</v>
      </c>
      <c r="D70" s="60">
        <v>3.4</v>
      </c>
      <c r="E70" s="60" t="s">
        <v>450</v>
      </c>
      <c r="F70" s="98">
        <f t="shared" si="16"/>
        <v>153</v>
      </c>
      <c r="G70" s="97">
        <f>'D1G'!E76</f>
        <v>78</v>
      </c>
      <c r="H70" s="96">
        <f t="shared" si="17"/>
        <v>75</v>
      </c>
      <c r="I70" s="45">
        <v>3</v>
      </c>
      <c r="J70" s="45">
        <v>4</v>
      </c>
      <c r="K70" s="45">
        <v>5</v>
      </c>
      <c r="L70" s="45">
        <v>4</v>
      </c>
      <c r="M70" s="45">
        <v>3</v>
      </c>
      <c r="N70" s="45">
        <v>4</v>
      </c>
      <c r="O70" s="45">
        <v>4</v>
      </c>
      <c r="P70" s="45">
        <v>5</v>
      </c>
      <c r="Q70" s="45">
        <v>3</v>
      </c>
      <c r="R70" s="23">
        <f t="shared" si="9"/>
        <v>35</v>
      </c>
      <c r="S70" s="22">
        <v>4</v>
      </c>
      <c r="T70" s="22">
        <v>5</v>
      </c>
      <c r="U70" s="22">
        <v>4</v>
      </c>
      <c r="V70" s="22">
        <v>5</v>
      </c>
      <c r="W70" s="22">
        <v>5</v>
      </c>
      <c r="X70" s="22">
        <v>4</v>
      </c>
      <c r="Y70" s="22">
        <v>5</v>
      </c>
      <c r="Z70" s="22">
        <v>4</v>
      </c>
      <c r="AA70" s="22">
        <v>4</v>
      </c>
      <c r="AB70" s="23">
        <f t="shared" si="10"/>
        <v>40</v>
      </c>
      <c r="AC70" s="24">
        <f t="shared" si="11"/>
        <v>75</v>
      </c>
      <c r="AD70" s="22">
        <f t="shared" si="12"/>
        <v>40</v>
      </c>
      <c r="AE70" s="22">
        <f t="shared" si="13"/>
        <v>27</v>
      </c>
      <c r="AF70" s="22">
        <f t="shared" si="14"/>
        <v>13</v>
      </c>
      <c r="AG70" s="22">
        <f t="shared" si="15"/>
        <v>4</v>
      </c>
    </row>
    <row r="71" spans="1:33" ht="15.75" customHeight="1">
      <c r="A71" s="57">
        <v>63</v>
      </c>
      <c r="B71" s="58" t="s">
        <v>144</v>
      </c>
      <c r="C71" s="58" t="s">
        <v>145</v>
      </c>
      <c r="D71" s="60">
        <v>1.1</v>
      </c>
      <c r="E71" s="60" t="s">
        <v>457</v>
      </c>
      <c r="F71" s="98">
        <f t="shared" si="16"/>
        <v>153</v>
      </c>
      <c r="G71" s="97">
        <f>'D1G'!E63</f>
        <v>77</v>
      </c>
      <c r="H71" s="96">
        <f t="shared" si="17"/>
        <v>76</v>
      </c>
      <c r="I71" s="45">
        <v>3</v>
      </c>
      <c r="J71" s="45">
        <v>4</v>
      </c>
      <c r="K71" s="45">
        <v>4</v>
      </c>
      <c r="L71" s="45">
        <v>6</v>
      </c>
      <c r="M71" s="45">
        <v>4</v>
      </c>
      <c r="N71" s="45">
        <v>5</v>
      </c>
      <c r="O71" s="45">
        <v>4</v>
      </c>
      <c r="P71" s="45">
        <v>4</v>
      </c>
      <c r="Q71" s="45">
        <v>3</v>
      </c>
      <c r="R71" s="23">
        <f t="shared" si="9"/>
        <v>37</v>
      </c>
      <c r="S71" s="22">
        <v>6</v>
      </c>
      <c r="T71" s="22">
        <v>4</v>
      </c>
      <c r="U71" s="22">
        <v>5</v>
      </c>
      <c r="V71" s="22">
        <v>4</v>
      </c>
      <c r="W71" s="22">
        <v>4</v>
      </c>
      <c r="X71" s="22">
        <v>4</v>
      </c>
      <c r="Y71" s="22">
        <v>4</v>
      </c>
      <c r="Z71" s="22">
        <v>4</v>
      </c>
      <c r="AA71" s="22">
        <v>4</v>
      </c>
      <c r="AB71" s="23">
        <f t="shared" si="10"/>
        <v>39</v>
      </c>
      <c r="AC71" s="24">
        <f t="shared" si="11"/>
        <v>76</v>
      </c>
      <c r="AD71" s="22">
        <f t="shared" si="12"/>
        <v>39</v>
      </c>
      <c r="AE71" s="22">
        <f t="shared" si="13"/>
        <v>24</v>
      </c>
      <c r="AF71" s="22">
        <f t="shared" si="14"/>
        <v>12</v>
      </c>
      <c r="AG71" s="22">
        <f t="shared" si="15"/>
        <v>4</v>
      </c>
    </row>
    <row r="72" spans="1:33" ht="15.75" customHeight="1">
      <c r="A72" s="99">
        <v>64</v>
      </c>
      <c r="B72" s="100" t="s">
        <v>250</v>
      </c>
      <c r="C72" s="100" t="s">
        <v>115</v>
      </c>
      <c r="D72" s="101">
        <v>3.8</v>
      </c>
      <c r="E72" s="101" t="s">
        <v>394</v>
      </c>
      <c r="F72" s="102">
        <f t="shared" si="16"/>
        <v>153</v>
      </c>
      <c r="G72" s="103">
        <f>'D1G'!E56</f>
        <v>75</v>
      </c>
      <c r="H72" s="104">
        <f t="shared" si="17"/>
        <v>78</v>
      </c>
      <c r="I72" s="105">
        <v>5</v>
      </c>
      <c r="J72" s="105">
        <v>5</v>
      </c>
      <c r="K72" s="105">
        <v>5</v>
      </c>
      <c r="L72" s="105">
        <v>5</v>
      </c>
      <c r="M72" s="105">
        <v>3</v>
      </c>
      <c r="N72" s="105">
        <v>4</v>
      </c>
      <c r="O72" s="105">
        <v>4</v>
      </c>
      <c r="P72" s="105">
        <v>5</v>
      </c>
      <c r="Q72" s="105">
        <v>3</v>
      </c>
      <c r="R72" s="106">
        <f aca="true" t="shared" si="18" ref="R72:R103">SUM(I72:Q72)</f>
        <v>39</v>
      </c>
      <c r="S72" s="107">
        <v>5</v>
      </c>
      <c r="T72" s="107">
        <v>5</v>
      </c>
      <c r="U72" s="107">
        <v>3</v>
      </c>
      <c r="V72" s="107">
        <v>5</v>
      </c>
      <c r="W72" s="107">
        <v>5</v>
      </c>
      <c r="X72" s="107">
        <v>3</v>
      </c>
      <c r="Y72" s="107">
        <v>6</v>
      </c>
      <c r="Z72" s="107">
        <v>4</v>
      </c>
      <c r="AA72" s="107">
        <v>3</v>
      </c>
      <c r="AB72" s="106">
        <f aca="true" t="shared" si="19" ref="AB72:AB103">SUM(S72:AA72)</f>
        <v>39</v>
      </c>
      <c r="AC72" s="108">
        <f aca="true" t="shared" si="20" ref="AC72:AC103">R72+AB72</f>
        <v>78</v>
      </c>
      <c r="AD72" s="107">
        <f aca="true" t="shared" si="21" ref="AD72:AD103">AB72</f>
        <v>39</v>
      </c>
      <c r="AE72" s="107">
        <f aca="true" t="shared" si="22" ref="AE72:AE103">V72+W72+X72+Y72+Z72+AA72</f>
        <v>26</v>
      </c>
      <c r="AF72" s="107">
        <f aca="true" t="shared" si="23" ref="AF72:AF103">Y72+Z72+AA72</f>
        <v>13</v>
      </c>
      <c r="AG72" s="107">
        <f aca="true" t="shared" si="24" ref="AG72:AG103">AA72</f>
        <v>3</v>
      </c>
    </row>
    <row r="73" spans="1:35" ht="15.75" customHeight="1">
      <c r="A73" s="109">
        <v>65</v>
      </c>
      <c r="B73" s="110" t="s">
        <v>243</v>
      </c>
      <c r="C73" s="110" t="s">
        <v>34</v>
      </c>
      <c r="D73" s="111">
        <v>1.6</v>
      </c>
      <c r="E73" s="111" t="s">
        <v>406</v>
      </c>
      <c r="F73" s="112">
        <f aca="true" t="shared" si="25" ref="F73:F104">G73+H73</f>
        <v>154</v>
      </c>
      <c r="G73" s="113">
        <f>'D1G'!E92</f>
        <v>81</v>
      </c>
      <c r="H73" s="114">
        <f aca="true" t="shared" si="26" ref="H73:H104">AC73</f>
        <v>73</v>
      </c>
      <c r="I73" s="115">
        <v>3</v>
      </c>
      <c r="J73" s="115">
        <v>4</v>
      </c>
      <c r="K73" s="115">
        <v>5</v>
      </c>
      <c r="L73" s="115">
        <v>4</v>
      </c>
      <c r="M73" s="115">
        <v>3</v>
      </c>
      <c r="N73" s="115">
        <v>4</v>
      </c>
      <c r="O73" s="115">
        <v>4</v>
      </c>
      <c r="P73" s="115">
        <v>4</v>
      </c>
      <c r="Q73" s="115">
        <v>4</v>
      </c>
      <c r="R73" s="116">
        <f t="shared" si="18"/>
        <v>35</v>
      </c>
      <c r="S73" s="117">
        <v>3</v>
      </c>
      <c r="T73" s="117">
        <v>5</v>
      </c>
      <c r="U73" s="117">
        <v>5</v>
      </c>
      <c r="V73" s="117">
        <v>4</v>
      </c>
      <c r="W73" s="117">
        <v>5</v>
      </c>
      <c r="X73" s="117">
        <v>3</v>
      </c>
      <c r="Y73" s="117">
        <v>5</v>
      </c>
      <c r="Z73" s="117">
        <v>4</v>
      </c>
      <c r="AA73" s="117">
        <v>4</v>
      </c>
      <c r="AB73" s="116">
        <f t="shared" si="19"/>
        <v>38</v>
      </c>
      <c r="AC73" s="118">
        <f t="shared" si="20"/>
        <v>73</v>
      </c>
      <c r="AD73" s="117">
        <f t="shared" si="21"/>
        <v>38</v>
      </c>
      <c r="AE73" s="117">
        <f t="shared" si="22"/>
        <v>25</v>
      </c>
      <c r="AF73" s="117">
        <f t="shared" si="23"/>
        <v>13</v>
      </c>
      <c r="AG73" s="117">
        <f t="shared" si="24"/>
        <v>4</v>
      </c>
      <c r="AH73" s="119" t="s">
        <v>474</v>
      </c>
      <c r="AI73" s="119"/>
    </row>
    <row r="74" spans="1:33" ht="15.75" customHeight="1">
      <c r="A74" s="57">
        <v>66</v>
      </c>
      <c r="B74" s="58" t="s">
        <v>125</v>
      </c>
      <c r="C74" s="58" t="s">
        <v>126</v>
      </c>
      <c r="D74" s="60">
        <v>1.7</v>
      </c>
      <c r="E74" s="60" t="s">
        <v>455</v>
      </c>
      <c r="F74" s="98">
        <f t="shared" si="25"/>
        <v>154</v>
      </c>
      <c r="G74" s="97">
        <f>'D1G'!E86</f>
        <v>80</v>
      </c>
      <c r="H74" s="96">
        <f t="shared" si="26"/>
        <v>74</v>
      </c>
      <c r="I74" s="45">
        <v>4</v>
      </c>
      <c r="J74" s="45">
        <v>4</v>
      </c>
      <c r="K74" s="45">
        <v>5</v>
      </c>
      <c r="L74" s="45">
        <v>5</v>
      </c>
      <c r="M74" s="45">
        <v>4</v>
      </c>
      <c r="N74" s="45">
        <v>4</v>
      </c>
      <c r="O74" s="45">
        <v>4</v>
      </c>
      <c r="P74" s="45">
        <v>4</v>
      </c>
      <c r="Q74" s="45">
        <v>3</v>
      </c>
      <c r="R74" s="23">
        <f t="shared" si="18"/>
        <v>37</v>
      </c>
      <c r="S74" s="22">
        <v>3</v>
      </c>
      <c r="T74" s="22">
        <v>4</v>
      </c>
      <c r="U74" s="22">
        <v>4</v>
      </c>
      <c r="V74" s="22">
        <v>4</v>
      </c>
      <c r="W74" s="22">
        <v>5</v>
      </c>
      <c r="X74" s="22">
        <v>3</v>
      </c>
      <c r="Y74" s="22">
        <v>6</v>
      </c>
      <c r="Z74" s="22">
        <v>4</v>
      </c>
      <c r="AA74" s="22">
        <v>4</v>
      </c>
      <c r="AB74" s="23">
        <f t="shared" si="19"/>
        <v>37</v>
      </c>
      <c r="AC74" s="24">
        <f t="shared" si="20"/>
        <v>74</v>
      </c>
      <c r="AD74" s="22">
        <f t="shared" si="21"/>
        <v>37</v>
      </c>
      <c r="AE74" s="22">
        <f t="shared" si="22"/>
        <v>26</v>
      </c>
      <c r="AF74" s="22">
        <f t="shared" si="23"/>
        <v>14</v>
      </c>
      <c r="AG74" s="22">
        <f t="shared" si="24"/>
        <v>4</v>
      </c>
    </row>
    <row r="75" spans="1:33" ht="15.75" customHeight="1">
      <c r="A75" s="57">
        <v>67</v>
      </c>
      <c r="B75" s="58" t="s">
        <v>150</v>
      </c>
      <c r="C75" s="58" t="s">
        <v>151</v>
      </c>
      <c r="D75" s="59">
        <v>0.3</v>
      </c>
      <c r="E75" s="59" t="s">
        <v>454</v>
      </c>
      <c r="F75" s="98">
        <f t="shared" si="25"/>
        <v>154</v>
      </c>
      <c r="G75" s="97">
        <f>'D1G'!E75</f>
        <v>78</v>
      </c>
      <c r="H75" s="96">
        <f t="shared" si="26"/>
        <v>76</v>
      </c>
      <c r="I75" s="45">
        <v>4</v>
      </c>
      <c r="J75" s="45">
        <v>6</v>
      </c>
      <c r="K75" s="45">
        <v>5</v>
      </c>
      <c r="L75" s="45">
        <v>5</v>
      </c>
      <c r="M75" s="45">
        <v>3</v>
      </c>
      <c r="N75" s="45">
        <v>3</v>
      </c>
      <c r="O75" s="45">
        <v>4</v>
      </c>
      <c r="P75" s="45">
        <v>6</v>
      </c>
      <c r="Q75" s="45">
        <v>4</v>
      </c>
      <c r="R75" s="23">
        <f t="shared" si="18"/>
        <v>40</v>
      </c>
      <c r="S75" s="22">
        <v>4</v>
      </c>
      <c r="T75" s="22">
        <v>4</v>
      </c>
      <c r="U75" s="22">
        <v>4</v>
      </c>
      <c r="V75" s="22">
        <v>4</v>
      </c>
      <c r="W75" s="22">
        <v>5</v>
      </c>
      <c r="X75" s="22">
        <v>3</v>
      </c>
      <c r="Y75" s="22">
        <v>5</v>
      </c>
      <c r="Z75" s="22">
        <v>4</v>
      </c>
      <c r="AA75" s="22">
        <v>3</v>
      </c>
      <c r="AB75" s="23">
        <f t="shared" si="19"/>
        <v>36</v>
      </c>
      <c r="AC75" s="24">
        <f t="shared" si="20"/>
        <v>76</v>
      </c>
      <c r="AD75" s="22">
        <f t="shared" si="21"/>
        <v>36</v>
      </c>
      <c r="AE75" s="22">
        <f t="shared" si="22"/>
        <v>24</v>
      </c>
      <c r="AF75" s="22">
        <f t="shared" si="23"/>
        <v>12</v>
      </c>
      <c r="AG75" s="22">
        <f t="shared" si="24"/>
        <v>3</v>
      </c>
    </row>
    <row r="76" spans="1:33" ht="15.75" customHeight="1">
      <c r="A76" s="57">
        <v>68</v>
      </c>
      <c r="B76" s="58" t="s">
        <v>211</v>
      </c>
      <c r="C76" s="58" t="s">
        <v>212</v>
      </c>
      <c r="D76" s="60">
        <v>2.1</v>
      </c>
      <c r="E76" s="60" t="s">
        <v>448</v>
      </c>
      <c r="F76" s="98">
        <f t="shared" si="25"/>
        <v>155</v>
      </c>
      <c r="G76" s="97">
        <f>'D1G'!E83</f>
        <v>80</v>
      </c>
      <c r="H76" s="96">
        <f t="shared" si="26"/>
        <v>75</v>
      </c>
      <c r="I76" s="45">
        <v>4</v>
      </c>
      <c r="J76" s="45">
        <v>4</v>
      </c>
      <c r="K76" s="45">
        <v>4</v>
      </c>
      <c r="L76" s="45">
        <v>5</v>
      </c>
      <c r="M76" s="45">
        <v>3</v>
      </c>
      <c r="N76" s="45">
        <v>3</v>
      </c>
      <c r="O76" s="45">
        <v>4</v>
      </c>
      <c r="P76" s="45">
        <v>6</v>
      </c>
      <c r="Q76" s="45">
        <v>4</v>
      </c>
      <c r="R76" s="23">
        <f t="shared" si="18"/>
        <v>37</v>
      </c>
      <c r="S76" s="22">
        <v>3</v>
      </c>
      <c r="T76" s="22">
        <v>4</v>
      </c>
      <c r="U76" s="22">
        <v>4</v>
      </c>
      <c r="V76" s="22">
        <v>4</v>
      </c>
      <c r="W76" s="22">
        <v>6</v>
      </c>
      <c r="X76" s="22">
        <v>4</v>
      </c>
      <c r="Y76" s="22">
        <v>5</v>
      </c>
      <c r="Z76" s="22">
        <v>4</v>
      </c>
      <c r="AA76" s="22">
        <v>4</v>
      </c>
      <c r="AB76" s="23">
        <f t="shared" si="19"/>
        <v>38</v>
      </c>
      <c r="AC76" s="24">
        <f t="shared" si="20"/>
        <v>75</v>
      </c>
      <c r="AD76" s="22">
        <f t="shared" si="21"/>
        <v>38</v>
      </c>
      <c r="AE76" s="22">
        <f t="shared" si="22"/>
        <v>27</v>
      </c>
      <c r="AF76" s="22">
        <f t="shared" si="23"/>
        <v>13</v>
      </c>
      <c r="AG76" s="22">
        <f t="shared" si="24"/>
        <v>4</v>
      </c>
    </row>
    <row r="77" spans="1:33" ht="15.75" customHeight="1">
      <c r="A77" s="57">
        <v>69</v>
      </c>
      <c r="B77" s="58" t="s">
        <v>467</v>
      </c>
      <c r="C77" s="58" t="s">
        <v>152</v>
      </c>
      <c r="D77" s="60">
        <v>0</v>
      </c>
      <c r="E77" s="60" t="s">
        <v>436</v>
      </c>
      <c r="F77" s="98">
        <f t="shared" si="25"/>
        <v>155</v>
      </c>
      <c r="G77" s="97">
        <f>'D1G'!E55</f>
        <v>75</v>
      </c>
      <c r="H77" s="96">
        <f t="shared" si="26"/>
        <v>80</v>
      </c>
      <c r="I77" s="45">
        <v>4</v>
      </c>
      <c r="J77" s="45">
        <v>4</v>
      </c>
      <c r="K77" s="45">
        <v>6</v>
      </c>
      <c r="L77" s="45">
        <v>5</v>
      </c>
      <c r="M77" s="45">
        <v>5</v>
      </c>
      <c r="N77" s="45">
        <v>4</v>
      </c>
      <c r="O77" s="45">
        <v>4</v>
      </c>
      <c r="P77" s="45">
        <v>5</v>
      </c>
      <c r="Q77" s="45">
        <v>6</v>
      </c>
      <c r="R77" s="23">
        <f t="shared" si="18"/>
        <v>43</v>
      </c>
      <c r="S77" s="22">
        <v>3</v>
      </c>
      <c r="T77" s="22">
        <v>5</v>
      </c>
      <c r="U77" s="22">
        <v>4</v>
      </c>
      <c r="V77" s="22">
        <v>5</v>
      </c>
      <c r="W77" s="22">
        <v>4</v>
      </c>
      <c r="X77" s="22">
        <v>4</v>
      </c>
      <c r="Y77" s="22">
        <v>5</v>
      </c>
      <c r="Z77" s="22">
        <v>4</v>
      </c>
      <c r="AA77" s="22">
        <v>3</v>
      </c>
      <c r="AB77" s="23">
        <f t="shared" si="19"/>
        <v>37</v>
      </c>
      <c r="AC77" s="24">
        <f t="shared" si="20"/>
        <v>80</v>
      </c>
      <c r="AD77" s="22">
        <f t="shared" si="21"/>
        <v>37</v>
      </c>
      <c r="AE77" s="22">
        <f t="shared" si="22"/>
        <v>25</v>
      </c>
      <c r="AF77" s="22">
        <f t="shared" si="23"/>
        <v>12</v>
      </c>
      <c r="AG77" s="22">
        <f t="shared" si="24"/>
        <v>3</v>
      </c>
    </row>
    <row r="78" spans="1:33" ht="15.75" customHeight="1">
      <c r="A78" s="57">
        <v>70</v>
      </c>
      <c r="B78" s="61" t="s">
        <v>184</v>
      </c>
      <c r="C78" s="62" t="s">
        <v>156</v>
      </c>
      <c r="D78" s="60">
        <v>1</v>
      </c>
      <c r="E78" s="60" t="s">
        <v>419</v>
      </c>
      <c r="F78" s="98">
        <f t="shared" si="25"/>
        <v>156</v>
      </c>
      <c r="G78" s="97">
        <f>'D1G'!E96</f>
        <v>83</v>
      </c>
      <c r="H78" s="96">
        <f t="shared" si="26"/>
        <v>73</v>
      </c>
      <c r="I78" s="45">
        <v>3</v>
      </c>
      <c r="J78" s="45">
        <v>4</v>
      </c>
      <c r="K78" s="45">
        <v>5</v>
      </c>
      <c r="L78" s="45">
        <v>5</v>
      </c>
      <c r="M78" s="45">
        <v>3</v>
      </c>
      <c r="N78" s="45">
        <v>4</v>
      </c>
      <c r="O78" s="45">
        <v>5</v>
      </c>
      <c r="P78" s="45">
        <v>4</v>
      </c>
      <c r="Q78" s="45">
        <v>3</v>
      </c>
      <c r="R78" s="23">
        <f t="shared" si="18"/>
        <v>36</v>
      </c>
      <c r="S78" s="22">
        <v>3</v>
      </c>
      <c r="T78" s="22">
        <v>5</v>
      </c>
      <c r="U78" s="22">
        <v>4</v>
      </c>
      <c r="V78" s="22">
        <v>4</v>
      </c>
      <c r="W78" s="22">
        <v>4</v>
      </c>
      <c r="X78" s="22">
        <v>3</v>
      </c>
      <c r="Y78" s="22">
        <v>8</v>
      </c>
      <c r="Z78" s="22">
        <v>3</v>
      </c>
      <c r="AA78" s="22">
        <v>3</v>
      </c>
      <c r="AB78" s="23">
        <f t="shared" si="19"/>
        <v>37</v>
      </c>
      <c r="AC78" s="24">
        <f t="shared" si="20"/>
        <v>73</v>
      </c>
      <c r="AD78" s="22">
        <f t="shared" si="21"/>
        <v>37</v>
      </c>
      <c r="AE78" s="22">
        <f t="shared" si="22"/>
        <v>25</v>
      </c>
      <c r="AF78" s="22">
        <f t="shared" si="23"/>
        <v>14</v>
      </c>
      <c r="AG78" s="22">
        <f t="shared" si="24"/>
        <v>3</v>
      </c>
    </row>
    <row r="79" spans="1:33" ht="15.75" customHeight="1">
      <c r="A79" s="57">
        <v>71</v>
      </c>
      <c r="B79" s="58" t="s">
        <v>468</v>
      </c>
      <c r="C79" s="58" t="s">
        <v>152</v>
      </c>
      <c r="D79" s="60">
        <v>4</v>
      </c>
      <c r="E79" s="60" t="s">
        <v>444</v>
      </c>
      <c r="F79" s="98">
        <f t="shared" si="25"/>
        <v>156</v>
      </c>
      <c r="G79" s="97">
        <f>'D1G'!E95</f>
        <v>82</v>
      </c>
      <c r="H79" s="96">
        <f t="shared" si="26"/>
        <v>74</v>
      </c>
      <c r="I79" s="45">
        <v>2</v>
      </c>
      <c r="J79" s="45">
        <v>4</v>
      </c>
      <c r="K79" s="45">
        <v>5</v>
      </c>
      <c r="L79" s="45">
        <v>5</v>
      </c>
      <c r="M79" s="45">
        <v>5</v>
      </c>
      <c r="N79" s="45">
        <v>4</v>
      </c>
      <c r="O79" s="45">
        <v>4</v>
      </c>
      <c r="P79" s="45">
        <v>5</v>
      </c>
      <c r="Q79" s="45">
        <v>3</v>
      </c>
      <c r="R79" s="23">
        <f t="shared" si="18"/>
        <v>37</v>
      </c>
      <c r="S79" s="22">
        <v>5</v>
      </c>
      <c r="T79" s="22">
        <v>4</v>
      </c>
      <c r="U79" s="22">
        <v>4</v>
      </c>
      <c r="V79" s="22">
        <v>4</v>
      </c>
      <c r="W79" s="22">
        <v>5</v>
      </c>
      <c r="X79" s="22">
        <v>3</v>
      </c>
      <c r="Y79" s="22">
        <v>5</v>
      </c>
      <c r="Z79" s="22">
        <v>4</v>
      </c>
      <c r="AA79" s="22">
        <v>3</v>
      </c>
      <c r="AB79" s="23">
        <f t="shared" si="19"/>
        <v>37</v>
      </c>
      <c r="AC79" s="24">
        <f t="shared" si="20"/>
        <v>74</v>
      </c>
      <c r="AD79" s="22">
        <f t="shared" si="21"/>
        <v>37</v>
      </c>
      <c r="AE79" s="22">
        <f t="shared" si="22"/>
        <v>24</v>
      </c>
      <c r="AF79" s="22">
        <f t="shared" si="23"/>
        <v>12</v>
      </c>
      <c r="AG79" s="22">
        <f t="shared" si="24"/>
        <v>3</v>
      </c>
    </row>
    <row r="80" spans="1:33" ht="15.75" customHeight="1">
      <c r="A80" s="57">
        <v>72</v>
      </c>
      <c r="B80" s="58" t="s">
        <v>216</v>
      </c>
      <c r="C80" s="58" t="s">
        <v>131</v>
      </c>
      <c r="D80" s="60">
        <v>3.3</v>
      </c>
      <c r="E80" s="60" t="s">
        <v>444</v>
      </c>
      <c r="F80" s="98">
        <f t="shared" si="25"/>
        <v>156</v>
      </c>
      <c r="G80" s="97">
        <f>'D1G'!E94</f>
        <v>82</v>
      </c>
      <c r="H80" s="96">
        <f t="shared" si="26"/>
        <v>74</v>
      </c>
      <c r="I80" s="45">
        <v>3</v>
      </c>
      <c r="J80" s="45">
        <v>4</v>
      </c>
      <c r="K80" s="45">
        <v>5</v>
      </c>
      <c r="L80" s="45">
        <v>7</v>
      </c>
      <c r="M80" s="45">
        <v>3</v>
      </c>
      <c r="N80" s="45">
        <v>4</v>
      </c>
      <c r="O80" s="45">
        <v>4</v>
      </c>
      <c r="P80" s="45">
        <v>4</v>
      </c>
      <c r="Q80" s="45">
        <v>2</v>
      </c>
      <c r="R80" s="23">
        <f t="shared" si="18"/>
        <v>36</v>
      </c>
      <c r="S80" s="22">
        <v>3</v>
      </c>
      <c r="T80" s="22">
        <v>5</v>
      </c>
      <c r="U80" s="22">
        <v>6</v>
      </c>
      <c r="V80" s="22">
        <v>4</v>
      </c>
      <c r="W80" s="22">
        <v>4</v>
      </c>
      <c r="X80" s="22">
        <v>4</v>
      </c>
      <c r="Y80" s="22">
        <v>6</v>
      </c>
      <c r="Z80" s="22">
        <v>4</v>
      </c>
      <c r="AA80" s="22">
        <v>2</v>
      </c>
      <c r="AB80" s="23">
        <f t="shared" si="19"/>
        <v>38</v>
      </c>
      <c r="AC80" s="24">
        <f t="shared" si="20"/>
        <v>74</v>
      </c>
      <c r="AD80" s="22">
        <f t="shared" si="21"/>
        <v>38</v>
      </c>
      <c r="AE80" s="22">
        <f t="shared" si="22"/>
        <v>24</v>
      </c>
      <c r="AF80" s="22">
        <f t="shared" si="23"/>
        <v>12</v>
      </c>
      <c r="AG80" s="22">
        <f t="shared" si="24"/>
        <v>2</v>
      </c>
    </row>
    <row r="81" spans="1:33" ht="15.75" customHeight="1">
      <c r="A81" s="57">
        <v>73</v>
      </c>
      <c r="B81" s="58" t="s">
        <v>469</v>
      </c>
      <c r="C81" s="58" t="s">
        <v>152</v>
      </c>
      <c r="D81" s="60">
        <v>2</v>
      </c>
      <c r="E81" s="60" t="s">
        <v>442</v>
      </c>
      <c r="F81" s="98">
        <f t="shared" si="25"/>
        <v>156</v>
      </c>
      <c r="G81" s="97">
        <f>'D1G'!E93</f>
        <v>81</v>
      </c>
      <c r="H81" s="96">
        <f t="shared" si="26"/>
        <v>75</v>
      </c>
      <c r="I81" s="45">
        <v>3</v>
      </c>
      <c r="J81" s="45">
        <v>3</v>
      </c>
      <c r="K81" s="45">
        <v>5</v>
      </c>
      <c r="L81" s="45">
        <v>5</v>
      </c>
      <c r="M81" s="45">
        <v>5</v>
      </c>
      <c r="N81" s="45">
        <v>5</v>
      </c>
      <c r="O81" s="45">
        <v>5</v>
      </c>
      <c r="P81" s="45">
        <v>4</v>
      </c>
      <c r="Q81" s="45">
        <v>2</v>
      </c>
      <c r="R81" s="23">
        <f t="shared" si="18"/>
        <v>37</v>
      </c>
      <c r="S81" s="22">
        <v>4</v>
      </c>
      <c r="T81" s="22">
        <v>5</v>
      </c>
      <c r="U81" s="22">
        <v>5</v>
      </c>
      <c r="V81" s="22">
        <v>4</v>
      </c>
      <c r="W81" s="22">
        <v>5</v>
      </c>
      <c r="X81" s="22">
        <v>4</v>
      </c>
      <c r="Y81" s="22">
        <v>4</v>
      </c>
      <c r="Z81" s="22">
        <v>4</v>
      </c>
      <c r="AA81" s="22">
        <v>3</v>
      </c>
      <c r="AB81" s="23">
        <f t="shared" si="19"/>
        <v>38</v>
      </c>
      <c r="AC81" s="24">
        <f t="shared" si="20"/>
        <v>75</v>
      </c>
      <c r="AD81" s="22">
        <f t="shared" si="21"/>
        <v>38</v>
      </c>
      <c r="AE81" s="22">
        <f t="shared" si="22"/>
        <v>24</v>
      </c>
      <c r="AF81" s="22">
        <f t="shared" si="23"/>
        <v>11</v>
      </c>
      <c r="AG81" s="22">
        <f t="shared" si="24"/>
        <v>3</v>
      </c>
    </row>
    <row r="82" spans="1:33" ht="15.75" customHeight="1">
      <c r="A82" s="57">
        <v>74</v>
      </c>
      <c r="B82" s="58" t="s">
        <v>246</v>
      </c>
      <c r="C82" s="58" t="s">
        <v>34</v>
      </c>
      <c r="D82" s="60">
        <v>5.4</v>
      </c>
      <c r="E82" s="60" t="s">
        <v>400</v>
      </c>
      <c r="F82" s="98">
        <f t="shared" si="25"/>
        <v>156</v>
      </c>
      <c r="G82" s="97">
        <f>'D1G'!E69</f>
        <v>77</v>
      </c>
      <c r="H82" s="96">
        <f t="shared" si="26"/>
        <v>79</v>
      </c>
      <c r="I82" s="45">
        <v>4</v>
      </c>
      <c r="J82" s="45">
        <v>5</v>
      </c>
      <c r="K82" s="45">
        <v>6</v>
      </c>
      <c r="L82" s="45">
        <v>4</v>
      </c>
      <c r="M82" s="45">
        <v>3</v>
      </c>
      <c r="N82" s="45">
        <v>6</v>
      </c>
      <c r="O82" s="45">
        <v>5</v>
      </c>
      <c r="P82" s="45">
        <v>4</v>
      </c>
      <c r="Q82" s="45">
        <v>6</v>
      </c>
      <c r="R82" s="23">
        <f t="shared" si="18"/>
        <v>43</v>
      </c>
      <c r="S82" s="22">
        <v>4</v>
      </c>
      <c r="T82" s="22">
        <v>4</v>
      </c>
      <c r="U82" s="22">
        <v>4</v>
      </c>
      <c r="V82" s="22">
        <v>4</v>
      </c>
      <c r="W82" s="22">
        <v>4</v>
      </c>
      <c r="X82" s="22">
        <v>3</v>
      </c>
      <c r="Y82" s="22">
        <v>6</v>
      </c>
      <c r="Z82" s="22">
        <v>4</v>
      </c>
      <c r="AA82" s="22">
        <v>3</v>
      </c>
      <c r="AB82" s="23">
        <f t="shared" si="19"/>
        <v>36</v>
      </c>
      <c r="AC82" s="24">
        <f t="shared" si="20"/>
        <v>79</v>
      </c>
      <c r="AD82" s="22">
        <f t="shared" si="21"/>
        <v>36</v>
      </c>
      <c r="AE82" s="22">
        <f t="shared" si="22"/>
        <v>24</v>
      </c>
      <c r="AF82" s="22">
        <f t="shared" si="23"/>
        <v>13</v>
      </c>
      <c r="AG82" s="22">
        <f t="shared" si="24"/>
        <v>3</v>
      </c>
    </row>
    <row r="83" spans="1:33" ht="15.75" customHeight="1">
      <c r="A83" s="57">
        <v>75</v>
      </c>
      <c r="B83" s="58" t="s">
        <v>0</v>
      </c>
      <c r="C83" s="58" t="s">
        <v>254</v>
      </c>
      <c r="D83" s="58">
        <v>4.1</v>
      </c>
      <c r="E83" s="58" t="s">
        <v>387</v>
      </c>
      <c r="F83" s="98">
        <f t="shared" si="25"/>
        <v>156</v>
      </c>
      <c r="G83" s="97">
        <f>'D1G'!E47</f>
        <v>74</v>
      </c>
      <c r="H83" s="96">
        <f t="shared" si="26"/>
        <v>82</v>
      </c>
      <c r="I83" s="45">
        <v>5</v>
      </c>
      <c r="J83" s="45">
        <v>5</v>
      </c>
      <c r="K83" s="45">
        <v>4</v>
      </c>
      <c r="L83" s="45">
        <v>5</v>
      </c>
      <c r="M83" s="45">
        <v>4</v>
      </c>
      <c r="N83" s="45">
        <v>4</v>
      </c>
      <c r="O83" s="45">
        <v>4</v>
      </c>
      <c r="P83" s="45">
        <v>6</v>
      </c>
      <c r="Q83" s="45">
        <v>5</v>
      </c>
      <c r="R83" s="23">
        <f t="shared" si="18"/>
        <v>42</v>
      </c>
      <c r="S83" s="22">
        <v>4</v>
      </c>
      <c r="T83" s="22">
        <v>5</v>
      </c>
      <c r="U83" s="22">
        <v>6</v>
      </c>
      <c r="V83" s="22">
        <v>5</v>
      </c>
      <c r="W83" s="22">
        <v>4</v>
      </c>
      <c r="X83" s="22">
        <v>3</v>
      </c>
      <c r="Y83" s="22">
        <v>6</v>
      </c>
      <c r="Z83" s="22">
        <v>4</v>
      </c>
      <c r="AA83" s="22">
        <v>3</v>
      </c>
      <c r="AB83" s="23">
        <f t="shared" si="19"/>
        <v>40</v>
      </c>
      <c r="AC83" s="24">
        <f t="shared" si="20"/>
        <v>82</v>
      </c>
      <c r="AD83" s="22">
        <f t="shared" si="21"/>
        <v>40</v>
      </c>
      <c r="AE83" s="22">
        <f t="shared" si="22"/>
        <v>25</v>
      </c>
      <c r="AF83" s="22">
        <f t="shared" si="23"/>
        <v>13</v>
      </c>
      <c r="AG83" s="22">
        <f t="shared" si="24"/>
        <v>3</v>
      </c>
    </row>
    <row r="84" spans="1:33" ht="15.75" customHeight="1">
      <c r="A84" s="57">
        <v>76</v>
      </c>
      <c r="B84" s="58" t="s">
        <v>41</v>
      </c>
      <c r="C84" s="58" t="s">
        <v>120</v>
      </c>
      <c r="D84" s="59" t="s">
        <v>118</v>
      </c>
      <c r="E84" s="59" t="s">
        <v>381</v>
      </c>
      <c r="F84" s="98">
        <f t="shared" si="25"/>
        <v>157</v>
      </c>
      <c r="G84" s="97">
        <f>'D1G'!E64</f>
        <v>77</v>
      </c>
      <c r="H84" s="96">
        <f t="shared" si="26"/>
        <v>80</v>
      </c>
      <c r="I84" s="45">
        <v>4</v>
      </c>
      <c r="J84" s="45">
        <v>3</v>
      </c>
      <c r="K84" s="45">
        <v>6</v>
      </c>
      <c r="L84" s="45">
        <v>6</v>
      </c>
      <c r="M84" s="45">
        <v>4</v>
      </c>
      <c r="N84" s="45">
        <v>5</v>
      </c>
      <c r="O84" s="45">
        <v>5</v>
      </c>
      <c r="P84" s="45">
        <v>5</v>
      </c>
      <c r="Q84" s="45">
        <v>3</v>
      </c>
      <c r="R84" s="23">
        <f t="shared" si="18"/>
        <v>41</v>
      </c>
      <c r="S84" s="22">
        <v>4</v>
      </c>
      <c r="T84" s="22">
        <v>5</v>
      </c>
      <c r="U84" s="22">
        <v>4</v>
      </c>
      <c r="V84" s="22">
        <v>7</v>
      </c>
      <c r="W84" s="22">
        <v>3</v>
      </c>
      <c r="X84" s="22">
        <v>3</v>
      </c>
      <c r="Y84" s="22">
        <v>5</v>
      </c>
      <c r="Z84" s="22">
        <v>5</v>
      </c>
      <c r="AA84" s="22">
        <v>3</v>
      </c>
      <c r="AB84" s="23">
        <f t="shared" si="19"/>
        <v>39</v>
      </c>
      <c r="AC84" s="24">
        <f t="shared" si="20"/>
        <v>80</v>
      </c>
      <c r="AD84" s="22">
        <f t="shared" si="21"/>
        <v>39</v>
      </c>
      <c r="AE84" s="22">
        <f t="shared" si="22"/>
        <v>26</v>
      </c>
      <c r="AF84" s="22">
        <f t="shared" si="23"/>
        <v>13</v>
      </c>
      <c r="AG84" s="22">
        <f t="shared" si="24"/>
        <v>3</v>
      </c>
    </row>
    <row r="85" spans="1:33" ht="15.75" customHeight="1">
      <c r="A85" s="57">
        <v>77</v>
      </c>
      <c r="B85" s="58" t="s">
        <v>235</v>
      </c>
      <c r="C85" s="58" t="s">
        <v>34</v>
      </c>
      <c r="D85" s="59">
        <v>1.4</v>
      </c>
      <c r="E85" s="59" t="s">
        <v>414</v>
      </c>
      <c r="F85" s="98">
        <f t="shared" si="25"/>
        <v>159</v>
      </c>
      <c r="G85" s="97">
        <f>'D1G'!E90</f>
        <v>81</v>
      </c>
      <c r="H85" s="96">
        <f t="shared" si="26"/>
        <v>78</v>
      </c>
      <c r="I85" s="45">
        <v>4</v>
      </c>
      <c r="J85" s="45">
        <v>3</v>
      </c>
      <c r="K85" s="45">
        <v>5</v>
      </c>
      <c r="L85" s="45">
        <v>4</v>
      </c>
      <c r="M85" s="45">
        <v>5</v>
      </c>
      <c r="N85" s="45">
        <v>5</v>
      </c>
      <c r="O85" s="45">
        <v>4</v>
      </c>
      <c r="P85" s="45">
        <v>4</v>
      </c>
      <c r="Q85" s="45">
        <v>4</v>
      </c>
      <c r="R85" s="23">
        <f t="shared" si="18"/>
        <v>38</v>
      </c>
      <c r="S85" s="22">
        <v>5</v>
      </c>
      <c r="T85" s="22">
        <v>5</v>
      </c>
      <c r="U85" s="22">
        <v>4</v>
      </c>
      <c r="V85" s="22">
        <v>4</v>
      </c>
      <c r="W85" s="22">
        <v>4</v>
      </c>
      <c r="X85" s="22">
        <v>4</v>
      </c>
      <c r="Y85" s="22">
        <v>5</v>
      </c>
      <c r="Z85" s="22">
        <v>5</v>
      </c>
      <c r="AA85" s="22">
        <v>4</v>
      </c>
      <c r="AB85" s="23">
        <f t="shared" si="19"/>
        <v>40</v>
      </c>
      <c r="AC85" s="24">
        <f t="shared" si="20"/>
        <v>78</v>
      </c>
      <c r="AD85" s="22">
        <f t="shared" si="21"/>
        <v>40</v>
      </c>
      <c r="AE85" s="22">
        <f t="shared" si="22"/>
        <v>26</v>
      </c>
      <c r="AF85" s="22">
        <f t="shared" si="23"/>
        <v>14</v>
      </c>
      <c r="AG85" s="22">
        <f t="shared" si="24"/>
        <v>4</v>
      </c>
    </row>
    <row r="86" spans="1:33" ht="15.75" customHeight="1">
      <c r="A86" s="57">
        <v>78</v>
      </c>
      <c r="B86" s="58" t="s">
        <v>231</v>
      </c>
      <c r="C86" s="58" t="s">
        <v>143</v>
      </c>
      <c r="D86" s="60">
        <v>1.3</v>
      </c>
      <c r="E86" s="60" t="s">
        <v>424</v>
      </c>
      <c r="F86" s="98">
        <f t="shared" si="25"/>
        <v>159</v>
      </c>
      <c r="G86" s="97">
        <f>'D1G'!E79</f>
        <v>79</v>
      </c>
      <c r="H86" s="96">
        <f t="shared" si="26"/>
        <v>80</v>
      </c>
      <c r="I86" s="45">
        <v>4</v>
      </c>
      <c r="J86" s="45">
        <v>5</v>
      </c>
      <c r="K86" s="45">
        <v>6</v>
      </c>
      <c r="L86" s="45">
        <v>5</v>
      </c>
      <c r="M86" s="45">
        <v>3</v>
      </c>
      <c r="N86" s="45">
        <v>5</v>
      </c>
      <c r="O86" s="45">
        <v>4</v>
      </c>
      <c r="P86" s="45">
        <v>5</v>
      </c>
      <c r="Q86" s="45">
        <v>4</v>
      </c>
      <c r="R86" s="23">
        <f t="shared" si="18"/>
        <v>41</v>
      </c>
      <c r="S86" s="22">
        <v>4</v>
      </c>
      <c r="T86" s="22">
        <v>6</v>
      </c>
      <c r="U86" s="22">
        <v>4</v>
      </c>
      <c r="V86" s="22">
        <v>4</v>
      </c>
      <c r="W86" s="22">
        <v>5</v>
      </c>
      <c r="X86" s="22">
        <v>3</v>
      </c>
      <c r="Y86" s="22">
        <v>5</v>
      </c>
      <c r="Z86" s="22">
        <v>5</v>
      </c>
      <c r="AA86" s="22">
        <v>3</v>
      </c>
      <c r="AB86" s="23">
        <f t="shared" si="19"/>
        <v>39</v>
      </c>
      <c r="AC86" s="24">
        <f t="shared" si="20"/>
        <v>80</v>
      </c>
      <c r="AD86" s="22">
        <f t="shared" si="21"/>
        <v>39</v>
      </c>
      <c r="AE86" s="22">
        <f t="shared" si="22"/>
        <v>25</v>
      </c>
      <c r="AF86" s="22">
        <f t="shared" si="23"/>
        <v>13</v>
      </c>
      <c r="AG86" s="22">
        <f t="shared" si="24"/>
        <v>3</v>
      </c>
    </row>
    <row r="87" spans="1:33" ht="15.75" customHeight="1">
      <c r="A87" s="57">
        <v>79</v>
      </c>
      <c r="B87" s="58" t="s">
        <v>219</v>
      </c>
      <c r="C87" s="58" t="s">
        <v>220</v>
      </c>
      <c r="D87" s="59">
        <v>4.5</v>
      </c>
      <c r="E87" s="59" t="s">
        <v>437</v>
      </c>
      <c r="F87" s="98">
        <f t="shared" si="25"/>
        <v>161</v>
      </c>
      <c r="G87" s="97">
        <f>'D1G'!E84</f>
        <v>80</v>
      </c>
      <c r="H87" s="96">
        <f t="shared" si="26"/>
        <v>81</v>
      </c>
      <c r="I87" s="45">
        <v>3</v>
      </c>
      <c r="J87" s="45">
        <v>3</v>
      </c>
      <c r="K87" s="45">
        <v>5</v>
      </c>
      <c r="L87" s="45">
        <v>6</v>
      </c>
      <c r="M87" s="45">
        <v>4</v>
      </c>
      <c r="N87" s="45">
        <v>6</v>
      </c>
      <c r="O87" s="45">
        <v>5</v>
      </c>
      <c r="P87" s="45">
        <v>4</v>
      </c>
      <c r="Q87" s="45">
        <v>5</v>
      </c>
      <c r="R87" s="23">
        <f t="shared" si="18"/>
        <v>41</v>
      </c>
      <c r="S87" s="22">
        <v>4</v>
      </c>
      <c r="T87" s="22">
        <v>5</v>
      </c>
      <c r="U87" s="22">
        <v>4</v>
      </c>
      <c r="V87" s="22">
        <v>5</v>
      </c>
      <c r="W87" s="22">
        <v>5</v>
      </c>
      <c r="X87" s="22">
        <v>4</v>
      </c>
      <c r="Y87" s="22">
        <v>5</v>
      </c>
      <c r="Z87" s="22">
        <v>4</v>
      </c>
      <c r="AA87" s="22">
        <v>4</v>
      </c>
      <c r="AB87" s="23">
        <f t="shared" si="19"/>
        <v>40</v>
      </c>
      <c r="AC87" s="24">
        <f t="shared" si="20"/>
        <v>81</v>
      </c>
      <c r="AD87" s="22">
        <f t="shared" si="21"/>
        <v>40</v>
      </c>
      <c r="AE87" s="22">
        <f t="shared" si="22"/>
        <v>27</v>
      </c>
      <c r="AF87" s="22">
        <f t="shared" si="23"/>
        <v>13</v>
      </c>
      <c r="AG87" s="22">
        <f t="shared" si="24"/>
        <v>4</v>
      </c>
    </row>
    <row r="88" spans="1:33" ht="15.75" customHeight="1">
      <c r="A88" s="57">
        <v>80</v>
      </c>
      <c r="B88" s="58" t="s">
        <v>245</v>
      </c>
      <c r="C88" s="58" t="s">
        <v>120</v>
      </c>
      <c r="D88" s="60">
        <v>3.4</v>
      </c>
      <c r="E88" s="60" t="s">
        <v>403</v>
      </c>
      <c r="F88" s="98">
        <f t="shared" si="25"/>
        <v>162</v>
      </c>
      <c r="G88" s="97">
        <f>'D1G'!E89</f>
        <v>81</v>
      </c>
      <c r="H88" s="96">
        <f t="shared" si="26"/>
        <v>81</v>
      </c>
      <c r="I88" s="45">
        <v>4</v>
      </c>
      <c r="J88" s="45">
        <v>4</v>
      </c>
      <c r="K88" s="45">
        <v>5</v>
      </c>
      <c r="L88" s="45">
        <v>6</v>
      </c>
      <c r="M88" s="45">
        <v>4</v>
      </c>
      <c r="N88" s="45">
        <v>6</v>
      </c>
      <c r="O88" s="45">
        <v>6</v>
      </c>
      <c r="P88" s="45">
        <v>4</v>
      </c>
      <c r="Q88" s="45">
        <v>4</v>
      </c>
      <c r="R88" s="23">
        <f t="shared" si="18"/>
        <v>43</v>
      </c>
      <c r="S88" s="22">
        <v>4</v>
      </c>
      <c r="T88" s="22">
        <v>6</v>
      </c>
      <c r="U88" s="22">
        <v>4</v>
      </c>
      <c r="V88" s="22">
        <v>4</v>
      </c>
      <c r="W88" s="22">
        <v>5</v>
      </c>
      <c r="X88" s="22">
        <v>3</v>
      </c>
      <c r="Y88" s="22">
        <v>5</v>
      </c>
      <c r="Z88" s="22">
        <v>4</v>
      </c>
      <c r="AA88" s="22">
        <v>3</v>
      </c>
      <c r="AB88" s="23">
        <f t="shared" si="19"/>
        <v>38</v>
      </c>
      <c r="AC88" s="24">
        <f t="shared" si="20"/>
        <v>81</v>
      </c>
      <c r="AD88" s="22">
        <f t="shared" si="21"/>
        <v>38</v>
      </c>
      <c r="AE88" s="22">
        <f t="shared" si="22"/>
        <v>24</v>
      </c>
      <c r="AF88" s="22">
        <f t="shared" si="23"/>
        <v>12</v>
      </c>
      <c r="AG88" s="22">
        <f t="shared" si="24"/>
        <v>3</v>
      </c>
    </row>
    <row r="89" spans="1:33" ht="15.75" customHeight="1">
      <c r="A89" s="57">
        <v>81</v>
      </c>
      <c r="B89" s="58" t="s">
        <v>215</v>
      </c>
      <c r="C89" s="58" t="s">
        <v>168</v>
      </c>
      <c r="D89" s="60">
        <v>2</v>
      </c>
      <c r="E89" s="60" t="s">
        <v>403</v>
      </c>
      <c r="F89" s="98">
        <f t="shared" si="25"/>
        <v>162</v>
      </c>
      <c r="G89" s="97">
        <f>'D1G'!E88</f>
        <v>81</v>
      </c>
      <c r="H89" s="96">
        <f t="shared" si="26"/>
        <v>81</v>
      </c>
      <c r="I89" s="45">
        <v>4</v>
      </c>
      <c r="J89" s="45">
        <v>5</v>
      </c>
      <c r="K89" s="45">
        <v>5</v>
      </c>
      <c r="L89" s="45">
        <v>6</v>
      </c>
      <c r="M89" s="45">
        <v>3</v>
      </c>
      <c r="N89" s="45">
        <v>5</v>
      </c>
      <c r="O89" s="45">
        <v>5</v>
      </c>
      <c r="P89" s="45">
        <v>4</v>
      </c>
      <c r="Q89" s="45">
        <v>4</v>
      </c>
      <c r="R89" s="23">
        <f t="shared" si="18"/>
        <v>41</v>
      </c>
      <c r="S89" s="22">
        <v>5</v>
      </c>
      <c r="T89" s="22">
        <v>5</v>
      </c>
      <c r="U89" s="22">
        <v>4</v>
      </c>
      <c r="V89" s="22">
        <v>5</v>
      </c>
      <c r="W89" s="22">
        <v>5</v>
      </c>
      <c r="X89" s="22">
        <v>3</v>
      </c>
      <c r="Y89" s="22">
        <v>6</v>
      </c>
      <c r="Z89" s="22">
        <v>4</v>
      </c>
      <c r="AA89" s="22">
        <v>3</v>
      </c>
      <c r="AB89" s="23">
        <f t="shared" si="19"/>
        <v>40</v>
      </c>
      <c r="AC89" s="24">
        <f t="shared" si="20"/>
        <v>81</v>
      </c>
      <c r="AD89" s="22">
        <f t="shared" si="21"/>
        <v>40</v>
      </c>
      <c r="AE89" s="22">
        <f t="shared" si="22"/>
        <v>26</v>
      </c>
      <c r="AF89" s="22">
        <f t="shared" si="23"/>
        <v>13</v>
      </c>
      <c r="AG89" s="22">
        <f t="shared" si="24"/>
        <v>3</v>
      </c>
    </row>
    <row r="90" spans="1:33" ht="15.75" customHeight="1">
      <c r="A90" s="57">
        <v>82</v>
      </c>
      <c r="B90" s="58" t="s">
        <v>248</v>
      </c>
      <c r="C90" s="58" t="s">
        <v>123</v>
      </c>
      <c r="D90" s="60">
        <v>1.8</v>
      </c>
      <c r="E90" s="60" t="s">
        <v>393</v>
      </c>
      <c r="F90" s="98">
        <f t="shared" si="25"/>
        <v>162</v>
      </c>
      <c r="G90" s="97">
        <f>'D1G'!E82</f>
        <v>79</v>
      </c>
      <c r="H90" s="96">
        <f t="shared" si="26"/>
        <v>83</v>
      </c>
      <c r="I90" s="45">
        <v>4</v>
      </c>
      <c r="J90" s="45">
        <v>4</v>
      </c>
      <c r="K90" s="45">
        <v>5</v>
      </c>
      <c r="L90" s="45">
        <v>7</v>
      </c>
      <c r="M90" s="45">
        <v>3</v>
      </c>
      <c r="N90" s="45">
        <v>5</v>
      </c>
      <c r="O90" s="45">
        <v>5</v>
      </c>
      <c r="P90" s="45">
        <v>7</v>
      </c>
      <c r="Q90" s="45">
        <v>3</v>
      </c>
      <c r="R90" s="23">
        <f t="shared" si="18"/>
        <v>43</v>
      </c>
      <c r="S90" s="22">
        <v>5</v>
      </c>
      <c r="T90" s="22">
        <v>5</v>
      </c>
      <c r="U90" s="22">
        <v>4</v>
      </c>
      <c r="V90" s="22">
        <v>4</v>
      </c>
      <c r="W90" s="22">
        <v>5</v>
      </c>
      <c r="X90" s="22">
        <v>3</v>
      </c>
      <c r="Y90" s="22">
        <v>6</v>
      </c>
      <c r="Z90" s="22">
        <v>5</v>
      </c>
      <c r="AA90" s="22">
        <v>3</v>
      </c>
      <c r="AB90" s="23">
        <f t="shared" si="19"/>
        <v>40</v>
      </c>
      <c r="AC90" s="24">
        <f t="shared" si="20"/>
        <v>83</v>
      </c>
      <c r="AD90" s="22">
        <f t="shared" si="21"/>
        <v>40</v>
      </c>
      <c r="AE90" s="22">
        <f t="shared" si="22"/>
        <v>26</v>
      </c>
      <c r="AF90" s="22">
        <f t="shared" si="23"/>
        <v>14</v>
      </c>
      <c r="AG90" s="22">
        <f t="shared" si="24"/>
        <v>3</v>
      </c>
    </row>
    <row r="91" spans="1:33" ht="15.75" customHeight="1">
      <c r="A91" s="57">
        <v>83</v>
      </c>
      <c r="B91" s="58" t="s">
        <v>241</v>
      </c>
      <c r="C91" s="58" t="s">
        <v>119</v>
      </c>
      <c r="D91" s="58">
        <v>3.2</v>
      </c>
      <c r="E91" s="58" t="s">
        <v>410</v>
      </c>
      <c r="F91" s="98">
        <f t="shared" si="25"/>
        <v>162</v>
      </c>
      <c r="G91" s="97">
        <f>'D1G'!E77</f>
        <v>78</v>
      </c>
      <c r="H91" s="96">
        <f t="shared" si="26"/>
        <v>84</v>
      </c>
      <c r="I91" s="45">
        <v>5</v>
      </c>
      <c r="J91" s="45">
        <v>3</v>
      </c>
      <c r="K91" s="45">
        <v>6</v>
      </c>
      <c r="L91" s="45">
        <v>5</v>
      </c>
      <c r="M91" s="45">
        <v>4</v>
      </c>
      <c r="N91" s="45">
        <v>4</v>
      </c>
      <c r="O91" s="45">
        <v>4</v>
      </c>
      <c r="P91" s="45">
        <v>4</v>
      </c>
      <c r="Q91" s="45">
        <v>3</v>
      </c>
      <c r="R91" s="23">
        <f t="shared" si="18"/>
        <v>38</v>
      </c>
      <c r="S91" s="22">
        <v>7</v>
      </c>
      <c r="T91" s="22">
        <v>4</v>
      </c>
      <c r="U91" s="22">
        <v>5</v>
      </c>
      <c r="V91" s="22">
        <v>5</v>
      </c>
      <c r="W91" s="22">
        <v>4</v>
      </c>
      <c r="X91" s="22">
        <v>4</v>
      </c>
      <c r="Y91" s="22">
        <v>6</v>
      </c>
      <c r="Z91" s="22">
        <v>6</v>
      </c>
      <c r="AA91" s="22">
        <v>5</v>
      </c>
      <c r="AB91" s="23">
        <f t="shared" si="19"/>
        <v>46</v>
      </c>
      <c r="AC91" s="24">
        <f t="shared" si="20"/>
        <v>84</v>
      </c>
      <c r="AD91" s="22">
        <f t="shared" si="21"/>
        <v>46</v>
      </c>
      <c r="AE91" s="22">
        <f t="shared" si="22"/>
        <v>30</v>
      </c>
      <c r="AF91" s="22">
        <f t="shared" si="23"/>
        <v>17</v>
      </c>
      <c r="AG91" s="22">
        <f t="shared" si="24"/>
        <v>5</v>
      </c>
    </row>
    <row r="92" spans="1:33" ht="15.75" customHeight="1">
      <c r="A92" s="57">
        <v>84</v>
      </c>
      <c r="B92" s="58" t="s">
        <v>238</v>
      </c>
      <c r="C92" s="58" t="s">
        <v>239</v>
      </c>
      <c r="D92" s="60">
        <v>4.6</v>
      </c>
      <c r="E92" s="60" t="s">
        <v>415</v>
      </c>
      <c r="F92" s="98">
        <f t="shared" si="25"/>
        <v>163</v>
      </c>
      <c r="G92" s="97">
        <f>'D1G'!E97</f>
        <v>83</v>
      </c>
      <c r="H92" s="96">
        <f t="shared" si="26"/>
        <v>80</v>
      </c>
      <c r="I92" s="45">
        <v>4</v>
      </c>
      <c r="J92" s="45">
        <v>5</v>
      </c>
      <c r="K92" s="45">
        <v>5</v>
      </c>
      <c r="L92" s="45">
        <v>4</v>
      </c>
      <c r="M92" s="45">
        <v>3</v>
      </c>
      <c r="N92" s="45">
        <v>4</v>
      </c>
      <c r="O92" s="45">
        <v>4</v>
      </c>
      <c r="P92" s="45">
        <v>6</v>
      </c>
      <c r="Q92" s="45">
        <v>3</v>
      </c>
      <c r="R92" s="23">
        <f t="shared" si="18"/>
        <v>38</v>
      </c>
      <c r="S92" s="22">
        <v>5</v>
      </c>
      <c r="T92" s="22">
        <v>5</v>
      </c>
      <c r="U92" s="22">
        <v>5</v>
      </c>
      <c r="V92" s="22">
        <v>3</v>
      </c>
      <c r="W92" s="22">
        <v>5</v>
      </c>
      <c r="X92" s="22">
        <v>5</v>
      </c>
      <c r="Y92" s="22">
        <v>5</v>
      </c>
      <c r="Z92" s="22">
        <v>5</v>
      </c>
      <c r="AA92" s="22">
        <v>4</v>
      </c>
      <c r="AB92" s="23">
        <f t="shared" si="19"/>
        <v>42</v>
      </c>
      <c r="AC92" s="24">
        <f t="shared" si="20"/>
        <v>80</v>
      </c>
      <c r="AD92" s="22">
        <f t="shared" si="21"/>
        <v>42</v>
      </c>
      <c r="AE92" s="22">
        <f t="shared" si="22"/>
        <v>27</v>
      </c>
      <c r="AF92" s="22">
        <f t="shared" si="23"/>
        <v>14</v>
      </c>
      <c r="AG92" s="22">
        <f t="shared" si="24"/>
        <v>4</v>
      </c>
    </row>
    <row r="93" spans="1:33" ht="15.75" customHeight="1">
      <c r="A93" s="57">
        <v>85</v>
      </c>
      <c r="B93" s="58" t="s">
        <v>224</v>
      </c>
      <c r="C93" s="58" t="s">
        <v>119</v>
      </c>
      <c r="D93" s="60">
        <v>3.2</v>
      </c>
      <c r="E93" s="60" t="s">
        <v>434</v>
      </c>
      <c r="F93" s="98">
        <f t="shared" si="25"/>
        <v>163</v>
      </c>
      <c r="G93" s="97">
        <f>'D1G'!E80</f>
        <v>79</v>
      </c>
      <c r="H93" s="96">
        <f t="shared" si="26"/>
        <v>84</v>
      </c>
      <c r="I93" s="45">
        <v>4</v>
      </c>
      <c r="J93" s="45">
        <v>5</v>
      </c>
      <c r="K93" s="45">
        <v>5</v>
      </c>
      <c r="L93" s="45">
        <v>5</v>
      </c>
      <c r="M93" s="45">
        <v>3</v>
      </c>
      <c r="N93" s="45">
        <v>6</v>
      </c>
      <c r="O93" s="45">
        <v>6</v>
      </c>
      <c r="P93" s="45">
        <v>4</v>
      </c>
      <c r="Q93" s="45">
        <v>4</v>
      </c>
      <c r="R93" s="23">
        <f t="shared" si="18"/>
        <v>42</v>
      </c>
      <c r="S93" s="22">
        <v>5</v>
      </c>
      <c r="T93" s="22">
        <v>5</v>
      </c>
      <c r="U93" s="22">
        <v>4</v>
      </c>
      <c r="V93" s="22">
        <v>4</v>
      </c>
      <c r="W93" s="22">
        <v>5</v>
      </c>
      <c r="X93" s="22">
        <v>4</v>
      </c>
      <c r="Y93" s="22">
        <v>7</v>
      </c>
      <c r="Z93" s="22">
        <v>5</v>
      </c>
      <c r="AA93" s="22">
        <v>3</v>
      </c>
      <c r="AB93" s="23">
        <f t="shared" si="19"/>
        <v>42</v>
      </c>
      <c r="AC93" s="24">
        <f t="shared" si="20"/>
        <v>84</v>
      </c>
      <c r="AD93" s="22">
        <f t="shared" si="21"/>
        <v>42</v>
      </c>
      <c r="AE93" s="22">
        <f t="shared" si="22"/>
        <v>28</v>
      </c>
      <c r="AF93" s="22">
        <f t="shared" si="23"/>
        <v>15</v>
      </c>
      <c r="AG93" s="22">
        <f t="shared" si="24"/>
        <v>3</v>
      </c>
    </row>
    <row r="94" spans="1:33" ht="15.75" customHeight="1">
      <c r="A94" s="57">
        <v>86</v>
      </c>
      <c r="B94" s="58" t="s">
        <v>218</v>
      </c>
      <c r="C94" s="58" t="s">
        <v>129</v>
      </c>
      <c r="D94" s="58">
        <v>2.4</v>
      </c>
      <c r="E94" s="58" t="s">
        <v>439</v>
      </c>
      <c r="F94" s="98">
        <f t="shared" si="25"/>
        <v>164</v>
      </c>
      <c r="G94" s="97">
        <f>'D1G'!E100</f>
        <v>87</v>
      </c>
      <c r="H94" s="96">
        <f t="shared" si="26"/>
        <v>77</v>
      </c>
      <c r="I94" s="45">
        <v>4</v>
      </c>
      <c r="J94" s="45">
        <v>4</v>
      </c>
      <c r="K94" s="45">
        <v>5</v>
      </c>
      <c r="L94" s="45">
        <v>5</v>
      </c>
      <c r="M94" s="45">
        <v>4</v>
      </c>
      <c r="N94" s="45">
        <v>4</v>
      </c>
      <c r="O94" s="45">
        <v>4</v>
      </c>
      <c r="P94" s="45">
        <v>6</v>
      </c>
      <c r="Q94" s="45">
        <v>2</v>
      </c>
      <c r="R94" s="23">
        <f t="shared" si="18"/>
        <v>38</v>
      </c>
      <c r="S94" s="22">
        <v>5</v>
      </c>
      <c r="T94" s="22">
        <v>3</v>
      </c>
      <c r="U94" s="22">
        <v>3</v>
      </c>
      <c r="V94" s="22">
        <v>4</v>
      </c>
      <c r="W94" s="22">
        <v>5</v>
      </c>
      <c r="X94" s="22">
        <v>4</v>
      </c>
      <c r="Y94" s="22">
        <v>6</v>
      </c>
      <c r="Z94" s="22">
        <v>5</v>
      </c>
      <c r="AA94" s="22">
        <v>4</v>
      </c>
      <c r="AB94" s="23">
        <f t="shared" si="19"/>
        <v>39</v>
      </c>
      <c r="AC94" s="24">
        <f t="shared" si="20"/>
        <v>77</v>
      </c>
      <c r="AD94" s="22">
        <f t="shared" si="21"/>
        <v>39</v>
      </c>
      <c r="AE94" s="22">
        <f t="shared" si="22"/>
        <v>28</v>
      </c>
      <c r="AF94" s="22">
        <f t="shared" si="23"/>
        <v>15</v>
      </c>
      <c r="AG94" s="22">
        <f t="shared" si="24"/>
        <v>4</v>
      </c>
    </row>
    <row r="95" spans="1:33" ht="15.75" customHeight="1">
      <c r="A95" s="57">
        <v>87</v>
      </c>
      <c r="B95" s="58" t="s">
        <v>153</v>
      </c>
      <c r="C95" s="58" t="s">
        <v>154</v>
      </c>
      <c r="D95" s="59" t="s">
        <v>66</v>
      </c>
      <c r="E95" s="59" t="s">
        <v>445</v>
      </c>
      <c r="F95" s="98">
        <f t="shared" si="25"/>
        <v>165</v>
      </c>
      <c r="G95" s="97">
        <f>'D1G'!E87</f>
        <v>81</v>
      </c>
      <c r="H95" s="96">
        <f t="shared" si="26"/>
        <v>84</v>
      </c>
      <c r="I95" s="45">
        <v>8</v>
      </c>
      <c r="J95" s="45">
        <v>3</v>
      </c>
      <c r="K95" s="45">
        <v>5</v>
      </c>
      <c r="L95" s="45">
        <v>6</v>
      </c>
      <c r="M95" s="45">
        <v>3</v>
      </c>
      <c r="N95" s="45">
        <v>4</v>
      </c>
      <c r="O95" s="45">
        <v>5</v>
      </c>
      <c r="P95" s="45">
        <v>7</v>
      </c>
      <c r="Q95" s="45">
        <v>2</v>
      </c>
      <c r="R95" s="23">
        <f t="shared" si="18"/>
        <v>43</v>
      </c>
      <c r="S95" s="22">
        <v>4</v>
      </c>
      <c r="T95" s="22">
        <v>6</v>
      </c>
      <c r="U95" s="22">
        <v>3</v>
      </c>
      <c r="V95" s="22">
        <v>4</v>
      </c>
      <c r="W95" s="22">
        <v>5</v>
      </c>
      <c r="X95" s="22">
        <v>3</v>
      </c>
      <c r="Y95" s="22">
        <v>7</v>
      </c>
      <c r="Z95" s="22">
        <v>5</v>
      </c>
      <c r="AA95" s="22">
        <v>4</v>
      </c>
      <c r="AB95" s="23">
        <f t="shared" si="19"/>
        <v>41</v>
      </c>
      <c r="AC95" s="24">
        <f t="shared" si="20"/>
        <v>84</v>
      </c>
      <c r="AD95" s="22">
        <f t="shared" si="21"/>
        <v>41</v>
      </c>
      <c r="AE95" s="22">
        <f t="shared" si="22"/>
        <v>28</v>
      </c>
      <c r="AF95" s="22">
        <f t="shared" si="23"/>
        <v>16</v>
      </c>
      <c r="AG95" s="22">
        <f t="shared" si="24"/>
        <v>4</v>
      </c>
    </row>
    <row r="96" spans="1:33" ht="15.75" customHeight="1">
      <c r="A96" s="57">
        <v>88</v>
      </c>
      <c r="B96" s="58" t="s">
        <v>226</v>
      </c>
      <c r="C96" s="58" t="s">
        <v>127</v>
      </c>
      <c r="D96" s="60">
        <v>2</v>
      </c>
      <c r="E96" s="60" t="s">
        <v>432</v>
      </c>
      <c r="F96" s="98">
        <f t="shared" si="25"/>
        <v>165</v>
      </c>
      <c r="G96" s="97">
        <f>'D1G'!E81</f>
        <v>79</v>
      </c>
      <c r="H96" s="96">
        <f t="shared" si="26"/>
        <v>86</v>
      </c>
      <c r="I96" s="45">
        <v>4</v>
      </c>
      <c r="J96" s="45">
        <v>5</v>
      </c>
      <c r="K96" s="45">
        <v>5</v>
      </c>
      <c r="L96" s="45">
        <v>5</v>
      </c>
      <c r="M96" s="45">
        <v>4</v>
      </c>
      <c r="N96" s="45">
        <v>5</v>
      </c>
      <c r="O96" s="45">
        <v>5</v>
      </c>
      <c r="P96" s="45">
        <v>6</v>
      </c>
      <c r="Q96" s="45">
        <v>4</v>
      </c>
      <c r="R96" s="23">
        <f t="shared" si="18"/>
        <v>43</v>
      </c>
      <c r="S96" s="22">
        <v>5</v>
      </c>
      <c r="T96" s="22">
        <v>6</v>
      </c>
      <c r="U96" s="22">
        <v>4</v>
      </c>
      <c r="V96" s="22">
        <v>4</v>
      </c>
      <c r="W96" s="22">
        <v>5</v>
      </c>
      <c r="X96" s="22">
        <v>5</v>
      </c>
      <c r="Y96" s="22">
        <v>5</v>
      </c>
      <c r="Z96" s="22">
        <v>5</v>
      </c>
      <c r="AA96" s="22">
        <v>4</v>
      </c>
      <c r="AB96" s="23">
        <f t="shared" si="19"/>
        <v>43</v>
      </c>
      <c r="AC96" s="24">
        <f t="shared" si="20"/>
        <v>86</v>
      </c>
      <c r="AD96" s="22">
        <f t="shared" si="21"/>
        <v>43</v>
      </c>
      <c r="AE96" s="22">
        <f t="shared" si="22"/>
        <v>28</v>
      </c>
      <c r="AF96" s="22">
        <f t="shared" si="23"/>
        <v>14</v>
      </c>
      <c r="AG96" s="22">
        <f t="shared" si="24"/>
        <v>4</v>
      </c>
    </row>
    <row r="97" spans="1:33" ht="15.75" customHeight="1">
      <c r="A97" s="57">
        <v>89</v>
      </c>
      <c r="B97" s="58" t="s">
        <v>199</v>
      </c>
      <c r="C97" s="58" t="s">
        <v>147</v>
      </c>
      <c r="D97" s="59" t="s">
        <v>200</v>
      </c>
      <c r="E97" s="59" t="s">
        <v>384</v>
      </c>
      <c r="F97" s="98">
        <f t="shared" si="25"/>
        <v>167</v>
      </c>
      <c r="G97" s="97">
        <f>'D1G'!E101</f>
        <v>87</v>
      </c>
      <c r="H97" s="96">
        <f t="shared" si="26"/>
        <v>80</v>
      </c>
      <c r="I97" s="45">
        <v>5</v>
      </c>
      <c r="J97" s="45">
        <v>3</v>
      </c>
      <c r="K97" s="45">
        <v>4</v>
      </c>
      <c r="L97" s="45">
        <v>5</v>
      </c>
      <c r="M97" s="45">
        <v>4</v>
      </c>
      <c r="N97" s="45">
        <v>5</v>
      </c>
      <c r="O97" s="45">
        <v>4</v>
      </c>
      <c r="P97" s="45">
        <v>4</v>
      </c>
      <c r="Q97" s="45">
        <v>4</v>
      </c>
      <c r="R97" s="23">
        <f t="shared" si="18"/>
        <v>38</v>
      </c>
      <c r="S97" s="22">
        <v>4</v>
      </c>
      <c r="T97" s="22">
        <v>4</v>
      </c>
      <c r="U97" s="22">
        <v>6</v>
      </c>
      <c r="V97" s="22">
        <v>4</v>
      </c>
      <c r="W97" s="22">
        <v>4</v>
      </c>
      <c r="X97" s="22">
        <v>3</v>
      </c>
      <c r="Y97" s="22">
        <v>9</v>
      </c>
      <c r="Z97" s="22">
        <v>4</v>
      </c>
      <c r="AA97" s="22">
        <v>4</v>
      </c>
      <c r="AB97" s="23">
        <f t="shared" si="19"/>
        <v>42</v>
      </c>
      <c r="AC97" s="24">
        <f t="shared" si="20"/>
        <v>80</v>
      </c>
      <c r="AD97" s="22">
        <f t="shared" si="21"/>
        <v>42</v>
      </c>
      <c r="AE97" s="22">
        <f t="shared" si="22"/>
        <v>28</v>
      </c>
      <c r="AF97" s="22">
        <f t="shared" si="23"/>
        <v>17</v>
      </c>
      <c r="AG97" s="22">
        <f t="shared" si="24"/>
        <v>4</v>
      </c>
    </row>
    <row r="98" spans="1:33" ht="15.75" customHeight="1">
      <c r="A98" s="57">
        <v>90</v>
      </c>
      <c r="B98" s="58" t="s">
        <v>252</v>
      </c>
      <c r="C98" s="58" t="s">
        <v>253</v>
      </c>
      <c r="D98" s="60">
        <v>2.4</v>
      </c>
      <c r="E98" s="60" t="s">
        <v>388</v>
      </c>
      <c r="F98" s="98">
        <f t="shared" si="25"/>
        <v>168</v>
      </c>
      <c r="G98" s="97">
        <f>'D1G'!E105</f>
        <v>88</v>
      </c>
      <c r="H98" s="96">
        <f t="shared" si="26"/>
        <v>80</v>
      </c>
      <c r="I98" s="45">
        <v>5</v>
      </c>
      <c r="J98" s="45">
        <v>4</v>
      </c>
      <c r="K98" s="45">
        <v>5</v>
      </c>
      <c r="L98" s="45">
        <v>4</v>
      </c>
      <c r="M98" s="45">
        <v>3</v>
      </c>
      <c r="N98" s="45">
        <v>4</v>
      </c>
      <c r="O98" s="45">
        <v>3</v>
      </c>
      <c r="P98" s="45">
        <v>5</v>
      </c>
      <c r="Q98" s="45">
        <v>5</v>
      </c>
      <c r="R98" s="23">
        <f t="shared" si="18"/>
        <v>38</v>
      </c>
      <c r="S98" s="22">
        <v>6</v>
      </c>
      <c r="T98" s="22">
        <v>5</v>
      </c>
      <c r="U98" s="22">
        <v>4</v>
      </c>
      <c r="V98" s="22">
        <v>4</v>
      </c>
      <c r="W98" s="22">
        <v>6</v>
      </c>
      <c r="X98" s="22">
        <v>4</v>
      </c>
      <c r="Y98" s="22">
        <v>4</v>
      </c>
      <c r="Z98" s="22">
        <v>5</v>
      </c>
      <c r="AA98" s="22">
        <v>4</v>
      </c>
      <c r="AB98" s="23">
        <f t="shared" si="19"/>
        <v>42</v>
      </c>
      <c r="AC98" s="24">
        <f t="shared" si="20"/>
        <v>80</v>
      </c>
      <c r="AD98" s="22">
        <f t="shared" si="21"/>
        <v>42</v>
      </c>
      <c r="AE98" s="22">
        <f t="shared" si="22"/>
        <v>27</v>
      </c>
      <c r="AF98" s="22">
        <f t="shared" si="23"/>
        <v>13</v>
      </c>
      <c r="AG98" s="22">
        <f t="shared" si="24"/>
        <v>4</v>
      </c>
    </row>
    <row r="99" spans="1:33" ht="15.75" customHeight="1">
      <c r="A99" s="57">
        <v>91</v>
      </c>
      <c r="B99" s="58" t="s">
        <v>217</v>
      </c>
      <c r="C99" s="58" t="s">
        <v>130</v>
      </c>
      <c r="D99" s="58">
        <v>5.1</v>
      </c>
      <c r="E99" s="58" t="s">
        <v>443</v>
      </c>
      <c r="F99" s="98">
        <f t="shared" si="25"/>
        <v>169</v>
      </c>
      <c r="G99" s="97">
        <f>'D1G'!E98</f>
        <v>84</v>
      </c>
      <c r="H99" s="96">
        <f t="shared" si="26"/>
        <v>85</v>
      </c>
      <c r="I99" s="45">
        <v>3</v>
      </c>
      <c r="J99" s="45">
        <v>4</v>
      </c>
      <c r="K99" s="45">
        <v>6</v>
      </c>
      <c r="L99" s="45">
        <v>5</v>
      </c>
      <c r="M99" s="45">
        <v>4</v>
      </c>
      <c r="N99" s="45">
        <v>5</v>
      </c>
      <c r="O99" s="45">
        <v>6</v>
      </c>
      <c r="P99" s="45">
        <v>5</v>
      </c>
      <c r="Q99" s="45">
        <v>4</v>
      </c>
      <c r="R99" s="23">
        <f t="shared" si="18"/>
        <v>42</v>
      </c>
      <c r="S99" s="22">
        <v>4</v>
      </c>
      <c r="T99" s="22">
        <v>4</v>
      </c>
      <c r="U99" s="22">
        <v>4</v>
      </c>
      <c r="V99" s="22">
        <v>4</v>
      </c>
      <c r="W99" s="22">
        <v>9</v>
      </c>
      <c r="X99" s="22">
        <v>3</v>
      </c>
      <c r="Y99" s="22">
        <v>6</v>
      </c>
      <c r="Z99" s="22">
        <v>5</v>
      </c>
      <c r="AA99" s="22">
        <v>4</v>
      </c>
      <c r="AB99" s="23">
        <f t="shared" si="19"/>
        <v>43</v>
      </c>
      <c r="AC99" s="24">
        <f t="shared" si="20"/>
        <v>85</v>
      </c>
      <c r="AD99" s="22">
        <f t="shared" si="21"/>
        <v>43</v>
      </c>
      <c r="AE99" s="22">
        <f t="shared" si="22"/>
        <v>31</v>
      </c>
      <c r="AF99" s="22">
        <f t="shared" si="23"/>
        <v>15</v>
      </c>
      <c r="AG99" s="22">
        <f t="shared" si="24"/>
        <v>4</v>
      </c>
    </row>
    <row r="100" spans="1:33" ht="15.75" customHeight="1">
      <c r="A100" s="57">
        <v>92</v>
      </c>
      <c r="B100" s="58" t="s">
        <v>229</v>
      </c>
      <c r="C100" s="58" t="s">
        <v>230</v>
      </c>
      <c r="D100" s="60">
        <v>4.7</v>
      </c>
      <c r="E100" s="60" t="s">
        <v>431</v>
      </c>
      <c r="F100" s="98">
        <f t="shared" si="25"/>
        <v>172</v>
      </c>
      <c r="G100" s="97">
        <f>'D1G'!E104</f>
        <v>88</v>
      </c>
      <c r="H100" s="96">
        <f t="shared" si="26"/>
        <v>84</v>
      </c>
      <c r="I100" s="45">
        <v>5</v>
      </c>
      <c r="J100" s="45">
        <v>5</v>
      </c>
      <c r="K100" s="45">
        <v>5</v>
      </c>
      <c r="L100" s="45">
        <v>5</v>
      </c>
      <c r="M100" s="45">
        <v>4</v>
      </c>
      <c r="N100" s="45">
        <v>4</v>
      </c>
      <c r="O100" s="45">
        <v>6</v>
      </c>
      <c r="P100" s="45">
        <v>5</v>
      </c>
      <c r="Q100" s="45">
        <v>4</v>
      </c>
      <c r="R100" s="23">
        <f t="shared" si="18"/>
        <v>43</v>
      </c>
      <c r="S100" s="22">
        <v>5</v>
      </c>
      <c r="T100" s="22">
        <v>5</v>
      </c>
      <c r="U100" s="22">
        <v>5</v>
      </c>
      <c r="V100" s="22">
        <v>4</v>
      </c>
      <c r="W100" s="22">
        <v>5</v>
      </c>
      <c r="X100" s="22">
        <v>3</v>
      </c>
      <c r="Y100" s="22">
        <v>5</v>
      </c>
      <c r="Z100" s="22">
        <v>4</v>
      </c>
      <c r="AA100" s="22">
        <v>5</v>
      </c>
      <c r="AB100" s="23">
        <f t="shared" si="19"/>
        <v>41</v>
      </c>
      <c r="AC100" s="24">
        <f t="shared" si="20"/>
        <v>84</v>
      </c>
      <c r="AD100" s="22">
        <f t="shared" si="21"/>
        <v>41</v>
      </c>
      <c r="AE100" s="22">
        <f t="shared" si="22"/>
        <v>26</v>
      </c>
      <c r="AF100" s="22">
        <f t="shared" si="23"/>
        <v>14</v>
      </c>
      <c r="AG100" s="22">
        <f t="shared" si="24"/>
        <v>5</v>
      </c>
    </row>
    <row r="101" spans="1:33" ht="15.75" customHeight="1">
      <c r="A101" s="57">
        <v>93</v>
      </c>
      <c r="B101" s="58" t="s">
        <v>242</v>
      </c>
      <c r="C101" s="58" t="s">
        <v>190</v>
      </c>
      <c r="D101" s="60">
        <v>5</v>
      </c>
      <c r="E101" s="60" t="s">
        <v>413</v>
      </c>
      <c r="F101" s="98">
        <f t="shared" si="25"/>
        <v>181</v>
      </c>
      <c r="G101" s="97">
        <f>'D1G'!E99</f>
        <v>85</v>
      </c>
      <c r="H101" s="96">
        <f t="shared" si="26"/>
        <v>96</v>
      </c>
      <c r="I101" s="45">
        <v>6</v>
      </c>
      <c r="J101" s="45">
        <v>5</v>
      </c>
      <c r="K101" s="45">
        <v>6</v>
      </c>
      <c r="L101" s="45">
        <v>6</v>
      </c>
      <c r="M101" s="45">
        <v>5</v>
      </c>
      <c r="N101" s="45">
        <v>6</v>
      </c>
      <c r="O101" s="45">
        <v>6</v>
      </c>
      <c r="P101" s="45">
        <v>6</v>
      </c>
      <c r="Q101" s="45">
        <v>4</v>
      </c>
      <c r="R101" s="23">
        <f t="shared" si="18"/>
        <v>50</v>
      </c>
      <c r="S101" s="22">
        <v>4</v>
      </c>
      <c r="T101" s="22">
        <v>6</v>
      </c>
      <c r="U101" s="22">
        <v>6</v>
      </c>
      <c r="V101" s="22">
        <v>6</v>
      </c>
      <c r="W101" s="22">
        <v>5</v>
      </c>
      <c r="X101" s="22">
        <v>3</v>
      </c>
      <c r="Y101" s="22">
        <v>5</v>
      </c>
      <c r="Z101" s="22">
        <v>7</v>
      </c>
      <c r="AA101" s="22">
        <v>4</v>
      </c>
      <c r="AB101" s="23">
        <f t="shared" si="19"/>
        <v>46</v>
      </c>
      <c r="AC101" s="24">
        <f t="shared" si="20"/>
        <v>96</v>
      </c>
      <c r="AD101" s="22">
        <f t="shared" si="21"/>
        <v>46</v>
      </c>
      <c r="AE101" s="22">
        <f t="shared" si="22"/>
        <v>30</v>
      </c>
      <c r="AF101" s="22">
        <f t="shared" si="23"/>
        <v>16</v>
      </c>
      <c r="AG101" s="22">
        <f t="shared" si="24"/>
        <v>4</v>
      </c>
    </row>
    <row r="102" spans="1:33" ht="15.75" customHeight="1">
      <c r="A102" s="57">
        <v>94</v>
      </c>
      <c r="B102" s="58" t="s">
        <v>77</v>
      </c>
      <c r="C102" s="58" t="s">
        <v>119</v>
      </c>
      <c r="D102" s="60">
        <v>1.8</v>
      </c>
      <c r="E102" s="60" t="s">
        <v>402</v>
      </c>
      <c r="F102" s="98">
        <f t="shared" si="25"/>
        <v>197</v>
      </c>
      <c r="G102" s="97">
        <f>'D1G'!E106</f>
        <v>99</v>
      </c>
      <c r="H102" s="96">
        <f t="shared" si="26"/>
        <v>98</v>
      </c>
      <c r="I102" s="45">
        <v>5</v>
      </c>
      <c r="J102" s="45">
        <v>7</v>
      </c>
      <c r="K102" s="45">
        <v>5</v>
      </c>
      <c r="L102" s="45">
        <v>6</v>
      </c>
      <c r="M102" s="45">
        <v>4</v>
      </c>
      <c r="N102" s="45">
        <v>5</v>
      </c>
      <c r="O102" s="45">
        <v>5</v>
      </c>
      <c r="P102" s="45">
        <v>9</v>
      </c>
      <c r="Q102" s="45">
        <v>3</v>
      </c>
      <c r="R102" s="23">
        <f t="shared" si="18"/>
        <v>49</v>
      </c>
      <c r="S102" s="22">
        <v>5</v>
      </c>
      <c r="T102" s="22">
        <v>5</v>
      </c>
      <c r="U102" s="22">
        <v>6</v>
      </c>
      <c r="V102" s="22">
        <v>6</v>
      </c>
      <c r="W102" s="22">
        <v>6</v>
      </c>
      <c r="X102" s="22">
        <v>4</v>
      </c>
      <c r="Y102" s="22">
        <v>5</v>
      </c>
      <c r="Z102" s="22">
        <v>6</v>
      </c>
      <c r="AA102" s="22">
        <v>6</v>
      </c>
      <c r="AB102" s="23">
        <f t="shared" si="19"/>
        <v>49</v>
      </c>
      <c r="AC102" s="24">
        <f t="shared" si="20"/>
        <v>98</v>
      </c>
      <c r="AD102" s="22">
        <f t="shared" si="21"/>
        <v>49</v>
      </c>
      <c r="AE102" s="22">
        <f t="shared" si="22"/>
        <v>33</v>
      </c>
      <c r="AF102" s="22">
        <f t="shared" si="23"/>
        <v>17</v>
      </c>
      <c r="AG102" s="22">
        <f t="shared" si="24"/>
        <v>6</v>
      </c>
    </row>
    <row r="103" spans="1:33" ht="15.75" customHeight="1">
      <c r="A103" s="57">
        <v>95</v>
      </c>
      <c r="B103" s="58" t="s">
        <v>244</v>
      </c>
      <c r="C103" s="58" t="s">
        <v>130</v>
      </c>
      <c r="D103" s="58">
        <v>3.3</v>
      </c>
      <c r="E103" s="58" t="s">
        <v>407</v>
      </c>
      <c r="F103" s="98">
        <f t="shared" si="25"/>
        <v>77</v>
      </c>
      <c r="G103" s="97">
        <f>'D1G'!E70</f>
        <v>77</v>
      </c>
      <c r="H103" s="96">
        <f t="shared" si="26"/>
        <v>0</v>
      </c>
      <c r="I103" s="45" t="s">
        <v>459</v>
      </c>
      <c r="J103" s="45"/>
      <c r="K103" s="45"/>
      <c r="L103" s="45"/>
      <c r="M103" s="45"/>
      <c r="N103" s="45"/>
      <c r="O103" s="45"/>
      <c r="P103" s="45"/>
      <c r="Q103" s="45"/>
      <c r="R103" s="23">
        <f t="shared" si="18"/>
        <v>0</v>
      </c>
      <c r="S103" s="22"/>
      <c r="T103" s="22"/>
      <c r="U103" s="22"/>
      <c r="V103" s="22"/>
      <c r="W103" s="22"/>
      <c r="X103" s="22"/>
      <c r="Y103" s="22"/>
      <c r="Z103" s="22"/>
      <c r="AA103" s="22"/>
      <c r="AB103" s="23">
        <f t="shared" si="19"/>
        <v>0</v>
      </c>
      <c r="AC103" s="24">
        <f t="shared" si="20"/>
        <v>0</v>
      </c>
      <c r="AD103" s="22">
        <f t="shared" si="21"/>
        <v>0</v>
      </c>
      <c r="AE103" s="22">
        <f t="shared" si="22"/>
        <v>0</v>
      </c>
      <c r="AF103" s="22">
        <f t="shared" si="23"/>
        <v>0</v>
      </c>
      <c r="AG103" s="22">
        <f t="shared" si="24"/>
        <v>0</v>
      </c>
    </row>
    <row r="104" spans="1:33" ht="15.75" customHeight="1">
      <c r="A104" s="57">
        <v>96</v>
      </c>
      <c r="B104" s="58" t="s">
        <v>251</v>
      </c>
      <c r="C104" s="58" t="s">
        <v>147</v>
      </c>
      <c r="D104" s="59">
        <v>0</v>
      </c>
      <c r="E104" s="59"/>
      <c r="F104" s="98">
        <f t="shared" si="25"/>
        <v>81</v>
      </c>
      <c r="G104" s="97">
        <f>'D1G'!E91</f>
        <v>81</v>
      </c>
      <c r="H104" s="96">
        <f t="shared" si="26"/>
        <v>0</v>
      </c>
      <c r="I104" s="45" t="s">
        <v>380</v>
      </c>
      <c r="J104" s="45"/>
      <c r="K104" s="45"/>
      <c r="L104" s="45"/>
      <c r="M104" s="45"/>
      <c r="N104" s="45"/>
      <c r="O104" s="45"/>
      <c r="P104" s="45"/>
      <c r="Q104" s="45"/>
      <c r="R104" s="23">
        <f aca="true" t="shared" si="27" ref="R104:R111">SUM(I104:Q104)</f>
        <v>0</v>
      </c>
      <c r="S104" s="22"/>
      <c r="T104" s="22"/>
      <c r="U104" s="22"/>
      <c r="V104" s="22"/>
      <c r="W104" s="22"/>
      <c r="X104" s="22"/>
      <c r="Y104" s="22"/>
      <c r="Z104" s="22"/>
      <c r="AA104" s="22"/>
      <c r="AB104" s="23">
        <f aca="true" t="shared" si="28" ref="AB104:AB111">SUM(S104:AA104)</f>
        <v>0</v>
      </c>
      <c r="AC104" s="24">
        <f aca="true" t="shared" si="29" ref="AC104:AC111">R104+AB104</f>
        <v>0</v>
      </c>
      <c r="AD104" s="22">
        <f aca="true" t="shared" si="30" ref="AD104:AD111">AB104</f>
        <v>0</v>
      </c>
      <c r="AE104" s="22">
        <f aca="true" t="shared" si="31" ref="AE104:AE111">V104+W104+X104+Y104+Z104+AA104</f>
        <v>0</v>
      </c>
      <c r="AF104" s="22">
        <f aca="true" t="shared" si="32" ref="AF104:AF111">Y104+Z104+AA104</f>
        <v>0</v>
      </c>
      <c r="AG104" s="22">
        <f aca="true" t="shared" si="33" ref="AG104:AG111">AA104</f>
        <v>0</v>
      </c>
    </row>
    <row r="105" spans="1:33" ht="15.75" customHeight="1">
      <c r="A105" s="57">
        <v>97</v>
      </c>
      <c r="B105" s="58" t="s">
        <v>205</v>
      </c>
      <c r="C105" s="58" t="s">
        <v>185</v>
      </c>
      <c r="D105" s="60">
        <v>1.2</v>
      </c>
      <c r="E105" s="60"/>
      <c r="F105" s="98">
        <f aca="true" t="shared" si="34" ref="F105:F111">G105+H105</f>
        <v>87</v>
      </c>
      <c r="G105" s="97">
        <f>'D1G'!E102</f>
        <v>87</v>
      </c>
      <c r="H105" s="96">
        <f aca="true" t="shared" si="35" ref="H105:H111">AC105</f>
        <v>0</v>
      </c>
      <c r="I105" s="45" t="s">
        <v>379</v>
      </c>
      <c r="J105" s="45"/>
      <c r="K105" s="45"/>
      <c r="L105" s="45"/>
      <c r="M105" s="45"/>
      <c r="N105" s="45"/>
      <c r="O105" s="45"/>
      <c r="P105" s="45"/>
      <c r="Q105" s="45"/>
      <c r="R105" s="23">
        <f t="shared" si="27"/>
        <v>0</v>
      </c>
      <c r="S105" s="22"/>
      <c r="T105" s="22"/>
      <c r="U105" s="22"/>
      <c r="V105" s="22"/>
      <c r="W105" s="22"/>
      <c r="X105" s="22"/>
      <c r="Y105" s="22"/>
      <c r="Z105" s="22"/>
      <c r="AA105" s="22"/>
      <c r="AB105" s="23">
        <f t="shared" si="28"/>
        <v>0</v>
      </c>
      <c r="AC105" s="24">
        <f t="shared" si="29"/>
        <v>0</v>
      </c>
      <c r="AD105" s="22">
        <f t="shared" si="30"/>
        <v>0</v>
      </c>
      <c r="AE105" s="22">
        <f t="shared" si="31"/>
        <v>0</v>
      </c>
      <c r="AF105" s="22">
        <f t="shared" si="32"/>
        <v>0</v>
      </c>
      <c r="AG105" s="22">
        <f t="shared" si="33"/>
        <v>0</v>
      </c>
    </row>
    <row r="106" spans="1:33" ht="15.75" customHeight="1">
      <c r="A106" s="57">
        <v>98</v>
      </c>
      <c r="B106" s="58" t="s">
        <v>237</v>
      </c>
      <c r="C106" s="58" t="s">
        <v>130</v>
      </c>
      <c r="D106" s="59">
        <v>2.6</v>
      </c>
      <c r="E106" s="59"/>
      <c r="F106" s="98">
        <f t="shared" si="34"/>
        <v>87</v>
      </c>
      <c r="G106" s="97">
        <f>'D1G'!E103</f>
        <v>87</v>
      </c>
      <c r="H106" s="96">
        <f t="shared" si="35"/>
        <v>0</v>
      </c>
      <c r="I106" s="45" t="s">
        <v>380</v>
      </c>
      <c r="J106" s="45"/>
      <c r="K106" s="45"/>
      <c r="L106" s="45"/>
      <c r="M106" s="45"/>
      <c r="N106" s="45"/>
      <c r="O106" s="45"/>
      <c r="P106" s="45"/>
      <c r="Q106" s="45"/>
      <c r="R106" s="23">
        <f t="shared" si="27"/>
        <v>0</v>
      </c>
      <c r="S106" s="22"/>
      <c r="T106" s="22"/>
      <c r="U106" s="22"/>
      <c r="V106" s="22"/>
      <c r="W106" s="22"/>
      <c r="X106" s="22"/>
      <c r="Y106" s="22"/>
      <c r="Z106" s="22"/>
      <c r="AA106" s="22"/>
      <c r="AB106" s="23">
        <f t="shared" si="28"/>
        <v>0</v>
      </c>
      <c r="AC106" s="24">
        <f t="shared" si="29"/>
        <v>0</v>
      </c>
      <c r="AD106" s="22">
        <f t="shared" si="30"/>
        <v>0</v>
      </c>
      <c r="AE106" s="22">
        <f t="shared" si="31"/>
        <v>0</v>
      </c>
      <c r="AF106" s="22">
        <f t="shared" si="32"/>
        <v>0</v>
      </c>
      <c r="AG106" s="22">
        <f t="shared" si="33"/>
        <v>0</v>
      </c>
    </row>
    <row r="107" spans="1:33" ht="15.75" customHeight="1">
      <c r="A107" s="57">
        <v>99</v>
      </c>
      <c r="B107" s="58" t="s">
        <v>203</v>
      </c>
      <c r="C107" s="58" t="s">
        <v>152</v>
      </c>
      <c r="D107" s="60">
        <v>0</v>
      </c>
      <c r="E107" s="60"/>
      <c r="F107" s="98">
        <f t="shared" si="34"/>
        <v>0</v>
      </c>
      <c r="G107" s="97">
        <f>'D1G'!E107</f>
        <v>0</v>
      </c>
      <c r="H107" s="96">
        <f t="shared" si="35"/>
        <v>0</v>
      </c>
      <c r="I107" s="45" t="s">
        <v>71</v>
      </c>
      <c r="J107" s="45"/>
      <c r="K107" s="45"/>
      <c r="L107" s="45"/>
      <c r="M107" s="45"/>
      <c r="N107" s="45"/>
      <c r="O107" s="45"/>
      <c r="P107" s="45"/>
      <c r="Q107" s="45"/>
      <c r="R107" s="23">
        <f t="shared" si="27"/>
        <v>0</v>
      </c>
      <c r="S107" s="22"/>
      <c r="T107" s="22"/>
      <c r="U107" s="22"/>
      <c r="V107" s="22"/>
      <c r="W107" s="22"/>
      <c r="X107" s="22"/>
      <c r="Y107" s="22"/>
      <c r="Z107" s="22"/>
      <c r="AA107" s="22"/>
      <c r="AB107" s="23">
        <f t="shared" si="28"/>
        <v>0</v>
      </c>
      <c r="AC107" s="24">
        <f t="shared" si="29"/>
        <v>0</v>
      </c>
      <c r="AD107" s="22">
        <f t="shared" si="30"/>
        <v>0</v>
      </c>
      <c r="AE107" s="22">
        <f t="shared" si="31"/>
        <v>0</v>
      </c>
      <c r="AF107" s="22">
        <f t="shared" si="32"/>
        <v>0</v>
      </c>
      <c r="AG107" s="22">
        <f t="shared" si="33"/>
        <v>0</v>
      </c>
    </row>
    <row r="108" spans="1:33" ht="15.75" customHeight="1">
      <c r="A108" s="57">
        <v>100</v>
      </c>
      <c r="B108" s="58" t="s">
        <v>198</v>
      </c>
      <c r="C108" s="58" t="s">
        <v>154</v>
      </c>
      <c r="D108" s="59" t="s">
        <v>67</v>
      </c>
      <c r="E108" s="59"/>
      <c r="F108" s="98">
        <f t="shared" si="34"/>
        <v>0</v>
      </c>
      <c r="G108" s="97">
        <f>'D1G'!E108</f>
        <v>0</v>
      </c>
      <c r="H108" s="96">
        <f t="shared" si="35"/>
        <v>0</v>
      </c>
      <c r="I108" s="45" t="s">
        <v>256</v>
      </c>
      <c r="J108" s="45"/>
      <c r="K108" s="45"/>
      <c r="L108" s="45"/>
      <c r="M108" s="45"/>
      <c r="N108" s="45"/>
      <c r="O108" s="45"/>
      <c r="P108" s="45"/>
      <c r="Q108" s="45"/>
      <c r="R108" s="23">
        <f t="shared" si="27"/>
        <v>0</v>
      </c>
      <c r="S108" s="22"/>
      <c r="T108" s="22"/>
      <c r="U108" s="22"/>
      <c r="V108" s="22"/>
      <c r="W108" s="22"/>
      <c r="X108" s="22"/>
      <c r="Y108" s="22"/>
      <c r="Z108" s="22"/>
      <c r="AA108" s="22"/>
      <c r="AB108" s="23">
        <f t="shared" si="28"/>
        <v>0</v>
      </c>
      <c r="AC108" s="24">
        <f t="shared" si="29"/>
        <v>0</v>
      </c>
      <c r="AD108" s="22">
        <f t="shared" si="30"/>
        <v>0</v>
      </c>
      <c r="AE108" s="22">
        <f t="shared" si="31"/>
        <v>0</v>
      </c>
      <c r="AF108" s="22">
        <f t="shared" si="32"/>
        <v>0</v>
      </c>
      <c r="AG108" s="22">
        <f t="shared" si="33"/>
        <v>0</v>
      </c>
    </row>
    <row r="109" spans="1:33" ht="15.75" customHeight="1">
      <c r="A109" s="57">
        <v>101</v>
      </c>
      <c r="B109" s="58" t="s">
        <v>221</v>
      </c>
      <c r="C109" s="58" t="s">
        <v>152</v>
      </c>
      <c r="D109" s="60">
        <v>5</v>
      </c>
      <c r="E109" s="60"/>
      <c r="F109" s="98">
        <f t="shared" si="34"/>
        <v>0</v>
      </c>
      <c r="G109" s="97">
        <f>'D1G'!E109</f>
        <v>0</v>
      </c>
      <c r="H109" s="96">
        <f t="shared" si="35"/>
        <v>0</v>
      </c>
      <c r="I109" s="45" t="s">
        <v>71</v>
      </c>
      <c r="J109" s="45"/>
      <c r="K109" s="45"/>
      <c r="L109" s="45"/>
      <c r="M109" s="45"/>
      <c r="N109" s="45"/>
      <c r="O109" s="45"/>
      <c r="P109" s="45"/>
      <c r="Q109" s="45"/>
      <c r="R109" s="23">
        <f t="shared" si="27"/>
        <v>0</v>
      </c>
      <c r="S109" s="22"/>
      <c r="T109" s="22"/>
      <c r="U109" s="22"/>
      <c r="V109" s="22"/>
      <c r="W109" s="22"/>
      <c r="X109" s="22"/>
      <c r="Y109" s="22"/>
      <c r="Z109" s="22"/>
      <c r="AA109" s="22"/>
      <c r="AB109" s="23">
        <f t="shared" si="28"/>
        <v>0</v>
      </c>
      <c r="AC109" s="24">
        <f t="shared" si="29"/>
        <v>0</v>
      </c>
      <c r="AD109" s="22">
        <f t="shared" si="30"/>
        <v>0</v>
      </c>
      <c r="AE109" s="22">
        <f t="shared" si="31"/>
        <v>0</v>
      </c>
      <c r="AF109" s="22">
        <f t="shared" si="32"/>
        <v>0</v>
      </c>
      <c r="AG109" s="22">
        <f t="shared" si="33"/>
        <v>0</v>
      </c>
    </row>
    <row r="110" spans="1:33" ht="15.75" customHeight="1">
      <c r="A110" s="57">
        <v>102</v>
      </c>
      <c r="B110" s="58" t="s">
        <v>227</v>
      </c>
      <c r="C110" s="58" t="s">
        <v>228</v>
      </c>
      <c r="D110" s="60">
        <v>3</v>
      </c>
      <c r="E110" s="60"/>
      <c r="F110" s="98">
        <f t="shared" si="34"/>
        <v>0</v>
      </c>
      <c r="G110" s="97">
        <f>'D1G'!E110</f>
        <v>0</v>
      </c>
      <c r="H110" s="96">
        <f t="shared" si="35"/>
        <v>0</v>
      </c>
      <c r="I110" s="45" t="s">
        <v>71</v>
      </c>
      <c r="J110" s="45"/>
      <c r="K110" s="45"/>
      <c r="L110" s="45"/>
      <c r="M110" s="45"/>
      <c r="N110" s="45"/>
      <c r="O110" s="45"/>
      <c r="P110" s="45"/>
      <c r="Q110" s="45"/>
      <c r="R110" s="23">
        <f t="shared" si="27"/>
        <v>0</v>
      </c>
      <c r="S110" s="22"/>
      <c r="T110" s="22"/>
      <c r="U110" s="22"/>
      <c r="V110" s="22"/>
      <c r="W110" s="22"/>
      <c r="X110" s="22"/>
      <c r="Y110" s="22"/>
      <c r="Z110" s="22"/>
      <c r="AA110" s="22"/>
      <c r="AB110" s="23">
        <f t="shared" si="28"/>
        <v>0</v>
      </c>
      <c r="AC110" s="24">
        <f t="shared" si="29"/>
        <v>0</v>
      </c>
      <c r="AD110" s="22">
        <f t="shared" si="30"/>
        <v>0</v>
      </c>
      <c r="AE110" s="22">
        <f t="shared" si="31"/>
        <v>0</v>
      </c>
      <c r="AF110" s="22">
        <f t="shared" si="32"/>
        <v>0</v>
      </c>
      <c r="AG110" s="22">
        <f t="shared" si="33"/>
        <v>0</v>
      </c>
    </row>
    <row r="111" spans="1:33" ht="15.75" customHeight="1">
      <c r="A111" s="57">
        <v>103</v>
      </c>
      <c r="B111" s="58" t="s">
        <v>236</v>
      </c>
      <c r="C111" s="58" t="s">
        <v>31</v>
      </c>
      <c r="D111" s="60">
        <v>2</v>
      </c>
      <c r="E111" s="60"/>
      <c r="F111" s="98">
        <f t="shared" si="34"/>
        <v>0</v>
      </c>
      <c r="G111" s="97">
        <f>'D1G'!E111</f>
        <v>0</v>
      </c>
      <c r="H111" s="96">
        <f t="shared" si="35"/>
        <v>0</v>
      </c>
      <c r="I111" s="45" t="s">
        <v>71</v>
      </c>
      <c r="J111" s="45"/>
      <c r="K111" s="45"/>
      <c r="L111" s="45"/>
      <c r="M111" s="45"/>
      <c r="N111" s="45"/>
      <c r="O111" s="45"/>
      <c r="P111" s="45"/>
      <c r="Q111" s="45"/>
      <c r="R111" s="23">
        <f t="shared" si="27"/>
        <v>0</v>
      </c>
      <c r="S111" s="22"/>
      <c r="T111" s="22"/>
      <c r="U111" s="22"/>
      <c r="V111" s="22"/>
      <c r="W111" s="22"/>
      <c r="X111" s="22"/>
      <c r="Y111" s="22"/>
      <c r="Z111" s="22"/>
      <c r="AA111" s="22"/>
      <c r="AB111" s="23">
        <f t="shared" si="28"/>
        <v>0</v>
      </c>
      <c r="AC111" s="24">
        <f t="shared" si="29"/>
        <v>0</v>
      </c>
      <c r="AD111" s="22">
        <f t="shared" si="30"/>
        <v>0</v>
      </c>
      <c r="AE111" s="22">
        <f t="shared" si="31"/>
        <v>0</v>
      </c>
      <c r="AF111" s="22">
        <f t="shared" si="32"/>
        <v>0</v>
      </c>
      <c r="AG111" s="22">
        <f t="shared" si="33"/>
        <v>0</v>
      </c>
    </row>
    <row r="113" spans="2:33" ht="15">
      <c r="B113" s="35" t="s">
        <v>70</v>
      </c>
      <c r="C113" s="38"/>
      <c r="D113" s="2"/>
      <c r="E113" s="2"/>
      <c r="F113" s="2"/>
      <c r="G113" s="49"/>
      <c r="H113" s="49"/>
      <c r="AA113" s="4"/>
      <c r="AC113" s="2"/>
      <c r="AF113"/>
      <c r="AG113"/>
    </row>
    <row r="114" spans="2:33" ht="15">
      <c r="B114" s="35" t="s">
        <v>69</v>
      </c>
      <c r="C114" s="38"/>
      <c r="D114" s="2"/>
      <c r="E114" s="2"/>
      <c r="F114" s="2"/>
      <c r="G114" s="49"/>
      <c r="H114" s="49"/>
      <c r="AA114" s="4"/>
      <c r="AC114" s="2"/>
      <c r="AF114"/>
      <c r="AG114"/>
    </row>
  </sheetData>
  <sheetProtection password="CE28" sheet="1"/>
  <mergeCells count="8">
    <mergeCell ref="H7:H8"/>
    <mergeCell ref="E7:F8"/>
    <mergeCell ref="A5:B5"/>
    <mergeCell ref="A7:A8"/>
    <mergeCell ref="B7:B8"/>
    <mergeCell ref="C7:C8"/>
    <mergeCell ref="D7:D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J114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6.57421875" style="2" customWidth="1"/>
    <col min="4" max="4" width="7.8515625" style="38" customWidth="1"/>
    <col min="5" max="5" width="17.57421875" style="38" customWidth="1"/>
    <col min="6" max="6" width="7.8515625" style="38" customWidth="1"/>
    <col min="7" max="9" width="5.8515625" style="38" customWidth="1"/>
    <col min="10" max="10" width="4.421875" style="2" customWidth="1"/>
    <col min="11" max="18" width="4.57421875" style="2" customWidth="1"/>
    <col min="19" max="19" width="5.00390625" style="2" customWidth="1"/>
    <col min="20" max="28" width="4.57421875" style="2" customWidth="1"/>
    <col min="29" max="29" width="5.00390625" style="2" customWidth="1"/>
    <col min="30" max="30" width="5.7109375" style="4" customWidth="1"/>
    <col min="31" max="33" width="4.7109375" style="2" customWidth="1"/>
    <col min="34" max="34" width="6.28125" style="2" customWidth="1"/>
  </cols>
  <sheetData>
    <row r="1" spans="1:34" ht="24.75">
      <c r="A1" s="1" t="s">
        <v>139</v>
      </c>
      <c r="AH1" s="36">
        <v>71.6</v>
      </c>
    </row>
    <row r="2" spans="1:34" ht="18">
      <c r="A2" s="3" t="s">
        <v>68</v>
      </c>
      <c r="AH2" s="37">
        <v>131</v>
      </c>
    </row>
    <row r="3" ht="18">
      <c r="A3" s="3" t="s">
        <v>140</v>
      </c>
    </row>
    <row r="5" spans="1:2" ht="15.75">
      <c r="A5" s="139" t="s">
        <v>470</v>
      </c>
      <c r="B5" s="140"/>
    </row>
    <row r="7" spans="1:34" ht="15">
      <c r="A7" s="141" t="s">
        <v>24</v>
      </c>
      <c r="B7" s="141" t="s">
        <v>25</v>
      </c>
      <c r="C7" s="141" t="s">
        <v>64</v>
      </c>
      <c r="D7" s="146" t="s">
        <v>65</v>
      </c>
      <c r="E7" s="146" t="s">
        <v>378</v>
      </c>
      <c r="F7" s="146"/>
      <c r="G7" s="151" t="s">
        <v>113</v>
      </c>
      <c r="H7" s="148" t="s">
        <v>377</v>
      </c>
      <c r="I7" s="151" t="s">
        <v>475</v>
      </c>
      <c r="J7" s="19" t="s">
        <v>1</v>
      </c>
      <c r="K7" s="19" t="s">
        <v>2</v>
      </c>
      <c r="L7" s="19" t="s">
        <v>3</v>
      </c>
      <c r="M7" s="19" t="s">
        <v>4</v>
      </c>
      <c r="N7" s="19" t="s">
        <v>5</v>
      </c>
      <c r="O7" s="19" t="s">
        <v>6</v>
      </c>
      <c r="P7" s="19" t="s">
        <v>7</v>
      </c>
      <c r="Q7" s="19" t="s">
        <v>8</v>
      </c>
      <c r="R7" s="19" t="s">
        <v>9</v>
      </c>
      <c r="S7" s="20" t="s">
        <v>471</v>
      </c>
      <c r="T7" s="19" t="s">
        <v>10</v>
      </c>
      <c r="U7" s="19" t="s">
        <v>11</v>
      </c>
      <c r="V7" s="19" t="s">
        <v>12</v>
      </c>
      <c r="W7" s="19" t="s">
        <v>13</v>
      </c>
      <c r="X7" s="19" t="s">
        <v>14</v>
      </c>
      <c r="Y7" s="19" t="s">
        <v>15</v>
      </c>
      <c r="Z7" s="19" t="s">
        <v>16</v>
      </c>
      <c r="AA7" s="19" t="s">
        <v>17</v>
      </c>
      <c r="AB7" s="19" t="s">
        <v>18</v>
      </c>
      <c r="AC7" s="20" t="s">
        <v>472</v>
      </c>
      <c r="AD7" s="21" t="s">
        <v>473</v>
      </c>
      <c r="AE7" s="19" t="s">
        <v>20</v>
      </c>
      <c r="AF7" s="19" t="s">
        <v>21</v>
      </c>
      <c r="AG7" s="19" t="s">
        <v>22</v>
      </c>
      <c r="AH7" s="19" t="s">
        <v>23</v>
      </c>
    </row>
    <row r="8" spans="1:34" ht="15">
      <c r="A8" s="142"/>
      <c r="B8" s="143"/>
      <c r="C8" s="143"/>
      <c r="D8" s="147"/>
      <c r="E8" s="150"/>
      <c r="F8" s="150"/>
      <c r="G8" s="152"/>
      <c r="H8" s="149"/>
      <c r="I8" s="153"/>
      <c r="J8" s="19">
        <v>4</v>
      </c>
      <c r="K8" s="19">
        <v>4</v>
      </c>
      <c r="L8" s="19">
        <v>5</v>
      </c>
      <c r="M8" s="19">
        <v>4</v>
      </c>
      <c r="N8" s="19">
        <v>3</v>
      </c>
      <c r="O8" s="19">
        <v>4</v>
      </c>
      <c r="P8" s="19">
        <v>4</v>
      </c>
      <c r="Q8" s="19">
        <v>4</v>
      </c>
      <c r="R8" s="19">
        <v>3</v>
      </c>
      <c r="S8" s="20">
        <f aca="true" t="shared" si="0" ref="S8:S39">SUM(J8:R8)</f>
        <v>35</v>
      </c>
      <c r="T8" s="19">
        <v>4</v>
      </c>
      <c r="U8" s="19">
        <v>4</v>
      </c>
      <c r="V8" s="19">
        <v>4</v>
      </c>
      <c r="W8" s="19">
        <v>4</v>
      </c>
      <c r="X8" s="19">
        <v>4</v>
      </c>
      <c r="Y8" s="19">
        <v>3</v>
      </c>
      <c r="Z8" s="19">
        <v>5</v>
      </c>
      <c r="AA8" s="19">
        <v>4</v>
      </c>
      <c r="AB8" s="19">
        <v>3</v>
      </c>
      <c r="AC8" s="20">
        <f aca="true" t="shared" si="1" ref="AC8:AC39">SUM(T8:AB8)</f>
        <v>35</v>
      </c>
      <c r="AD8" s="21">
        <f aca="true" t="shared" si="2" ref="AD8:AD39">S8+AC8</f>
        <v>70</v>
      </c>
      <c r="AE8" s="19">
        <f aca="true" t="shared" si="3" ref="AE8:AE39">AC8</f>
        <v>35</v>
      </c>
      <c r="AF8" s="19">
        <f aca="true" t="shared" si="4" ref="AF8:AF39">W8+X8+Y8+Z8+AA8+AB8</f>
        <v>23</v>
      </c>
      <c r="AG8" s="19">
        <f aca="true" t="shared" si="5" ref="AG8:AG39">Z8+AA8+AB8</f>
        <v>12</v>
      </c>
      <c r="AH8" s="19">
        <f aca="true" t="shared" si="6" ref="AH8:AH39">AB8</f>
        <v>3</v>
      </c>
    </row>
    <row r="9" spans="1:34" ht="15.75" customHeight="1">
      <c r="A9" s="57">
        <v>1</v>
      </c>
      <c r="B9" s="58" t="s">
        <v>176</v>
      </c>
      <c r="C9" s="62" t="s">
        <v>171</v>
      </c>
      <c r="D9" s="59" t="s">
        <v>177</v>
      </c>
      <c r="E9" s="59" t="s">
        <v>525</v>
      </c>
      <c r="F9" s="98">
        <f aca="true" t="shared" si="7" ref="F9:F40">G9+H9+I9</f>
        <v>208</v>
      </c>
      <c r="G9" s="97">
        <f>'D1G'!E16</f>
        <v>70</v>
      </c>
      <c r="H9" s="96">
        <f>'D2G'!AC17</f>
        <v>70</v>
      </c>
      <c r="I9" s="97">
        <f aca="true" t="shared" si="8" ref="I9:I40">AD9</f>
        <v>68</v>
      </c>
      <c r="J9" s="45">
        <v>3</v>
      </c>
      <c r="K9" s="45">
        <v>3</v>
      </c>
      <c r="L9" s="45">
        <v>5</v>
      </c>
      <c r="M9" s="45">
        <v>5</v>
      </c>
      <c r="N9" s="45">
        <v>3</v>
      </c>
      <c r="O9" s="45">
        <v>4</v>
      </c>
      <c r="P9" s="45">
        <v>4</v>
      </c>
      <c r="Q9" s="45">
        <v>4</v>
      </c>
      <c r="R9" s="45">
        <v>3</v>
      </c>
      <c r="S9" s="23">
        <f t="shared" si="0"/>
        <v>34</v>
      </c>
      <c r="T9" s="22">
        <v>5</v>
      </c>
      <c r="U9" s="22">
        <v>3</v>
      </c>
      <c r="V9" s="22">
        <v>3</v>
      </c>
      <c r="W9" s="22">
        <v>4</v>
      </c>
      <c r="X9" s="22">
        <v>4</v>
      </c>
      <c r="Y9" s="22">
        <v>3</v>
      </c>
      <c r="Z9" s="22">
        <v>5</v>
      </c>
      <c r="AA9" s="22">
        <v>4</v>
      </c>
      <c r="AB9" s="22">
        <v>3</v>
      </c>
      <c r="AC9" s="23">
        <f t="shared" si="1"/>
        <v>34</v>
      </c>
      <c r="AD9" s="24">
        <f t="shared" si="2"/>
        <v>68</v>
      </c>
      <c r="AE9" s="22">
        <f t="shared" si="3"/>
        <v>34</v>
      </c>
      <c r="AF9" s="22">
        <f t="shared" si="4"/>
        <v>23</v>
      </c>
      <c r="AG9" s="22">
        <f t="shared" si="5"/>
        <v>12</v>
      </c>
      <c r="AH9" s="22">
        <f t="shared" si="6"/>
        <v>3</v>
      </c>
    </row>
    <row r="10" spans="1:34" ht="15.75" customHeight="1">
      <c r="A10" s="57">
        <v>2</v>
      </c>
      <c r="B10" s="58" t="s">
        <v>170</v>
      </c>
      <c r="C10" s="62" t="s">
        <v>171</v>
      </c>
      <c r="D10" s="59" t="s">
        <v>172</v>
      </c>
      <c r="E10" s="59" t="s">
        <v>533</v>
      </c>
      <c r="F10" s="98">
        <f t="shared" si="7"/>
        <v>208</v>
      </c>
      <c r="G10" s="97">
        <f>'D1G'!E15</f>
        <v>70</v>
      </c>
      <c r="H10" s="96">
        <f>'D2G'!AC14</f>
        <v>69</v>
      </c>
      <c r="I10" s="97">
        <f t="shared" si="8"/>
        <v>69</v>
      </c>
      <c r="J10" s="45">
        <v>3</v>
      </c>
      <c r="K10" s="45">
        <v>4</v>
      </c>
      <c r="L10" s="45">
        <v>5</v>
      </c>
      <c r="M10" s="45">
        <v>4</v>
      </c>
      <c r="N10" s="45">
        <v>3</v>
      </c>
      <c r="O10" s="45">
        <v>4</v>
      </c>
      <c r="P10" s="45">
        <v>3</v>
      </c>
      <c r="Q10" s="45">
        <v>4</v>
      </c>
      <c r="R10" s="45">
        <v>4</v>
      </c>
      <c r="S10" s="23">
        <f t="shared" si="0"/>
        <v>34</v>
      </c>
      <c r="T10" s="22">
        <v>4</v>
      </c>
      <c r="U10" s="22">
        <v>4</v>
      </c>
      <c r="V10" s="22">
        <v>4</v>
      </c>
      <c r="W10" s="22">
        <v>4</v>
      </c>
      <c r="X10" s="22">
        <v>5</v>
      </c>
      <c r="Y10" s="22">
        <v>3</v>
      </c>
      <c r="Z10" s="22">
        <v>4</v>
      </c>
      <c r="AA10" s="22">
        <v>4</v>
      </c>
      <c r="AB10" s="22">
        <v>3</v>
      </c>
      <c r="AC10" s="23">
        <f t="shared" si="1"/>
        <v>35</v>
      </c>
      <c r="AD10" s="24">
        <f t="shared" si="2"/>
        <v>69</v>
      </c>
      <c r="AE10" s="22">
        <f t="shared" si="3"/>
        <v>35</v>
      </c>
      <c r="AF10" s="22">
        <f t="shared" si="4"/>
        <v>23</v>
      </c>
      <c r="AG10" s="22">
        <f t="shared" si="5"/>
        <v>11</v>
      </c>
      <c r="AH10" s="22">
        <f t="shared" si="6"/>
        <v>3</v>
      </c>
    </row>
    <row r="11" spans="1:34" ht="15.75" customHeight="1">
      <c r="A11" s="57">
        <v>3</v>
      </c>
      <c r="B11" s="58" t="s">
        <v>157</v>
      </c>
      <c r="C11" s="58" t="s">
        <v>32</v>
      </c>
      <c r="D11" s="60">
        <v>0.2</v>
      </c>
      <c r="E11" s="60" t="s">
        <v>537</v>
      </c>
      <c r="F11" s="98">
        <f t="shared" si="7"/>
        <v>208</v>
      </c>
      <c r="G11" s="97">
        <f>'D1G'!E12</f>
        <v>68</v>
      </c>
      <c r="H11" s="96">
        <f>'D2G'!AC12</f>
        <v>70</v>
      </c>
      <c r="I11" s="97">
        <f t="shared" si="8"/>
        <v>70</v>
      </c>
      <c r="J11" s="45">
        <v>4</v>
      </c>
      <c r="K11" s="45">
        <v>3</v>
      </c>
      <c r="L11" s="45">
        <v>5</v>
      </c>
      <c r="M11" s="45">
        <v>5</v>
      </c>
      <c r="N11" s="45">
        <v>2</v>
      </c>
      <c r="O11" s="45">
        <v>4</v>
      </c>
      <c r="P11" s="45">
        <v>4</v>
      </c>
      <c r="Q11" s="45">
        <v>3</v>
      </c>
      <c r="R11" s="45">
        <v>3</v>
      </c>
      <c r="S11" s="23">
        <f t="shared" si="0"/>
        <v>33</v>
      </c>
      <c r="T11" s="22">
        <v>4</v>
      </c>
      <c r="U11" s="22">
        <v>4</v>
      </c>
      <c r="V11" s="22">
        <v>3</v>
      </c>
      <c r="W11" s="22">
        <v>4</v>
      </c>
      <c r="X11" s="22">
        <v>6</v>
      </c>
      <c r="Y11" s="22">
        <v>2</v>
      </c>
      <c r="Z11" s="22">
        <v>7</v>
      </c>
      <c r="AA11" s="22">
        <v>4</v>
      </c>
      <c r="AB11" s="22">
        <v>3</v>
      </c>
      <c r="AC11" s="23">
        <f t="shared" si="1"/>
        <v>37</v>
      </c>
      <c r="AD11" s="24">
        <f t="shared" si="2"/>
        <v>70</v>
      </c>
      <c r="AE11" s="22">
        <f t="shared" si="3"/>
        <v>37</v>
      </c>
      <c r="AF11" s="22">
        <f t="shared" si="4"/>
        <v>26</v>
      </c>
      <c r="AG11" s="22">
        <f t="shared" si="5"/>
        <v>14</v>
      </c>
      <c r="AH11" s="22">
        <f t="shared" si="6"/>
        <v>3</v>
      </c>
    </row>
    <row r="12" spans="1:34" ht="15.75" customHeight="1">
      <c r="A12" s="57">
        <v>4</v>
      </c>
      <c r="B12" s="58" t="s">
        <v>173</v>
      </c>
      <c r="C12" s="58" t="s">
        <v>174</v>
      </c>
      <c r="D12" s="59" t="s">
        <v>116</v>
      </c>
      <c r="E12" s="59" t="s">
        <v>523</v>
      </c>
      <c r="F12" s="98">
        <f t="shared" si="7"/>
        <v>209</v>
      </c>
      <c r="G12" s="97">
        <f>'D1G'!E17</f>
        <v>70</v>
      </c>
      <c r="H12" s="96">
        <f>'D2G'!AC19</f>
        <v>72</v>
      </c>
      <c r="I12" s="97">
        <f t="shared" si="8"/>
        <v>67</v>
      </c>
      <c r="J12" s="45">
        <v>3</v>
      </c>
      <c r="K12" s="45">
        <v>3</v>
      </c>
      <c r="L12" s="45">
        <v>5</v>
      </c>
      <c r="M12" s="45">
        <v>4</v>
      </c>
      <c r="N12" s="45">
        <v>3</v>
      </c>
      <c r="O12" s="45">
        <v>5</v>
      </c>
      <c r="P12" s="45">
        <v>3</v>
      </c>
      <c r="Q12" s="45">
        <v>3</v>
      </c>
      <c r="R12" s="45">
        <v>3</v>
      </c>
      <c r="S12" s="23">
        <f t="shared" si="0"/>
        <v>32</v>
      </c>
      <c r="T12" s="22">
        <v>4</v>
      </c>
      <c r="U12" s="22">
        <v>4</v>
      </c>
      <c r="V12" s="22">
        <v>4</v>
      </c>
      <c r="W12" s="22">
        <v>4</v>
      </c>
      <c r="X12" s="22">
        <v>4</v>
      </c>
      <c r="Y12" s="22">
        <v>3</v>
      </c>
      <c r="Z12" s="22">
        <v>5</v>
      </c>
      <c r="AA12" s="22">
        <v>4</v>
      </c>
      <c r="AB12" s="22">
        <v>3</v>
      </c>
      <c r="AC12" s="23">
        <f t="shared" si="1"/>
        <v>35</v>
      </c>
      <c r="AD12" s="24">
        <f t="shared" si="2"/>
        <v>67</v>
      </c>
      <c r="AE12" s="22">
        <f t="shared" si="3"/>
        <v>35</v>
      </c>
      <c r="AF12" s="22">
        <f t="shared" si="4"/>
        <v>23</v>
      </c>
      <c r="AG12" s="22">
        <f t="shared" si="5"/>
        <v>12</v>
      </c>
      <c r="AH12" s="22">
        <f t="shared" si="6"/>
        <v>3</v>
      </c>
    </row>
    <row r="13" spans="1:34" ht="15.75" customHeight="1">
      <c r="A13" s="57">
        <v>5</v>
      </c>
      <c r="B13" s="58" t="s">
        <v>232</v>
      </c>
      <c r="C13" s="58" t="s">
        <v>168</v>
      </c>
      <c r="D13" s="60">
        <v>1.6</v>
      </c>
      <c r="E13" s="60" t="s">
        <v>530</v>
      </c>
      <c r="F13" s="98">
        <f t="shared" si="7"/>
        <v>209</v>
      </c>
      <c r="G13" s="97">
        <f>'D1G'!E25</f>
        <v>72</v>
      </c>
      <c r="H13" s="96">
        <f>'D2G'!AC16</f>
        <v>68</v>
      </c>
      <c r="I13" s="97">
        <f t="shared" si="8"/>
        <v>69</v>
      </c>
      <c r="J13" s="45">
        <v>3</v>
      </c>
      <c r="K13" s="45">
        <v>4</v>
      </c>
      <c r="L13" s="45">
        <v>5</v>
      </c>
      <c r="M13" s="45">
        <v>4</v>
      </c>
      <c r="N13" s="45">
        <v>3</v>
      </c>
      <c r="O13" s="45">
        <v>4</v>
      </c>
      <c r="P13" s="45">
        <v>4</v>
      </c>
      <c r="Q13" s="45">
        <v>3</v>
      </c>
      <c r="R13" s="45">
        <v>4</v>
      </c>
      <c r="S13" s="23">
        <f t="shared" si="0"/>
        <v>34</v>
      </c>
      <c r="T13" s="22">
        <v>3</v>
      </c>
      <c r="U13" s="22">
        <v>4</v>
      </c>
      <c r="V13" s="22">
        <v>4</v>
      </c>
      <c r="W13" s="22">
        <v>3</v>
      </c>
      <c r="X13" s="22">
        <v>4</v>
      </c>
      <c r="Y13" s="22">
        <v>3</v>
      </c>
      <c r="Z13" s="22">
        <v>6</v>
      </c>
      <c r="AA13" s="22">
        <v>4</v>
      </c>
      <c r="AB13" s="22">
        <v>4</v>
      </c>
      <c r="AC13" s="23">
        <f t="shared" si="1"/>
        <v>35</v>
      </c>
      <c r="AD13" s="24">
        <f t="shared" si="2"/>
        <v>69</v>
      </c>
      <c r="AE13" s="22">
        <f t="shared" si="3"/>
        <v>35</v>
      </c>
      <c r="AF13" s="22">
        <f t="shared" si="4"/>
        <v>24</v>
      </c>
      <c r="AG13" s="22">
        <f t="shared" si="5"/>
        <v>14</v>
      </c>
      <c r="AH13" s="22">
        <f t="shared" si="6"/>
        <v>4</v>
      </c>
    </row>
    <row r="14" spans="1:34" ht="15.75" customHeight="1">
      <c r="A14" s="57">
        <v>6</v>
      </c>
      <c r="B14" s="64" t="s">
        <v>44</v>
      </c>
      <c r="C14" s="62" t="s">
        <v>185</v>
      </c>
      <c r="D14" s="63" t="s">
        <v>186</v>
      </c>
      <c r="E14" s="63" t="s">
        <v>531</v>
      </c>
      <c r="F14" s="98">
        <f t="shared" si="7"/>
        <v>210</v>
      </c>
      <c r="G14" s="97">
        <f>'D1G'!E9</f>
        <v>67</v>
      </c>
      <c r="H14" s="96">
        <f>'D2G'!AC13</f>
        <v>71</v>
      </c>
      <c r="I14" s="97">
        <f t="shared" si="8"/>
        <v>72</v>
      </c>
      <c r="J14" s="45">
        <v>4</v>
      </c>
      <c r="K14" s="45">
        <v>3</v>
      </c>
      <c r="L14" s="45">
        <v>3</v>
      </c>
      <c r="M14" s="45">
        <v>5</v>
      </c>
      <c r="N14" s="45">
        <v>3</v>
      </c>
      <c r="O14" s="45">
        <v>4</v>
      </c>
      <c r="P14" s="45">
        <v>4</v>
      </c>
      <c r="Q14" s="45">
        <v>4</v>
      </c>
      <c r="R14" s="45">
        <v>5</v>
      </c>
      <c r="S14" s="23">
        <f t="shared" si="0"/>
        <v>35</v>
      </c>
      <c r="T14" s="22">
        <v>4</v>
      </c>
      <c r="U14" s="22">
        <v>4</v>
      </c>
      <c r="V14" s="22">
        <v>5</v>
      </c>
      <c r="W14" s="22">
        <v>4</v>
      </c>
      <c r="X14" s="22">
        <v>5</v>
      </c>
      <c r="Y14" s="22">
        <v>3</v>
      </c>
      <c r="Z14" s="22">
        <v>5</v>
      </c>
      <c r="AA14" s="22">
        <v>4</v>
      </c>
      <c r="AB14" s="22">
        <v>3</v>
      </c>
      <c r="AC14" s="23">
        <f t="shared" si="1"/>
        <v>37</v>
      </c>
      <c r="AD14" s="24">
        <f t="shared" si="2"/>
        <v>72</v>
      </c>
      <c r="AE14" s="22">
        <f t="shared" si="3"/>
        <v>37</v>
      </c>
      <c r="AF14" s="22">
        <f t="shared" si="4"/>
        <v>24</v>
      </c>
      <c r="AG14" s="22">
        <f t="shared" si="5"/>
        <v>12</v>
      </c>
      <c r="AH14" s="22">
        <f t="shared" si="6"/>
        <v>3</v>
      </c>
    </row>
    <row r="15" spans="1:34" ht="15.75" customHeight="1">
      <c r="A15" s="57">
        <v>7</v>
      </c>
      <c r="B15" s="58" t="s">
        <v>74</v>
      </c>
      <c r="C15" s="62" t="s">
        <v>149</v>
      </c>
      <c r="D15" s="60">
        <v>0</v>
      </c>
      <c r="E15" s="60" t="s">
        <v>485</v>
      </c>
      <c r="F15" s="98">
        <f t="shared" si="7"/>
        <v>211</v>
      </c>
      <c r="G15" s="97">
        <f>'D1G'!E42</f>
        <v>74</v>
      </c>
      <c r="H15" s="96">
        <f>'D2G'!AC37</f>
        <v>72</v>
      </c>
      <c r="I15" s="97">
        <f t="shared" si="8"/>
        <v>65</v>
      </c>
      <c r="J15" s="45">
        <v>4</v>
      </c>
      <c r="K15" s="45">
        <v>3</v>
      </c>
      <c r="L15" s="45">
        <v>4</v>
      </c>
      <c r="M15" s="45">
        <v>4</v>
      </c>
      <c r="N15" s="45">
        <v>4</v>
      </c>
      <c r="O15" s="45">
        <v>6</v>
      </c>
      <c r="P15" s="45">
        <v>4</v>
      </c>
      <c r="Q15" s="45">
        <v>3</v>
      </c>
      <c r="R15" s="45">
        <v>2</v>
      </c>
      <c r="S15" s="23">
        <f t="shared" si="0"/>
        <v>34</v>
      </c>
      <c r="T15" s="22">
        <v>3</v>
      </c>
      <c r="U15" s="22">
        <v>4</v>
      </c>
      <c r="V15" s="22">
        <v>3</v>
      </c>
      <c r="W15" s="22">
        <v>4</v>
      </c>
      <c r="X15" s="22">
        <v>4</v>
      </c>
      <c r="Y15" s="22">
        <v>3</v>
      </c>
      <c r="Z15" s="22">
        <v>4</v>
      </c>
      <c r="AA15" s="22">
        <v>4</v>
      </c>
      <c r="AB15" s="22">
        <v>2</v>
      </c>
      <c r="AC15" s="23">
        <f t="shared" si="1"/>
        <v>31</v>
      </c>
      <c r="AD15" s="24">
        <f t="shared" si="2"/>
        <v>65</v>
      </c>
      <c r="AE15" s="22">
        <f t="shared" si="3"/>
        <v>31</v>
      </c>
      <c r="AF15" s="22">
        <f t="shared" si="4"/>
        <v>21</v>
      </c>
      <c r="AG15" s="22">
        <f t="shared" si="5"/>
        <v>10</v>
      </c>
      <c r="AH15" s="22">
        <f t="shared" si="6"/>
        <v>2</v>
      </c>
    </row>
    <row r="16" spans="1:34" ht="15.75" customHeight="1">
      <c r="A16" s="57">
        <v>8</v>
      </c>
      <c r="B16" s="58" t="s">
        <v>462</v>
      </c>
      <c r="C16" s="58" t="s">
        <v>152</v>
      </c>
      <c r="D16" s="60">
        <v>1</v>
      </c>
      <c r="E16" s="60" t="s">
        <v>532</v>
      </c>
      <c r="F16" s="98">
        <f t="shared" si="7"/>
        <v>211</v>
      </c>
      <c r="G16" s="97">
        <f>'D1G'!E10</f>
        <v>68</v>
      </c>
      <c r="H16" s="96">
        <f>'D2G'!AC15</f>
        <v>71</v>
      </c>
      <c r="I16" s="97">
        <f t="shared" si="8"/>
        <v>72</v>
      </c>
      <c r="J16" s="45">
        <v>4</v>
      </c>
      <c r="K16" s="45">
        <v>3</v>
      </c>
      <c r="L16" s="45">
        <v>5</v>
      </c>
      <c r="M16" s="45">
        <v>5</v>
      </c>
      <c r="N16" s="45">
        <v>3</v>
      </c>
      <c r="O16" s="45">
        <v>6</v>
      </c>
      <c r="P16" s="45">
        <v>4</v>
      </c>
      <c r="Q16" s="45">
        <v>3</v>
      </c>
      <c r="R16" s="45">
        <v>5</v>
      </c>
      <c r="S16" s="23">
        <f t="shared" si="0"/>
        <v>38</v>
      </c>
      <c r="T16" s="22">
        <v>2</v>
      </c>
      <c r="U16" s="22">
        <v>4</v>
      </c>
      <c r="V16" s="22">
        <v>3</v>
      </c>
      <c r="W16" s="22">
        <v>4</v>
      </c>
      <c r="X16" s="22">
        <v>5</v>
      </c>
      <c r="Y16" s="22">
        <v>3</v>
      </c>
      <c r="Z16" s="22">
        <v>5</v>
      </c>
      <c r="AA16" s="22">
        <v>4</v>
      </c>
      <c r="AB16" s="22">
        <v>4</v>
      </c>
      <c r="AC16" s="23">
        <f t="shared" si="1"/>
        <v>34</v>
      </c>
      <c r="AD16" s="24">
        <f t="shared" si="2"/>
        <v>72</v>
      </c>
      <c r="AE16" s="22">
        <f t="shared" si="3"/>
        <v>34</v>
      </c>
      <c r="AF16" s="22">
        <f t="shared" si="4"/>
        <v>25</v>
      </c>
      <c r="AG16" s="22">
        <f t="shared" si="5"/>
        <v>13</v>
      </c>
      <c r="AH16" s="22">
        <f t="shared" si="6"/>
        <v>4</v>
      </c>
    </row>
    <row r="17" spans="1:34" ht="15.75" customHeight="1">
      <c r="A17" s="57">
        <v>9</v>
      </c>
      <c r="B17" s="58" t="s">
        <v>78</v>
      </c>
      <c r="C17" s="62" t="s">
        <v>143</v>
      </c>
      <c r="D17" s="59" t="s">
        <v>67</v>
      </c>
      <c r="E17" s="59" t="s">
        <v>535</v>
      </c>
      <c r="F17" s="98">
        <f t="shared" si="7"/>
        <v>211</v>
      </c>
      <c r="G17" s="97">
        <f>'D1G'!E13</f>
        <v>69</v>
      </c>
      <c r="H17" s="96">
        <f>'D2G'!AC9</f>
        <v>68</v>
      </c>
      <c r="I17" s="97">
        <f t="shared" si="8"/>
        <v>74</v>
      </c>
      <c r="J17" s="45">
        <v>4</v>
      </c>
      <c r="K17" s="45">
        <v>3</v>
      </c>
      <c r="L17" s="45">
        <v>6</v>
      </c>
      <c r="M17" s="45">
        <v>6</v>
      </c>
      <c r="N17" s="45">
        <v>3</v>
      </c>
      <c r="O17" s="45">
        <v>4</v>
      </c>
      <c r="P17" s="45">
        <v>4</v>
      </c>
      <c r="Q17" s="45">
        <v>5</v>
      </c>
      <c r="R17" s="45">
        <v>3</v>
      </c>
      <c r="S17" s="23">
        <f t="shared" si="0"/>
        <v>38</v>
      </c>
      <c r="T17" s="22">
        <v>4</v>
      </c>
      <c r="U17" s="22">
        <v>4</v>
      </c>
      <c r="V17" s="22">
        <v>5</v>
      </c>
      <c r="W17" s="22">
        <v>4</v>
      </c>
      <c r="X17" s="22">
        <v>3</v>
      </c>
      <c r="Y17" s="22">
        <v>4</v>
      </c>
      <c r="Z17" s="22">
        <v>5</v>
      </c>
      <c r="AA17" s="22">
        <v>4</v>
      </c>
      <c r="AB17" s="22">
        <v>3</v>
      </c>
      <c r="AC17" s="23">
        <f t="shared" si="1"/>
        <v>36</v>
      </c>
      <c r="AD17" s="24">
        <f t="shared" si="2"/>
        <v>74</v>
      </c>
      <c r="AE17" s="22">
        <f t="shared" si="3"/>
        <v>36</v>
      </c>
      <c r="AF17" s="22">
        <f t="shared" si="4"/>
        <v>23</v>
      </c>
      <c r="AG17" s="22">
        <f t="shared" si="5"/>
        <v>12</v>
      </c>
      <c r="AH17" s="22">
        <f t="shared" si="6"/>
        <v>3</v>
      </c>
    </row>
    <row r="18" spans="1:34" ht="15.75" customHeight="1">
      <c r="A18" s="57">
        <v>10</v>
      </c>
      <c r="B18" s="58" t="s">
        <v>180</v>
      </c>
      <c r="C18" s="62" t="s">
        <v>161</v>
      </c>
      <c r="D18" s="59" t="s">
        <v>114</v>
      </c>
      <c r="E18" s="59" t="s">
        <v>492</v>
      </c>
      <c r="F18" s="98">
        <f t="shared" si="7"/>
        <v>212</v>
      </c>
      <c r="G18" s="97">
        <f>'D1G'!E31</f>
        <v>72</v>
      </c>
      <c r="H18" s="96">
        <f>'D2G'!AC52</f>
        <v>76</v>
      </c>
      <c r="I18" s="97">
        <f t="shared" si="8"/>
        <v>64</v>
      </c>
      <c r="J18" s="45">
        <v>2</v>
      </c>
      <c r="K18" s="45">
        <v>3</v>
      </c>
      <c r="L18" s="45">
        <v>3</v>
      </c>
      <c r="M18" s="45">
        <v>5</v>
      </c>
      <c r="N18" s="45">
        <v>3</v>
      </c>
      <c r="O18" s="45">
        <v>5</v>
      </c>
      <c r="P18" s="45">
        <v>4</v>
      </c>
      <c r="Q18" s="45">
        <v>4</v>
      </c>
      <c r="R18" s="45">
        <v>3</v>
      </c>
      <c r="S18" s="23">
        <f t="shared" si="0"/>
        <v>32</v>
      </c>
      <c r="T18" s="22">
        <v>3</v>
      </c>
      <c r="U18" s="22">
        <v>3</v>
      </c>
      <c r="V18" s="22">
        <v>4</v>
      </c>
      <c r="W18" s="22">
        <v>4</v>
      </c>
      <c r="X18" s="22">
        <v>3</v>
      </c>
      <c r="Y18" s="22">
        <v>4</v>
      </c>
      <c r="Z18" s="22">
        <v>5</v>
      </c>
      <c r="AA18" s="22">
        <v>4</v>
      </c>
      <c r="AB18" s="22">
        <v>2</v>
      </c>
      <c r="AC18" s="23">
        <f t="shared" si="1"/>
        <v>32</v>
      </c>
      <c r="AD18" s="24">
        <f t="shared" si="2"/>
        <v>64</v>
      </c>
      <c r="AE18" s="22">
        <f t="shared" si="3"/>
        <v>32</v>
      </c>
      <c r="AF18" s="22">
        <f t="shared" si="4"/>
        <v>22</v>
      </c>
      <c r="AG18" s="22">
        <f t="shared" si="5"/>
        <v>11</v>
      </c>
      <c r="AH18" s="22">
        <f t="shared" si="6"/>
        <v>2</v>
      </c>
    </row>
    <row r="19" spans="1:34" ht="15.75" customHeight="1">
      <c r="A19" s="57">
        <v>11</v>
      </c>
      <c r="B19" s="58" t="s">
        <v>178</v>
      </c>
      <c r="C19" s="62" t="s">
        <v>168</v>
      </c>
      <c r="D19" s="59" t="s">
        <v>179</v>
      </c>
      <c r="E19" s="59" t="s">
        <v>496</v>
      </c>
      <c r="F19" s="98">
        <f t="shared" si="7"/>
        <v>213</v>
      </c>
      <c r="G19" s="97">
        <f>'D1G'!E36</f>
        <v>73</v>
      </c>
      <c r="H19" s="96">
        <f>'D2G'!AC31</f>
        <v>72</v>
      </c>
      <c r="I19" s="97">
        <f t="shared" si="8"/>
        <v>68</v>
      </c>
      <c r="J19" s="45">
        <v>4</v>
      </c>
      <c r="K19" s="45">
        <v>3</v>
      </c>
      <c r="L19" s="45">
        <v>4</v>
      </c>
      <c r="M19" s="45">
        <v>4</v>
      </c>
      <c r="N19" s="45">
        <v>3</v>
      </c>
      <c r="O19" s="45">
        <v>4</v>
      </c>
      <c r="P19" s="45">
        <v>5</v>
      </c>
      <c r="Q19" s="45">
        <v>3</v>
      </c>
      <c r="R19" s="45">
        <v>3</v>
      </c>
      <c r="S19" s="23">
        <f t="shared" si="0"/>
        <v>33</v>
      </c>
      <c r="T19" s="22">
        <v>4</v>
      </c>
      <c r="U19" s="22">
        <v>4</v>
      </c>
      <c r="V19" s="22">
        <v>4</v>
      </c>
      <c r="W19" s="22">
        <v>4</v>
      </c>
      <c r="X19" s="22">
        <v>5</v>
      </c>
      <c r="Y19" s="22">
        <v>3</v>
      </c>
      <c r="Z19" s="22">
        <v>4</v>
      </c>
      <c r="AA19" s="22">
        <v>4</v>
      </c>
      <c r="AB19" s="22">
        <v>3</v>
      </c>
      <c r="AC19" s="23">
        <f t="shared" si="1"/>
        <v>35</v>
      </c>
      <c r="AD19" s="24">
        <f t="shared" si="2"/>
        <v>68</v>
      </c>
      <c r="AE19" s="22">
        <f t="shared" si="3"/>
        <v>35</v>
      </c>
      <c r="AF19" s="22">
        <f t="shared" si="4"/>
        <v>23</v>
      </c>
      <c r="AG19" s="22">
        <f t="shared" si="5"/>
        <v>11</v>
      </c>
      <c r="AH19" s="22">
        <f t="shared" si="6"/>
        <v>3</v>
      </c>
    </row>
    <row r="20" spans="1:34" ht="15.75" customHeight="1">
      <c r="A20" s="57">
        <v>12</v>
      </c>
      <c r="B20" s="58" t="s">
        <v>264</v>
      </c>
      <c r="C20" s="58" t="s">
        <v>152</v>
      </c>
      <c r="D20" s="60">
        <v>2</v>
      </c>
      <c r="E20" s="60" t="s">
        <v>503</v>
      </c>
      <c r="F20" s="98">
        <f t="shared" si="7"/>
        <v>213</v>
      </c>
      <c r="G20" s="97">
        <f>'D1G'!E38</f>
        <v>74</v>
      </c>
      <c r="H20" s="96">
        <f>'D2G'!AC25</f>
        <v>70</v>
      </c>
      <c r="I20" s="97">
        <f t="shared" si="8"/>
        <v>69</v>
      </c>
      <c r="J20" s="45">
        <v>4</v>
      </c>
      <c r="K20" s="45">
        <v>3</v>
      </c>
      <c r="L20" s="45">
        <v>5</v>
      </c>
      <c r="M20" s="45">
        <v>4</v>
      </c>
      <c r="N20" s="45">
        <v>2</v>
      </c>
      <c r="O20" s="45">
        <v>4</v>
      </c>
      <c r="P20" s="45">
        <v>4</v>
      </c>
      <c r="Q20" s="45">
        <v>4</v>
      </c>
      <c r="R20" s="45">
        <v>3</v>
      </c>
      <c r="S20" s="23">
        <f t="shared" si="0"/>
        <v>33</v>
      </c>
      <c r="T20" s="22">
        <v>3</v>
      </c>
      <c r="U20" s="22">
        <v>4</v>
      </c>
      <c r="V20" s="22">
        <v>4</v>
      </c>
      <c r="W20" s="22">
        <v>5</v>
      </c>
      <c r="X20" s="22">
        <v>4</v>
      </c>
      <c r="Y20" s="22">
        <v>3</v>
      </c>
      <c r="Z20" s="22">
        <v>5</v>
      </c>
      <c r="AA20" s="22">
        <v>4</v>
      </c>
      <c r="AB20" s="22">
        <v>4</v>
      </c>
      <c r="AC20" s="23">
        <f t="shared" si="1"/>
        <v>36</v>
      </c>
      <c r="AD20" s="24">
        <f t="shared" si="2"/>
        <v>69</v>
      </c>
      <c r="AE20" s="22">
        <f t="shared" si="3"/>
        <v>36</v>
      </c>
      <c r="AF20" s="22">
        <f t="shared" si="4"/>
        <v>25</v>
      </c>
      <c r="AG20" s="22">
        <f t="shared" si="5"/>
        <v>13</v>
      </c>
      <c r="AH20" s="22">
        <f t="shared" si="6"/>
        <v>4</v>
      </c>
    </row>
    <row r="21" spans="1:34" ht="15.75" customHeight="1">
      <c r="A21" s="57">
        <v>13</v>
      </c>
      <c r="B21" s="58" t="s">
        <v>187</v>
      </c>
      <c r="C21" s="62" t="s">
        <v>165</v>
      </c>
      <c r="D21" s="60">
        <v>0</v>
      </c>
      <c r="E21" s="60" t="s">
        <v>510</v>
      </c>
      <c r="F21" s="98">
        <f t="shared" si="7"/>
        <v>213</v>
      </c>
      <c r="G21" s="97">
        <f>'D1G'!E11</f>
        <v>68</v>
      </c>
      <c r="H21" s="96">
        <f>'D2G'!AC24</f>
        <v>75</v>
      </c>
      <c r="I21" s="97">
        <f t="shared" si="8"/>
        <v>70</v>
      </c>
      <c r="J21" s="45">
        <v>4</v>
      </c>
      <c r="K21" s="45">
        <v>3</v>
      </c>
      <c r="L21" s="45">
        <v>5</v>
      </c>
      <c r="M21" s="45">
        <v>4</v>
      </c>
      <c r="N21" s="45">
        <v>3</v>
      </c>
      <c r="O21" s="45">
        <v>5</v>
      </c>
      <c r="P21" s="45">
        <v>4</v>
      </c>
      <c r="Q21" s="45">
        <v>4</v>
      </c>
      <c r="R21" s="45">
        <v>3</v>
      </c>
      <c r="S21" s="23">
        <f t="shared" si="0"/>
        <v>35</v>
      </c>
      <c r="T21" s="22">
        <v>3</v>
      </c>
      <c r="U21" s="22">
        <v>4</v>
      </c>
      <c r="V21" s="22">
        <v>4</v>
      </c>
      <c r="W21" s="22">
        <v>5</v>
      </c>
      <c r="X21" s="22">
        <v>4</v>
      </c>
      <c r="Y21" s="22">
        <v>3</v>
      </c>
      <c r="Z21" s="22">
        <v>5</v>
      </c>
      <c r="AA21" s="22">
        <v>4</v>
      </c>
      <c r="AB21" s="22">
        <v>3</v>
      </c>
      <c r="AC21" s="23">
        <f t="shared" si="1"/>
        <v>35</v>
      </c>
      <c r="AD21" s="24">
        <f t="shared" si="2"/>
        <v>70</v>
      </c>
      <c r="AE21" s="22">
        <f t="shared" si="3"/>
        <v>35</v>
      </c>
      <c r="AF21" s="22">
        <f t="shared" si="4"/>
        <v>24</v>
      </c>
      <c r="AG21" s="22">
        <f t="shared" si="5"/>
        <v>12</v>
      </c>
      <c r="AH21" s="22">
        <f t="shared" si="6"/>
        <v>3</v>
      </c>
    </row>
    <row r="22" spans="1:34" ht="15.75" customHeight="1">
      <c r="A22" s="57">
        <v>14</v>
      </c>
      <c r="B22" s="58" t="s">
        <v>196</v>
      </c>
      <c r="C22" s="62" t="s">
        <v>149</v>
      </c>
      <c r="D22" s="60">
        <v>0</v>
      </c>
      <c r="E22" s="60" t="s">
        <v>509</v>
      </c>
      <c r="F22" s="98">
        <f t="shared" si="7"/>
        <v>213</v>
      </c>
      <c r="G22" s="97">
        <f>'D1G'!E49</f>
        <v>75</v>
      </c>
      <c r="H22" s="96">
        <f>'D2G'!AC21</f>
        <v>68</v>
      </c>
      <c r="I22" s="97">
        <f t="shared" si="8"/>
        <v>70</v>
      </c>
      <c r="J22" s="45">
        <v>3</v>
      </c>
      <c r="K22" s="45">
        <v>4</v>
      </c>
      <c r="L22" s="45">
        <v>5</v>
      </c>
      <c r="M22" s="45">
        <v>4</v>
      </c>
      <c r="N22" s="45">
        <v>3</v>
      </c>
      <c r="O22" s="45">
        <v>4</v>
      </c>
      <c r="P22" s="45">
        <v>4</v>
      </c>
      <c r="Q22" s="45">
        <v>3</v>
      </c>
      <c r="R22" s="45">
        <v>3</v>
      </c>
      <c r="S22" s="23">
        <f t="shared" si="0"/>
        <v>33</v>
      </c>
      <c r="T22" s="22">
        <v>3</v>
      </c>
      <c r="U22" s="22">
        <v>4</v>
      </c>
      <c r="V22" s="22">
        <v>6</v>
      </c>
      <c r="W22" s="22">
        <v>4</v>
      </c>
      <c r="X22" s="22">
        <v>4</v>
      </c>
      <c r="Y22" s="22">
        <v>4</v>
      </c>
      <c r="Z22" s="22">
        <v>5</v>
      </c>
      <c r="AA22" s="22">
        <v>4</v>
      </c>
      <c r="AB22" s="22">
        <v>3</v>
      </c>
      <c r="AC22" s="23">
        <f t="shared" si="1"/>
        <v>37</v>
      </c>
      <c r="AD22" s="24">
        <f t="shared" si="2"/>
        <v>70</v>
      </c>
      <c r="AE22" s="22">
        <f t="shared" si="3"/>
        <v>37</v>
      </c>
      <c r="AF22" s="22">
        <f t="shared" si="4"/>
        <v>24</v>
      </c>
      <c r="AG22" s="22">
        <f t="shared" si="5"/>
        <v>12</v>
      </c>
      <c r="AH22" s="22">
        <f t="shared" si="6"/>
        <v>3</v>
      </c>
    </row>
    <row r="23" spans="1:34" ht="15.75" customHeight="1">
      <c r="A23" s="57">
        <v>15</v>
      </c>
      <c r="B23" s="58" t="s">
        <v>30</v>
      </c>
      <c r="C23" s="58" t="s">
        <v>161</v>
      </c>
      <c r="D23" s="59" t="s">
        <v>117</v>
      </c>
      <c r="E23" s="59" t="s">
        <v>534</v>
      </c>
      <c r="F23" s="98">
        <f t="shared" si="7"/>
        <v>213</v>
      </c>
      <c r="G23" s="97">
        <f>'D1G'!E18</f>
        <v>70</v>
      </c>
      <c r="H23" s="96">
        <f>'D2G'!AC10</f>
        <v>68</v>
      </c>
      <c r="I23" s="97">
        <f t="shared" si="8"/>
        <v>75</v>
      </c>
      <c r="J23" s="45">
        <v>4</v>
      </c>
      <c r="K23" s="45">
        <v>4</v>
      </c>
      <c r="L23" s="45">
        <v>5</v>
      </c>
      <c r="M23" s="45">
        <v>5</v>
      </c>
      <c r="N23" s="45">
        <v>3</v>
      </c>
      <c r="O23" s="45">
        <v>5</v>
      </c>
      <c r="P23" s="45">
        <v>4</v>
      </c>
      <c r="Q23" s="45">
        <v>4</v>
      </c>
      <c r="R23" s="45">
        <v>2</v>
      </c>
      <c r="S23" s="23">
        <f t="shared" si="0"/>
        <v>36</v>
      </c>
      <c r="T23" s="22">
        <v>5</v>
      </c>
      <c r="U23" s="22">
        <v>4</v>
      </c>
      <c r="V23" s="22">
        <v>3</v>
      </c>
      <c r="W23" s="22">
        <v>4</v>
      </c>
      <c r="X23" s="22">
        <v>5</v>
      </c>
      <c r="Y23" s="22">
        <v>3</v>
      </c>
      <c r="Z23" s="22">
        <v>5</v>
      </c>
      <c r="AA23" s="22">
        <v>6</v>
      </c>
      <c r="AB23" s="22">
        <v>4</v>
      </c>
      <c r="AC23" s="23">
        <f t="shared" si="1"/>
        <v>39</v>
      </c>
      <c r="AD23" s="24">
        <f t="shared" si="2"/>
        <v>75</v>
      </c>
      <c r="AE23" s="22">
        <f t="shared" si="3"/>
        <v>39</v>
      </c>
      <c r="AF23" s="22">
        <f t="shared" si="4"/>
        <v>27</v>
      </c>
      <c r="AG23" s="22">
        <f t="shared" si="5"/>
        <v>15</v>
      </c>
      <c r="AH23" s="22">
        <f t="shared" si="6"/>
        <v>4</v>
      </c>
    </row>
    <row r="24" spans="1:34" ht="15.75" customHeight="1">
      <c r="A24" s="57">
        <v>16</v>
      </c>
      <c r="B24" s="58" t="s">
        <v>206</v>
      </c>
      <c r="C24" s="58" t="s">
        <v>207</v>
      </c>
      <c r="D24" s="60">
        <v>2.2</v>
      </c>
      <c r="E24" s="60" t="s">
        <v>490</v>
      </c>
      <c r="F24" s="98">
        <f t="shared" si="7"/>
        <v>214</v>
      </c>
      <c r="G24" s="97">
        <f>'D1G'!E27</f>
        <v>72</v>
      </c>
      <c r="H24" s="96">
        <f>'D2G'!AC33</f>
        <v>73</v>
      </c>
      <c r="I24" s="97">
        <f t="shared" si="8"/>
        <v>69</v>
      </c>
      <c r="J24" s="45">
        <v>4</v>
      </c>
      <c r="K24" s="45">
        <v>4</v>
      </c>
      <c r="L24" s="45">
        <v>5</v>
      </c>
      <c r="M24" s="45">
        <v>4</v>
      </c>
      <c r="N24" s="45">
        <v>3</v>
      </c>
      <c r="O24" s="45">
        <v>4</v>
      </c>
      <c r="P24" s="45">
        <v>4</v>
      </c>
      <c r="Q24" s="45">
        <v>4</v>
      </c>
      <c r="R24" s="45">
        <v>2</v>
      </c>
      <c r="S24" s="23">
        <f t="shared" si="0"/>
        <v>34</v>
      </c>
      <c r="T24" s="22">
        <v>4</v>
      </c>
      <c r="U24" s="22">
        <v>4</v>
      </c>
      <c r="V24" s="22">
        <v>5</v>
      </c>
      <c r="W24" s="22">
        <v>6</v>
      </c>
      <c r="X24" s="22">
        <v>4</v>
      </c>
      <c r="Y24" s="22">
        <v>2</v>
      </c>
      <c r="Z24" s="22">
        <v>4</v>
      </c>
      <c r="AA24" s="22">
        <v>4</v>
      </c>
      <c r="AB24" s="22">
        <v>2</v>
      </c>
      <c r="AC24" s="23">
        <f t="shared" si="1"/>
        <v>35</v>
      </c>
      <c r="AD24" s="24">
        <f t="shared" si="2"/>
        <v>69</v>
      </c>
      <c r="AE24" s="22">
        <f t="shared" si="3"/>
        <v>35</v>
      </c>
      <c r="AF24" s="22">
        <f t="shared" si="4"/>
        <v>22</v>
      </c>
      <c r="AG24" s="22">
        <f t="shared" si="5"/>
        <v>10</v>
      </c>
      <c r="AH24" s="22">
        <f t="shared" si="6"/>
        <v>2</v>
      </c>
    </row>
    <row r="25" spans="1:34" ht="15.75" customHeight="1">
      <c r="A25" s="57">
        <v>17</v>
      </c>
      <c r="B25" s="58" t="s">
        <v>43</v>
      </c>
      <c r="C25" s="58" t="s">
        <v>119</v>
      </c>
      <c r="D25" s="63" t="s">
        <v>191</v>
      </c>
      <c r="E25" s="63" t="s">
        <v>502</v>
      </c>
      <c r="F25" s="98">
        <f t="shared" si="7"/>
        <v>214</v>
      </c>
      <c r="G25" s="97">
        <f>'D1G'!E33</f>
        <v>73</v>
      </c>
      <c r="H25" s="96">
        <f>'D2G'!AC27</f>
        <v>71</v>
      </c>
      <c r="I25" s="97">
        <f t="shared" si="8"/>
        <v>70</v>
      </c>
      <c r="J25" s="45">
        <v>4</v>
      </c>
      <c r="K25" s="45">
        <v>3</v>
      </c>
      <c r="L25" s="45">
        <v>5</v>
      </c>
      <c r="M25" s="45">
        <v>5</v>
      </c>
      <c r="N25" s="45">
        <v>3</v>
      </c>
      <c r="O25" s="45">
        <v>5</v>
      </c>
      <c r="P25" s="45">
        <v>4</v>
      </c>
      <c r="Q25" s="45">
        <v>4</v>
      </c>
      <c r="R25" s="45">
        <v>3</v>
      </c>
      <c r="S25" s="23">
        <f t="shared" si="0"/>
        <v>36</v>
      </c>
      <c r="T25" s="22">
        <v>4</v>
      </c>
      <c r="U25" s="22">
        <v>4</v>
      </c>
      <c r="V25" s="22">
        <v>4</v>
      </c>
      <c r="W25" s="22">
        <v>4</v>
      </c>
      <c r="X25" s="22">
        <v>4</v>
      </c>
      <c r="Y25" s="22">
        <v>4</v>
      </c>
      <c r="Z25" s="22">
        <v>4</v>
      </c>
      <c r="AA25" s="22">
        <v>4</v>
      </c>
      <c r="AB25" s="22">
        <v>2</v>
      </c>
      <c r="AC25" s="23">
        <f t="shared" si="1"/>
        <v>34</v>
      </c>
      <c r="AD25" s="24">
        <f t="shared" si="2"/>
        <v>70</v>
      </c>
      <c r="AE25" s="22">
        <f t="shared" si="3"/>
        <v>34</v>
      </c>
      <c r="AF25" s="22">
        <f t="shared" si="4"/>
        <v>22</v>
      </c>
      <c r="AG25" s="22">
        <f t="shared" si="5"/>
        <v>10</v>
      </c>
      <c r="AH25" s="22">
        <f t="shared" si="6"/>
        <v>2</v>
      </c>
    </row>
    <row r="26" spans="1:34" ht="15.75" customHeight="1">
      <c r="A26" s="57">
        <v>18</v>
      </c>
      <c r="B26" s="58" t="s">
        <v>160</v>
      </c>
      <c r="C26" s="58" t="s">
        <v>161</v>
      </c>
      <c r="D26" s="63" t="s">
        <v>45</v>
      </c>
      <c r="E26" s="63" t="s">
        <v>508</v>
      </c>
      <c r="F26" s="98">
        <f t="shared" si="7"/>
        <v>214</v>
      </c>
      <c r="G26" s="97">
        <f>'D1G'!E24</f>
        <v>72</v>
      </c>
      <c r="H26" s="96">
        <f>'D2G'!AC23</f>
        <v>71</v>
      </c>
      <c r="I26" s="97">
        <f t="shared" si="8"/>
        <v>71</v>
      </c>
      <c r="J26" s="45">
        <v>3</v>
      </c>
      <c r="K26" s="45">
        <v>3</v>
      </c>
      <c r="L26" s="45">
        <v>4</v>
      </c>
      <c r="M26" s="45">
        <v>4</v>
      </c>
      <c r="N26" s="45">
        <v>3</v>
      </c>
      <c r="O26" s="45">
        <v>5</v>
      </c>
      <c r="P26" s="45">
        <v>4</v>
      </c>
      <c r="Q26" s="45">
        <v>3</v>
      </c>
      <c r="R26" s="45">
        <v>3</v>
      </c>
      <c r="S26" s="23">
        <f t="shared" si="0"/>
        <v>32</v>
      </c>
      <c r="T26" s="22">
        <v>5</v>
      </c>
      <c r="U26" s="22">
        <v>5</v>
      </c>
      <c r="V26" s="22">
        <v>5</v>
      </c>
      <c r="W26" s="22">
        <v>4</v>
      </c>
      <c r="X26" s="22">
        <v>4</v>
      </c>
      <c r="Y26" s="22">
        <v>4</v>
      </c>
      <c r="Z26" s="22">
        <v>5</v>
      </c>
      <c r="AA26" s="22">
        <v>4</v>
      </c>
      <c r="AB26" s="22">
        <v>3</v>
      </c>
      <c r="AC26" s="23">
        <f t="shared" si="1"/>
        <v>39</v>
      </c>
      <c r="AD26" s="24">
        <f t="shared" si="2"/>
        <v>71</v>
      </c>
      <c r="AE26" s="22">
        <f t="shared" si="3"/>
        <v>39</v>
      </c>
      <c r="AF26" s="22">
        <f t="shared" si="4"/>
        <v>24</v>
      </c>
      <c r="AG26" s="22">
        <f t="shared" si="5"/>
        <v>12</v>
      </c>
      <c r="AH26" s="22">
        <f t="shared" si="6"/>
        <v>3</v>
      </c>
    </row>
    <row r="27" spans="1:34" ht="15.75" customHeight="1">
      <c r="A27" s="57">
        <v>19</v>
      </c>
      <c r="B27" s="58" t="s">
        <v>222</v>
      </c>
      <c r="C27" s="62" t="s">
        <v>210</v>
      </c>
      <c r="D27" s="60">
        <v>0.6</v>
      </c>
      <c r="E27" s="60" t="s">
        <v>501</v>
      </c>
      <c r="F27" s="98">
        <f t="shared" si="7"/>
        <v>215</v>
      </c>
      <c r="G27" s="97">
        <f>'D1G'!E22</f>
        <v>71</v>
      </c>
      <c r="H27" s="96">
        <f>'D2G'!AC28</f>
        <v>73</v>
      </c>
      <c r="I27" s="97">
        <f t="shared" si="8"/>
        <v>71</v>
      </c>
      <c r="J27" s="45">
        <v>4</v>
      </c>
      <c r="K27" s="45">
        <v>3</v>
      </c>
      <c r="L27" s="45">
        <v>5</v>
      </c>
      <c r="M27" s="45">
        <v>4</v>
      </c>
      <c r="N27" s="45">
        <v>3</v>
      </c>
      <c r="O27" s="45">
        <v>5</v>
      </c>
      <c r="P27" s="45">
        <v>4</v>
      </c>
      <c r="Q27" s="45">
        <v>4</v>
      </c>
      <c r="R27" s="45">
        <v>4</v>
      </c>
      <c r="S27" s="23">
        <f t="shared" si="0"/>
        <v>36</v>
      </c>
      <c r="T27" s="22">
        <v>4</v>
      </c>
      <c r="U27" s="22">
        <v>4</v>
      </c>
      <c r="V27" s="22">
        <v>4</v>
      </c>
      <c r="W27" s="22">
        <v>3</v>
      </c>
      <c r="X27" s="22">
        <v>4</v>
      </c>
      <c r="Y27" s="22">
        <v>3</v>
      </c>
      <c r="Z27" s="22">
        <v>4</v>
      </c>
      <c r="AA27" s="22">
        <v>5</v>
      </c>
      <c r="AB27" s="22">
        <v>4</v>
      </c>
      <c r="AC27" s="23">
        <f t="shared" si="1"/>
        <v>35</v>
      </c>
      <c r="AD27" s="24">
        <f t="shared" si="2"/>
        <v>71</v>
      </c>
      <c r="AE27" s="22">
        <f t="shared" si="3"/>
        <v>35</v>
      </c>
      <c r="AF27" s="22">
        <f t="shared" si="4"/>
        <v>23</v>
      </c>
      <c r="AG27" s="22">
        <f t="shared" si="5"/>
        <v>13</v>
      </c>
      <c r="AH27" s="22">
        <f t="shared" si="6"/>
        <v>4</v>
      </c>
    </row>
    <row r="28" spans="1:34" ht="15.75" customHeight="1">
      <c r="A28" s="57">
        <v>20</v>
      </c>
      <c r="B28" s="58" t="s">
        <v>76</v>
      </c>
      <c r="C28" s="58" t="s">
        <v>152</v>
      </c>
      <c r="D28" s="60">
        <v>2</v>
      </c>
      <c r="E28" s="60" t="s">
        <v>511</v>
      </c>
      <c r="F28" s="98">
        <f t="shared" si="7"/>
        <v>215</v>
      </c>
      <c r="G28" s="97">
        <f>'D1G'!E34</f>
        <v>73</v>
      </c>
      <c r="H28" s="96">
        <f>'D2G'!AC22</f>
        <v>70</v>
      </c>
      <c r="I28" s="97">
        <f t="shared" si="8"/>
        <v>72</v>
      </c>
      <c r="J28" s="45">
        <v>3</v>
      </c>
      <c r="K28" s="45">
        <v>5</v>
      </c>
      <c r="L28" s="45">
        <v>5</v>
      </c>
      <c r="M28" s="45">
        <v>4</v>
      </c>
      <c r="N28" s="45">
        <v>3</v>
      </c>
      <c r="O28" s="45">
        <v>4</v>
      </c>
      <c r="P28" s="45">
        <v>4</v>
      </c>
      <c r="Q28" s="45">
        <v>4</v>
      </c>
      <c r="R28" s="45">
        <v>3</v>
      </c>
      <c r="S28" s="23">
        <f t="shared" si="0"/>
        <v>35</v>
      </c>
      <c r="T28" s="22">
        <v>4</v>
      </c>
      <c r="U28" s="22">
        <v>6</v>
      </c>
      <c r="V28" s="22">
        <v>4</v>
      </c>
      <c r="W28" s="22">
        <v>4</v>
      </c>
      <c r="X28" s="22">
        <v>4</v>
      </c>
      <c r="Y28" s="22">
        <v>2</v>
      </c>
      <c r="Z28" s="22">
        <v>5</v>
      </c>
      <c r="AA28" s="22">
        <v>4</v>
      </c>
      <c r="AB28" s="22">
        <v>4</v>
      </c>
      <c r="AC28" s="23">
        <f t="shared" si="1"/>
        <v>37</v>
      </c>
      <c r="AD28" s="24">
        <f t="shared" si="2"/>
        <v>72</v>
      </c>
      <c r="AE28" s="22">
        <f t="shared" si="3"/>
        <v>37</v>
      </c>
      <c r="AF28" s="22">
        <f t="shared" si="4"/>
        <v>23</v>
      </c>
      <c r="AG28" s="22">
        <f t="shared" si="5"/>
        <v>13</v>
      </c>
      <c r="AH28" s="22">
        <f t="shared" si="6"/>
        <v>4</v>
      </c>
    </row>
    <row r="29" spans="1:34" ht="15.75" customHeight="1">
      <c r="A29" s="57">
        <v>21</v>
      </c>
      <c r="B29" s="58" t="s">
        <v>142</v>
      </c>
      <c r="C29" s="58" t="s">
        <v>143</v>
      </c>
      <c r="D29" s="60">
        <v>0</v>
      </c>
      <c r="E29" s="60" t="s">
        <v>526</v>
      </c>
      <c r="F29" s="98">
        <f t="shared" si="7"/>
        <v>215</v>
      </c>
      <c r="G29" s="97">
        <f>'D1G'!E37</f>
        <v>73</v>
      </c>
      <c r="H29" s="96">
        <f>'D2G'!AC18</f>
        <v>68</v>
      </c>
      <c r="I29" s="97">
        <f t="shared" si="8"/>
        <v>74</v>
      </c>
      <c r="J29" s="45">
        <v>4</v>
      </c>
      <c r="K29" s="45">
        <v>3</v>
      </c>
      <c r="L29" s="45">
        <v>5</v>
      </c>
      <c r="M29" s="45">
        <v>5</v>
      </c>
      <c r="N29" s="45">
        <v>2</v>
      </c>
      <c r="O29" s="45">
        <v>4</v>
      </c>
      <c r="P29" s="45">
        <v>4</v>
      </c>
      <c r="Q29" s="45">
        <v>4</v>
      </c>
      <c r="R29" s="45">
        <v>3</v>
      </c>
      <c r="S29" s="23">
        <f t="shared" si="0"/>
        <v>34</v>
      </c>
      <c r="T29" s="22">
        <v>4</v>
      </c>
      <c r="U29" s="22">
        <v>4</v>
      </c>
      <c r="V29" s="22">
        <v>5</v>
      </c>
      <c r="W29" s="22">
        <v>4</v>
      </c>
      <c r="X29" s="22">
        <v>5</v>
      </c>
      <c r="Y29" s="22">
        <v>4</v>
      </c>
      <c r="Z29" s="22">
        <v>6</v>
      </c>
      <c r="AA29" s="22">
        <v>4</v>
      </c>
      <c r="AB29" s="22">
        <v>4</v>
      </c>
      <c r="AC29" s="23">
        <f t="shared" si="1"/>
        <v>40</v>
      </c>
      <c r="AD29" s="24">
        <f t="shared" si="2"/>
        <v>74</v>
      </c>
      <c r="AE29" s="22">
        <f t="shared" si="3"/>
        <v>40</v>
      </c>
      <c r="AF29" s="22">
        <f t="shared" si="4"/>
        <v>27</v>
      </c>
      <c r="AG29" s="22">
        <f t="shared" si="5"/>
        <v>14</v>
      </c>
      <c r="AH29" s="22">
        <f t="shared" si="6"/>
        <v>4</v>
      </c>
    </row>
    <row r="30" spans="1:34" ht="15.75" customHeight="1">
      <c r="A30" s="57">
        <v>22</v>
      </c>
      <c r="B30" s="58" t="s">
        <v>461</v>
      </c>
      <c r="C30" s="58" t="s">
        <v>152</v>
      </c>
      <c r="D30" s="60">
        <v>2</v>
      </c>
      <c r="E30" s="60" t="s">
        <v>536</v>
      </c>
      <c r="F30" s="98">
        <f t="shared" si="7"/>
        <v>215</v>
      </c>
      <c r="G30" s="97">
        <f>'D1G'!E14</f>
        <v>69</v>
      </c>
      <c r="H30" s="96">
        <f>'D2G'!AC11</f>
        <v>69</v>
      </c>
      <c r="I30" s="97">
        <f t="shared" si="8"/>
        <v>77</v>
      </c>
      <c r="J30" s="45">
        <v>4</v>
      </c>
      <c r="K30" s="45">
        <v>5</v>
      </c>
      <c r="L30" s="45">
        <v>5</v>
      </c>
      <c r="M30" s="45">
        <v>4</v>
      </c>
      <c r="N30" s="45">
        <v>3</v>
      </c>
      <c r="O30" s="45">
        <v>4</v>
      </c>
      <c r="P30" s="45">
        <v>4</v>
      </c>
      <c r="Q30" s="45">
        <v>4</v>
      </c>
      <c r="R30" s="45">
        <v>4</v>
      </c>
      <c r="S30" s="23">
        <f t="shared" si="0"/>
        <v>37</v>
      </c>
      <c r="T30" s="22">
        <v>3</v>
      </c>
      <c r="U30" s="22">
        <v>4</v>
      </c>
      <c r="V30" s="22">
        <v>4</v>
      </c>
      <c r="W30" s="22">
        <v>5</v>
      </c>
      <c r="X30" s="22">
        <v>5</v>
      </c>
      <c r="Y30" s="22">
        <v>4</v>
      </c>
      <c r="Z30" s="22">
        <v>5</v>
      </c>
      <c r="AA30" s="22">
        <v>5</v>
      </c>
      <c r="AB30" s="22">
        <v>5</v>
      </c>
      <c r="AC30" s="23">
        <f t="shared" si="1"/>
        <v>40</v>
      </c>
      <c r="AD30" s="24">
        <f t="shared" si="2"/>
        <v>77</v>
      </c>
      <c r="AE30" s="22">
        <f t="shared" si="3"/>
        <v>40</v>
      </c>
      <c r="AF30" s="22">
        <f t="shared" si="4"/>
        <v>29</v>
      </c>
      <c r="AG30" s="22">
        <f t="shared" si="5"/>
        <v>15</v>
      </c>
      <c r="AH30" s="22">
        <f t="shared" si="6"/>
        <v>5</v>
      </c>
    </row>
    <row r="31" spans="1:34" ht="15.75" customHeight="1">
      <c r="A31" s="57">
        <v>23</v>
      </c>
      <c r="B31" s="58" t="s">
        <v>148</v>
      </c>
      <c r="C31" s="58" t="s">
        <v>149</v>
      </c>
      <c r="D31" s="60">
        <v>0</v>
      </c>
      <c r="E31" s="60" t="s">
        <v>504</v>
      </c>
      <c r="F31" s="98">
        <f t="shared" si="7"/>
        <v>216</v>
      </c>
      <c r="G31" s="97">
        <f>'D1G'!E85</f>
        <v>80</v>
      </c>
      <c r="H31" s="96">
        <f>'D2G'!AC54</f>
        <v>70</v>
      </c>
      <c r="I31" s="97">
        <f t="shared" si="8"/>
        <v>66</v>
      </c>
      <c r="J31" s="45">
        <v>3</v>
      </c>
      <c r="K31" s="45">
        <v>4</v>
      </c>
      <c r="L31" s="45">
        <v>4</v>
      </c>
      <c r="M31" s="45">
        <v>3</v>
      </c>
      <c r="N31" s="45">
        <v>3</v>
      </c>
      <c r="O31" s="45">
        <v>4</v>
      </c>
      <c r="P31" s="45">
        <v>4</v>
      </c>
      <c r="Q31" s="45">
        <v>4</v>
      </c>
      <c r="R31" s="45">
        <v>3</v>
      </c>
      <c r="S31" s="23">
        <f t="shared" si="0"/>
        <v>32</v>
      </c>
      <c r="T31" s="22">
        <v>4</v>
      </c>
      <c r="U31" s="22">
        <v>5</v>
      </c>
      <c r="V31" s="22">
        <v>4</v>
      </c>
      <c r="W31" s="22">
        <v>4</v>
      </c>
      <c r="X31" s="22">
        <v>4</v>
      </c>
      <c r="Y31" s="22">
        <v>2</v>
      </c>
      <c r="Z31" s="22">
        <v>5</v>
      </c>
      <c r="AA31" s="22">
        <v>4</v>
      </c>
      <c r="AB31" s="22">
        <v>2</v>
      </c>
      <c r="AC31" s="23">
        <f t="shared" si="1"/>
        <v>34</v>
      </c>
      <c r="AD31" s="24">
        <f t="shared" si="2"/>
        <v>66</v>
      </c>
      <c r="AE31" s="22">
        <f t="shared" si="3"/>
        <v>34</v>
      </c>
      <c r="AF31" s="22">
        <f t="shared" si="4"/>
        <v>21</v>
      </c>
      <c r="AG31" s="22">
        <f t="shared" si="5"/>
        <v>11</v>
      </c>
      <c r="AH31" s="22">
        <f t="shared" si="6"/>
        <v>2</v>
      </c>
    </row>
    <row r="32" spans="1:34" ht="15.75" customHeight="1">
      <c r="A32" s="57">
        <v>24</v>
      </c>
      <c r="B32" s="58" t="s">
        <v>263</v>
      </c>
      <c r="C32" s="58" t="s">
        <v>152</v>
      </c>
      <c r="D32" s="60">
        <v>0</v>
      </c>
      <c r="E32" s="60" t="s">
        <v>482</v>
      </c>
      <c r="F32" s="98">
        <f t="shared" si="7"/>
        <v>217</v>
      </c>
      <c r="G32" s="97">
        <f>'D1G'!E26</f>
        <v>72</v>
      </c>
      <c r="H32" s="96">
        <f>'D2G'!AC49</f>
        <v>75</v>
      </c>
      <c r="I32" s="97">
        <f t="shared" si="8"/>
        <v>70</v>
      </c>
      <c r="J32" s="45">
        <v>5</v>
      </c>
      <c r="K32" s="45">
        <v>3</v>
      </c>
      <c r="L32" s="45">
        <v>6</v>
      </c>
      <c r="M32" s="45">
        <v>4</v>
      </c>
      <c r="N32" s="45">
        <v>2</v>
      </c>
      <c r="O32" s="45">
        <v>5</v>
      </c>
      <c r="P32" s="45">
        <v>3</v>
      </c>
      <c r="Q32" s="45">
        <v>4</v>
      </c>
      <c r="R32" s="45">
        <v>3</v>
      </c>
      <c r="S32" s="23">
        <f t="shared" si="0"/>
        <v>35</v>
      </c>
      <c r="T32" s="22">
        <v>5</v>
      </c>
      <c r="U32" s="22">
        <v>4</v>
      </c>
      <c r="V32" s="22">
        <v>3</v>
      </c>
      <c r="W32" s="22">
        <v>4</v>
      </c>
      <c r="X32" s="22">
        <v>3</v>
      </c>
      <c r="Y32" s="22">
        <v>4</v>
      </c>
      <c r="Z32" s="22">
        <v>5</v>
      </c>
      <c r="AA32" s="22">
        <v>4</v>
      </c>
      <c r="AB32" s="22">
        <v>3</v>
      </c>
      <c r="AC32" s="23">
        <f t="shared" si="1"/>
        <v>35</v>
      </c>
      <c r="AD32" s="24">
        <f t="shared" si="2"/>
        <v>70</v>
      </c>
      <c r="AE32" s="22">
        <f t="shared" si="3"/>
        <v>35</v>
      </c>
      <c r="AF32" s="22">
        <f t="shared" si="4"/>
        <v>23</v>
      </c>
      <c r="AG32" s="22">
        <f t="shared" si="5"/>
        <v>12</v>
      </c>
      <c r="AH32" s="22">
        <f t="shared" si="6"/>
        <v>3</v>
      </c>
    </row>
    <row r="33" spans="1:34" ht="15.75" customHeight="1">
      <c r="A33" s="57">
        <v>25</v>
      </c>
      <c r="B33" s="58" t="s">
        <v>463</v>
      </c>
      <c r="C33" s="62" t="s">
        <v>152</v>
      </c>
      <c r="D33" s="60">
        <v>1</v>
      </c>
      <c r="E33" s="60" t="s">
        <v>500</v>
      </c>
      <c r="F33" s="98">
        <f t="shared" si="7"/>
        <v>217</v>
      </c>
      <c r="G33" s="97">
        <f>'D1G'!E45</f>
        <v>74</v>
      </c>
      <c r="H33" s="96">
        <f>'D2G'!AC26</f>
        <v>70</v>
      </c>
      <c r="I33" s="97">
        <f t="shared" si="8"/>
        <v>73</v>
      </c>
      <c r="J33" s="45">
        <v>4</v>
      </c>
      <c r="K33" s="45">
        <v>4</v>
      </c>
      <c r="L33" s="45">
        <v>5</v>
      </c>
      <c r="M33" s="45">
        <v>4</v>
      </c>
      <c r="N33" s="45">
        <v>3</v>
      </c>
      <c r="O33" s="45">
        <v>4</v>
      </c>
      <c r="P33" s="45">
        <v>4</v>
      </c>
      <c r="Q33" s="45">
        <v>5</v>
      </c>
      <c r="R33" s="45">
        <v>3</v>
      </c>
      <c r="S33" s="23">
        <f t="shared" si="0"/>
        <v>36</v>
      </c>
      <c r="T33" s="22">
        <v>4</v>
      </c>
      <c r="U33" s="22">
        <v>5</v>
      </c>
      <c r="V33" s="22">
        <v>4</v>
      </c>
      <c r="W33" s="22">
        <v>4</v>
      </c>
      <c r="X33" s="22">
        <v>6</v>
      </c>
      <c r="Y33" s="22">
        <v>4</v>
      </c>
      <c r="Z33" s="22">
        <v>5</v>
      </c>
      <c r="AA33" s="22">
        <v>3</v>
      </c>
      <c r="AB33" s="22">
        <v>2</v>
      </c>
      <c r="AC33" s="23">
        <f t="shared" si="1"/>
        <v>37</v>
      </c>
      <c r="AD33" s="24">
        <f t="shared" si="2"/>
        <v>73</v>
      </c>
      <c r="AE33" s="22">
        <f t="shared" si="3"/>
        <v>37</v>
      </c>
      <c r="AF33" s="22">
        <f t="shared" si="4"/>
        <v>24</v>
      </c>
      <c r="AG33" s="22">
        <f t="shared" si="5"/>
        <v>10</v>
      </c>
      <c r="AH33" s="22">
        <f t="shared" si="6"/>
        <v>2</v>
      </c>
    </row>
    <row r="34" spans="1:34" ht="15.75" customHeight="1">
      <c r="A34" s="57">
        <v>26</v>
      </c>
      <c r="B34" s="58" t="s">
        <v>183</v>
      </c>
      <c r="C34" s="62" t="s">
        <v>163</v>
      </c>
      <c r="D34" s="60">
        <v>0.5</v>
      </c>
      <c r="E34" s="60" t="s">
        <v>524</v>
      </c>
      <c r="F34" s="98">
        <f t="shared" si="7"/>
        <v>217</v>
      </c>
      <c r="G34" s="97">
        <f>'D1G'!E58</f>
        <v>76</v>
      </c>
      <c r="H34" s="96">
        <f>'D2G'!AC20</f>
        <v>67</v>
      </c>
      <c r="I34" s="97">
        <f t="shared" si="8"/>
        <v>74</v>
      </c>
      <c r="J34" s="45">
        <v>4</v>
      </c>
      <c r="K34" s="45">
        <v>4</v>
      </c>
      <c r="L34" s="45">
        <v>5</v>
      </c>
      <c r="M34" s="45">
        <v>4</v>
      </c>
      <c r="N34" s="45">
        <v>3</v>
      </c>
      <c r="O34" s="45">
        <v>5</v>
      </c>
      <c r="P34" s="45">
        <v>4</v>
      </c>
      <c r="Q34" s="45">
        <v>4</v>
      </c>
      <c r="R34" s="45">
        <v>3</v>
      </c>
      <c r="S34" s="23">
        <f t="shared" si="0"/>
        <v>36</v>
      </c>
      <c r="T34" s="22">
        <v>4</v>
      </c>
      <c r="U34" s="22">
        <v>5</v>
      </c>
      <c r="V34" s="22">
        <v>3</v>
      </c>
      <c r="W34" s="22">
        <v>3</v>
      </c>
      <c r="X34" s="22">
        <v>5</v>
      </c>
      <c r="Y34" s="22">
        <v>4</v>
      </c>
      <c r="Z34" s="22">
        <v>5</v>
      </c>
      <c r="AA34" s="22">
        <v>5</v>
      </c>
      <c r="AB34" s="22">
        <v>4</v>
      </c>
      <c r="AC34" s="23">
        <f t="shared" si="1"/>
        <v>38</v>
      </c>
      <c r="AD34" s="24">
        <f t="shared" si="2"/>
        <v>74</v>
      </c>
      <c r="AE34" s="22">
        <f t="shared" si="3"/>
        <v>38</v>
      </c>
      <c r="AF34" s="22">
        <f t="shared" si="4"/>
        <v>26</v>
      </c>
      <c r="AG34" s="22">
        <f t="shared" si="5"/>
        <v>14</v>
      </c>
      <c r="AH34" s="22">
        <f t="shared" si="6"/>
        <v>4</v>
      </c>
    </row>
    <row r="35" spans="1:34" ht="15.75" customHeight="1">
      <c r="A35" s="57">
        <v>27</v>
      </c>
      <c r="B35" s="58" t="s">
        <v>158</v>
      </c>
      <c r="C35" s="58" t="s">
        <v>149</v>
      </c>
      <c r="D35" s="60">
        <v>1</v>
      </c>
      <c r="E35" s="60" t="s">
        <v>488</v>
      </c>
      <c r="F35" s="98">
        <f t="shared" si="7"/>
        <v>218</v>
      </c>
      <c r="G35" s="97">
        <f>'D1G'!E53</f>
        <v>75</v>
      </c>
      <c r="H35" s="96">
        <f>'D2G'!AC36</f>
        <v>71</v>
      </c>
      <c r="I35" s="97">
        <f t="shared" si="8"/>
        <v>72</v>
      </c>
      <c r="J35" s="45">
        <v>3</v>
      </c>
      <c r="K35" s="45">
        <v>3</v>
      </c>
      <c r="L35" s="45">
        <v>5</v>
      </c>
      <c r="M35" s="45">
        <v>6</v>
      </c>
      <c r="N35" s="45">
        <v>3</v>
      </c>
      <c r="O35" s="45">
        <v>5</v>
      </c>
      <c r="P35" s="45">
        <v>3</v>
      </c>
      <c r="Q35" s="45">
        <v>4</v>
      </c>
      <c r="R35" s="45">
        <v>3</v>
      </c>
      <c r="S35" s="23">
        <f t="shared" si="0"/>
        <v>35</v>
      </c>
      <c r="T35" s="22">
        <v>3</v>
      </c>
      <c r="U35" s="22">
        <v>5</v>
      </c>
      <c r="V35" s="22">
        <v>4</v>
      </c>
      <c r="W35" s="22">
        <v>3</v>
      </c>
      <c r="X35" s="22">
        <v>6</v>
      </c>
      <c r="Y35" s="22">
        <v>4</v>
      </c>
      <c r="Z35" s="22">
        <v>4</v>
      </c>
      <c r="AA35" s="22">
        <v>4</v>
      </c>
      <c r="AB35" s="22">
        <v>4</v>
      </c>
      <c r="AC35" s="23">
        <f t="shared" si="1"/>
        <v>37</v>
      </c>
      <c r="AD35" s="24">
        <f t="shared" si="2"/>
        <v>72</v>
      </c>
      <c r="AE35" s="22">
        <f t="shared" si="3"/>
        <v>37</v>
      </c>
      <c r="AF35" s="22">
        <f t="shared" si="4"/>
        <v>25</v>
      </c>
      <c r="AG35" s="22">
        <f t="shared" si="5"/>
        <v>12</v>
      </c>
      <c r="AH35" s="22">
        <f t="shared" si="6"/>
        <v>4</v>
      </c>
    </row>
    <row r="36" spans="1:34" ht="15.75" customHeight="1">
      <c r="A36" s="57">
        <v>28</v>
      </c>
      <c r="B36" s="58" t="s">
        <v>464</v>
      </c>
      <c r="C36" s="58" t="s">
        <v>152</v>
      </c>
      <c r="D36" s="60">
        <v>2</v>
      </c>
      <c r="E36" s="60" t="s">
        <v>487</v>
      </c>
      <c r="F36" s="98">
        <f t="shared" si="7"/>
        <v>218</v>
      </c>
      <c r="G36" s="97">
        <f>'D1G'!E19</f>
        <v>70</v>
      </c>
      <c r="H36" s="96">
        <f>'D2G'!AC35</f>
        <v>75</v>
      </c>
      <c r="I36" s="97">
        <f t="shared" si="8"/>
        <v>73</v>
      </c>
      <c r="J36" s="45">
        <v>4</v>
      </c>
      <c r="K36" s="45">
        <v>4</v>
      </c>
      <c r="L36" s="45">
        <v>5</v>
      </c>
      <c r="M36" s="45">
        <v>5</v>
      </c>
      <c r="N36" s="45">
        <v>3</v>
      </c>
      <c r="O36" s="45">
        <v>4</v>
      </c>
      <c r="P36" s="45">
        <v>5</v>
      </c>
      <c r="Q36" s="45">
        <v>4</v>
      </c>
      <c r="R36" s="45">
        <v>2</v>
      </c>
      <c r="S36" s="23">
        <f t="shared" si="0"/>
        <v>36</v>
      </c>
      <c r="T36" s="22">
        <v>3</v>
      </c>
      <c r="U36" s="22">
        <v>5</v>
      </c>
      <c r="V36" s="22">
        <v>4</v>
      </c>
      <c r="W36" s="22">
        <v>4</v>
      </c>
      <c r="X36" s="22">
        <v>5</v>
      </c>
      <c r="Y36" s="22">
        <v>4</v>
      </c>
      <c r="Z36" s="22">
        <v>5</v>
      </c>
      <c r="AA36" s="22">
        <v>4</v>
      </c>
      <c r="AB36" s="22">
        <v>3</v>
      </c>
      <c r="AC36" s="23">
        <f t="shared" si="1"/>
        <v>37</v>
      </c>
      <c r="AD36" s="24">
        <f t="shared" si="2"/>
        <v>73</v>
      </c>
      <c r="AE36" s="22">
        <f t="shared" si="3"/>
        <v>37</v>
      </c>
      <c r="AF36" s="22">
        <f t="shared" si="4"/>
        <v>25</v>
      </c>
      <c r="AG36" s="22">
        <f t="shared" si="5"/>
        <v>12</v>
      </c>
      <c r="AH36" s="22">
        <f t="shared" si="6"/>
        <v>3</v>
      </c>
    </row>
    <row r="37" spans="1:34" ht="15.75" customHeight="1">
      <c r="A37" s="57">
        <v>29</v>
      </c>
      <c r="B37" s="58" t="s">
        <v>247</v>
      </c>
      <c r="C37" s="58" t="s">
        <v>122</v>
      </c>
      <c r="D37" s="60">
        <v>0.8</v>
      </c>
      <c r="E37" s="60" t="s">
        <v>507</v>
      </c>
      <c r="F37" s="98">
        <f t="shared" si="7"/>
        <v>219</v>
      </c>
      <c r="G37" s="97">
        <f>'D1G'!E60</f>
        <v>76</v>
      </c>
      <c r="H37" s="96">
        <f>'D2G'!AC56</f>
        <v>74</v>
      </c>
      <c r="I37" s="97">
        <f t="shared" si="8"/>
        <v>69</v>
      </c>
      <c r="J37" s="45">
        <v>4</v>
      </c>
      <c r="K37" s="45">
        <v>3</v>
      </c>
      <c r="L37" s="45">
        <v>5</v>
      </c>
      <c r="M37" s="45">
        <v>4</v>
      </c>
      <c r="N37" s="45">
        <v>3</v>
      </c>
      <c r="O37" s="45">
        <v>5</v>
      </c>
      <c r="P37" s="45">
        <v>4</v>
      </c>
      <c r="Q37" s="45">
        <v>3</v>
      </c>
      <c r="R37" s="45">
        <v>3</v>
      </c>
      <c r="S37" s="23">
        <f t="shared" si="0"/>
        <v>34</v>
      </c>
      <c r="T37" s="22">
        <v>4</v>
      </c>
      <c r="U37" s="22">
        <v>4</v>
      </c>
      <c r="V37" s="22">
        <v>4</v>
      </c>
      <c r="W37" s="22">
        <v>4</v>
      </c>
      <c r="X37" s="22">
        <v>4</v>
      </c>
      <c r="Y37" s="22">
        <v>3</v>
      </c>
      <c r="Z37" s="22">
        <v>5</v>
      </c>
      <c r="AA37" s="22">
        <v>4</v>
      </c>
      <c r="AB37" s="22">
        <v>3</v>
      </c>
      <c r="AC37" s="23">
        <f t="shared" si="1"/>
        <v>35</v>
      </c>
      <c r="AD37" s="24">
        <f t="shared" si="2"/>
        <v>69</v>
      </c>
      <c r="AE37" s="22">
        <f t="shared" si="3"/>
        <v>35</v>
      </c>
      <c r="AF37" s="22">
        <f t="shared" si="4"/>
        <v>23</v>
      </c>
      <c r="AG37" s="22">
        <f t="shared" si="5"/>
        <v>12</v>
      </c>
      <c r="AH37" s="22">
        <f t="shared" si="6"/>
        <v>3</v>
      </c>
    </row>
    <row r="38" spans="1:34" ht="15.75" customHeight="1">
      <c r="A38" s="57">
        <v>30</v>
      </c>
      <c r="B38" s="61" t="s">
        <v>155</v>
      </c>
      <c r="C38" s="62" t="s">
        <v>156</v>
      </c>
      <c r="D38" s="60">
        <v>0</v>
      </c>
      <c r="E38" s="60" t="s">
        <v>478</v>
      </c>
      <c r="F38" s="98">
        <f t="shared" si="7"/>
        <v>219</v>
      </c>
      <c r="G38" s="97">
        <f>'D1G'!E46</f>
        <v>74</v>
      </c>
      <c r="H38" s="96">
        <f>'D2G'!AC44</f>
        <v>73</v>
      </c>
      <c r="I38" s="97">
        <f t="shared" si="8"/>
        <v>72</v>
      </c>
      <c r="J38" s="45">
        <v>5</v>
      </c>
      <c r="K38" s="45">
        <v>4</v>
      </c>
      <c r="L38" s="45">
        <v>5</v>
      </c>
      <c r="M38" s="45">
        <v>4</v>
      </c>
      <c r="N38" s="45">
        <v>3</v>
      </c>
      <c r="O38" s="45">
        <v>5</v>
      </c>
      <c r="P38" s="45">
        <v>4</v>
      </c>
      <c r="Q38" s="45">
        <v>5</v>
      </c>
      <c r="R38" s="45">
        <v>2</v>
      </c>
      <c r="S38" s="23">
        <f t="shared" si="0"/>
        <v>37</v>
      </c>
      <c r="T38" s="22">
        <v>4</v>
      </c>
      <c r="U38" s="22">
        <v>4</v>
      </c>
      <c r="V38" s="22">
        <v>5</v>
      </c>
      <c r="W38" s="22">
        <v>3</v>
      </c>
      <c r="X38" s="22">
        <v>5</v>
      </c>
      <c r="Y38" s="22">
        <v>4</v>
      </c>
      <c r="Z38" s="22">
        <v>4</v>
      </c>
      <c r="AA38" s="22">
        <v>3</v>
      </c>
      <c r="AB38" s="22">
        <v>3</v>
      </c>
      <c r="AC38" s="23">
        <f t="shared" si="1"/>
        <v>35</v>
      </c>
      <c r="AD38" s="24">
        <f t="shared" si="2"/>
        <v>72</v>
      </c>
      <c r="AE38" s="22">
        <f t="shared" si="3"/>
        <v>35</v>
      </c>
      <c r="AF38" s="22">
        <f t="shared" si="4"/>
        <v>22</v>
      </c>
      <c r="AG38" s="22">
        <f t="shared" si="5"/>
        <v>10</v>
      </c>
      <c r="AH38" s="22">
        <f t="shared" si="6"/>
        <v>3</v>
      </c>
    </row>
    <row r="39" spans="1:34" ht="15.75" customHeight="1">
      <c r="A39" s="57">
        <v>31</v>
      </c>
      <c r="B39" s="58" t="s">
        <v>124</v>
      </c>
      <c r="C39" s="58" t="s">
        <v>175</v>
      </c>
      <c r="D39" s="60">
        <v>0.7</v>
      </c>
      <c r="E39" s="60" t="s">
        <v>484</v>
      </c>
      <c r="F39" s="98">
        <f t="shared" si="7"/>
        <v>219</v>
      </c>
      <c r="G39" s="97">
        <f>'D1G'!E61</f>
        <v>76</v>
      </c>
      <c r="H39" s="96">
        <f>'D2G'!AC40</f>
        <v>71</v>
      </c>
      <c r="I39" s="97">
        <f t="shared" si="8"/>
        <v>72</v>
      </c>
      <c r="J39" s="45">
        <v>4</v>
      </c>
      <c r="K39" s="45">
        <v>4</v>
      </c>
      <c r="L39" s="45">
        <v>5</v>
      </c>
      <c r="M39" s="45">
        <v>4</v>
      </c>
      <c r="N39" s="45">
        <v>3</v>
      </c>
      <c r="O39" s="45">
        <v>4</v>
      </c>
      <c r="P39" s="45">
        <v>4</v>
      </c>
      <c r="Q39" s="45">
        <v>4</v>
      </c>
      <c r="R39" s="45">
        <v>3</v>
      </c>
      <c r="S39" s="23">
        <f t="shared" si="0"/>
        <v>35</v>
      </c>
      <c r="T39" s="22">
        <v>4</v>
      </c>
      <c r="U39" s="22">
        <v>5</v>
      </c>
      <c r="V39" s="22">
        <v>4</v>
      </c>
      <c r="W39" s="22">
        <v>4</v>
      </c>
      <c r="X39" s="22">
        <v>4</v>
      </c>
      <c r="Y39" s="22">
        <v>4</v>
      </c>
      <c r="Z39" s="22">
        <v>5</v>
      </c>
      <c r="AA39" s="22">
        <v>4</v>
      </c>
      <c r="AB39" s="22">
        <v>3</v>
      </c>
      <c r="AC39" s="23">
        <f t="shared" si="1"/>
        <v>37</v>
      </c>
      <c r="AD39" s="24">
        <f t="shared" si="2"/>
        <v>72</v>
      </c>
      <c r="AE39" s="22">
        <f t="shared" si="3"/>
        <v>37</v>
      </c>
      <c r="AF39" s="22">
        <f t="shared" si="4"/>
        <v>24</v>
      </c>
      <c r="AG39" s="22">
        <f t="shared" si="5"/>
        <v>12</v>
      </c>
      <c r="AH39" s="22">
        <f t="shared" si="6"/>
        <v>3</v>
      </c>
    </row>
    <row r="40" spans="1:34" ht="15.75" customHeight="1">
      <c r="A40" s="57">
        <v>32</v>
      </c>
      <c r="B40" s="58" t="s">
        <v>255</v>
      </c>
      <c r="C40" s="58" t="s">
        <v>163</v>
      </c>
      <c r="D40" s="59">
        <v>6</v>
      </c>
      <c r="E40" s="59" t="s">
        <v>477</v>
      </c>
      <c r="F40" s="98">
        <f t="shared" si="7"/>
        <v>219</v>
      </c>
      <c r="G40" s="97">
        <f>'D1G'!E54</f>
        <v>75</v>
      </c>
      <c r="H40" s="96">
        <f>'D2G'!AC41</f>
        <v>72</v>
      </c>
      <c r="I40" s="97">
        <f t="shared" si="8"/>
        <v>72</v>
      </c>
      <c r="J40" s="45">
        <v>4</v>
      </c>
      <c r="K40" s="45">
        <v>3</v>
      </c>
      <c r="L40" s="45">
        <v>5</v>
      </c>
      <c r="M40" s="45">
        <v>5</v>
      </c>
      <c r="N40" s="45">
        <v>3</v>
      </c>
      <c r="O40" s="45">
        <v>4</v>
      </c>
      <c r="P40" s="45">
        <v>4</v>
      </c>
      <c r="Q40" s="45">
        <v>4</v>
      </c>
      <c r="R40" s="45">
        <v>3</v>
      </c>
      <c r="S40" s="23">
        <f aca="true" t="shared" si="9" ref="S40:S71">SUM(J40:R40)</f>
        <v>35</v>
      </c>
      <c r="T40" s="22">
        <v>5</v>
      </c>
      <c r="U40" s="22">
        <v>4</v>
      </c>
      <c r="V40" s="22">
        <v>4</v>
      </c>
      <c r="W40" s="22">
        <v>4</v>
      </c>
      <c r="X40" s="22">
        <v>4</v>
      </c>
      <c r="Y40" s="22">
        <v>3</v>
      </c>
      <c r="Z40" s="22">
        <v>6</v>
      </c>
      <c r="AA40" s="22">
        <v>4</v>
      </c>
      <c r="AB40" s="22">
        <v>3</v>
      </c>
      <c r="AC40" s="23">
        <f aca="true" t="shared" si="10" ref="AC40:AC71">SUM(T40:AB40)</f>
        <v>37</v>
      </c>
      <c r="AD40" s="24">
        <f aca="true" t="shared" si="11" ref="AD40:AD71">S40+AC40</f>
        <v>72</v>
      </c>
      <c r="AE40" s="22">
        <f aca="true" t="shared" si="12" ref="AE40:AE72">AC40</f>
        <v>37</v>
      </c>
      <c r="AF40" s="22">
        <f aca="true" t="shared" si="13" ref="AF40:AF72">W40+X40+Y40+Z40+AA40+AB40</f>
        <v>24</v>
      </c>
      <c r="AG40" s="22">
        <f aca="true" t="shared" si="14" ref="AG40:AG72">Z40+AA40+AB40</f>
        <v>13</v>
      </c>
      <c r="AH40" s="22">
        <f aca="true" t="shared" si="15" ref="AH40:AH72">AB40</f>
        <v>3</v>
      </c>
    </row>
    <row r="41" spans="1:34" ht="15.75" customHeight="1">
      <c r="A41" s="57">
        <v>33</v>
      </c>
      <c r="B41" s="58" t="s">
        <v>164</v>
      </c>
      <c r="C41" s="62" t="s">
        <v>165</v>
      </c>
      <c r="D41" s="59" t="s">
        <v>166</v>
      </c>
      <c r="E41" s="59" t="s">
        <v>478</v>
      </c>
      <c r="F41" s="98">
        <f aca="true" t="shared" si="16" ref="F41:F72">G41+H41+I41</f>
        <v>219</v>
      </c>
      <c r="G41" s="97">
        <f>'D1G'!E44</f>
        <v>74</v>
      </c>
      <c r="H41" s="96">
        <f>'D2G'!AC43</f>
        <v>73</v>
      </c>
      <c r="I41" s="97">
        <f aca="true" t="shared" si="17" ref="I41:I73">AD41</f>
        <v>72</v>
      </c>
      <c r="J41" s="45">
        <v>4</v>
      </c>
      <c r="K41" s="45">
        <v>5</v>
      </c>
      <c r="L41" s="45">
        <v>5</v>
      </c>
      <c r="M41" s="45">
        <v>5</v>
      </c>
      <c r="N41" s="45">
        <v>2</v>
      </c>
      <c r="O41" s="45">
        <v>4</v>
      </c>
      <c r="P41" s="45">
        <v>3</v>
      </c>
      <c r="Q41" s="45">
        <v>4</v>
      </c>
      <c r="R41" s="45">
        <v>3</v>
      </c>
      <c r="S41" s="23">
        <f t="shared" si="9"/>
        <v>35</v>
      </c>
      <c r="T41" s="22">
        <v>3</v>
      </c>
      <c r="U41" s="22">
        <v>5</v>
      </c>
      <c r="V41" s="22">
        <v>4</v>
      </c>
      <c r="W41" s="22">
        <v>5</v>
      </c>
      <c r="X41" s="22">
        <v>5</v>
      </c>
      <c r="Y41" s="22">
        <v>3</v>
      </c>
      <c r="Z41" s="22">
        <v>4</v>
      </c>
      <c r="AA41" s="22">
        <v>4</v>
      </c>
      <c r="AB41" s="22">
        <v>4</v>
      </c>
      <c r="AC41" s="23">
        <f t="shared" si="10"/>
        <v>37</v>
      </c>
      <c r="AD41" s="24">
        <f t="shared" si="11"/>
        <v>72</v>
      </c>
      <c r="AE41" s="22">
        <f t="shared" si="12"/>
        <v>37</v>
      </c>
      <c r="AF41" s="22">
        <f t="shared" si="13"/>
        <v>25</v>
      </c>
      <c r="AG41" s="22">
        <f t="shared" si="14"/>
        <v>12</v>
      </c>
      <c r="AH41" s="22">
        <f t="shared" si="15"/>
        <v>4</v>
      </c>
    </row>
    <row r="42" spans="1:34" ht="15.75" customHeight="1">
      <c r="A42" s="57">
        <v>34</v>
      </c>
      <c r="B42" s="58" t="s">
        <v>208</v>
      </c>
      <c r="C42" s="58" t="s">
        <v>190</v>
      </c>
      <c r="D42" s="60">
        <v>6</v>
      </c>
      <c r="E42" s="60" t="s">
        <v>486</v>
      </c>
      <c r="F42" s="98">
        <f t="shared" si="16"/>
        <v>219</v>
      </c>
      <c r="G42" s="97">
        <f>'D1G'!E23</f>
        <v>72</v>
      </c>
      <c r="H42" s="96">
        <f>'D2G'!AC38</f>
        <v>74</v>
      </c>
      <c r="I42" s="97">
        <f t="shared" si="17"/>
        <v>73</v>
      </c>
      <c r="J42" s="45">
        <v>4</v>
      </c>
      <c r="K42" s="45">
        <v>4</v>
      </c>
      <c r="L42" s="45">
        <v>5</v>
      </c>
      <c r="M42" s="45">
        <v>5</v>
      </c>
      <c r="N42" s="45">
        <v>2</v>
      </c>
      <c r="O42" s="45">
        <v>5</v>
      </c>
      <c r="P42" s="45">
        <v>4</v>
      </c>
      <c r="Q42" s="45">
        <v>4</v>
      </c>
      <c r="R42" s="45">
        <v>4</v>
      </c>
      <c r="S42" s="23">
        <f t="shared" si="9"/>
        <v>37</v>
      </c>
      <c r="T42" s="22">
        <v>4</v>
      </c>
      <c r="U42" s="22">
        <v>4</v>
      </c>
      <c r="V42" s="22">
        <v>4</v>
      </c>
      <c r="W42" s="22">
        <v>4</v>
      </c>
      <c r="X42" s="22">
        <v>5</v>
      </c>
      <c r="Y42" s="22">
        <v>3</v>
      </c>
      <c r="Z42" s="22">
        <v>5</v>
      </c>
      <c r="AA42" s="22">
        <v>4</v>
      </c>
      <c r="AB42" s="22">
        <v>3</v>
      </c>
      <c r="AC42" s="23">
        <f t="shared" si="10"/>
        <v>36</v>
      </c>
      <c r="AD42" s="24">
        <f t="shared" si="11"/>
        <v>73</v>
      </c>
      <c r="AE42" s="22">
        <f t="shared" si="12"/>
        <v>36</v>
      </c>
      <c r="AF42" s="22">
        <f t="shared" si="13"/>
        <v>24</v>
      </c>
      <c r="AG42" s="22">
        <f t="shared" si="14"/>
        <v>12</v>
      </c>
      <c r="AH42" s="22">
        <f t="shared" si="15"/>
        <v>3</v>
      </c>
    </row>
    <row r="43" spans="1:34" ht="15.75" customHeight="1">
      <c r="A43" s="57">
        <v>35</v>
      </c>
      <c r="B43" s="58" t="s">
        <v>193</v>
      </c>
      <c r="C43" s="58" t="s">
        <v>163</v>
      </c>
      <c r="D43" s="60">
        <v>1</v>
      </c>
      <c r="E43" s="60" t="s">
        <v>497</v>
      </c>
      <c r="F43" s="98">
        <f t="shared" si="16"/>
        <v>219</v>
      </c>
      <c r="G43" s="97">
        <f>'D1G'!E50</f>
        <v>75</v>
      </c>
      <c r="H43" s="96">
        <f>'D2G'!AC30</f>
        <v>70</v>
      </c>
      <c r="I43" s="97">
        <f t="shared" si="17"/>
        <v>74</v>
      </c>
      <c r="J43" s="45">
        <v>6</v>
      </c>
      <c r="K43" s="45">
        <v>4</v>
      </c>
      <c r="L43" s="45">
        <v>4</v>
      </c>
      <c r="M43" s="45">
        <v>4</v>
      </c>
      <c r="N43" s="45">
        <v>3</v>
      </c>
      <c r="O43" s="45">
        <v>4</v>
      </c>
      <c r="P43" s="45">
        <v>4</v>
      </c>
      <c r="Q43" s="45">
        <v>5</v>
      </c>
      <c r="R43" s="45">
        <v>3</v>
      </c>
      <c r="S43" s="23">
        <f t="shared" si="9"/>
        <v>37</v>
      </c>
      <c r="T43" s="22">
        <v>5</v>
      </c>
      <c r="U43" s="22">
        <v>5</v>
      </c>
      <c r="V43" s="22">
        <v>4</v>
      </c>
      <c r="W43" s="22">
        <v>4</v>
      </c>
      <c r="X43" s="22">
        <v>5</v>
      </c>
      <c r="Y43" s="22">
        <v>3</v>
      </c>
      <c r="Z43" s="22">
        <v>5</v>
      </c>
      <c r="AA43" s="22">
        <v>3</v>
      </c>
      <c r="AB43" s="22">
        <v>3</v>
      </c>
      <c r="AC43" s="23">
        <f t="shared" si="10"/>
        <v>37</v>
      </c>
      <c r="AD43" s="24">
        <f t="shared" si="11"/>
        <v>74</v>
      </c>
      <c r="AE43" s="22">
        <f t="shared" si="12"/>
        <v>37</v>
      </c>
      <c r="AF43" s="22">
        <f t="shared" si="13"/>
        <v>23</v>
      </c>
      <c r="AG43" s="22">
        <f t="shared" si="14"/>
        <v>11</v>
      </c>
      <c r="AH43" s="22">
        <f t="shared" si="15"/>
        <v>3</v>
      </c>
    </row>
    <row r="44" spans="1:34" ht="15.75" customHeight="1">
      <c r="A44" s="57">
        <v>36</v>
      </c>
      <c r="B44" s="58" t="s">
        <v>240</v>
      </c>
      <c r="C44" s="58" t="s">
        <v>163</v>
      </c>
      <c r="D44" s="60">
        <v>1.5</v>
      </c>
      <c r="E44" s="60" t="s">
        <v>489</v>
      </c>
      <c r="F44" s="98">
        <f t="shared" si="16"/>
        <v>219</v>
      </c>
      <c r="G44" s="97">
        <f>'D1G'!E21</f>
        <v>71</v>
      </c>
      <c r="H44" s="96">
        <f>'D2G'!AC34</f>
        <v>74</v>
      </c>
      <c r="I44" s="97">
        <f t="shared" si="17"/>
        <v>74</v>
      </c>
      <c r="J44" s="45">
        <v>5</v>
      </c>
      <c r="K44" s="45">
        <v>4</v>
      </c>
      <c r="L44" s="45">
        <v>5</v>
      </c>
      <c r="M44" s="45">
        <v>4</v>
      </c>
      <c r="N44" s="45">
        <v>3</v>
      </c>
      <c r="O44" s="45">
        <v>4</v>
      </c>
      <c r="P44" s="45">
        <v>3</v>
      </c>
      <c r="Q44" s="45">
        <v>4</v>
      </c>
      <c r="R44" s="45">
        <v>4</v>
      </c>
      <c r="S44" s="23">
        <f t="shared" si="9"/>
        <v>36</v>
      </c>
      <c r="T44" s="22">
        <v>3</v>
      </c>
      <c r="U44" s="22">
        <v>5</v>
      </c>
      <c r="V44" s="22">
        <v>5</v>
      </c>
      <c r="W44" s="22">
        <v>5</v>
      </c>
      <c r="X44" s="22">
        <v>5</v>
      </c>
      <c r="Y44" s="22">
        <v>4</v>
      </c>
      <c r="Z44" s="22">
        <v>5</v>
      </c>
      <c r="AA44" s="22">
        <v>4</v>
      </c>
      <c r="AB44" s="22">
        <v>2</v>
      </c>
      <c r="AC44" s="23">
        <f t="shared" si="10"/>
        <v>38</v>
      </c>
      <c r="AD44" s="24">
        <f t="shared" si="11"/>
        <v>74</v>
      </c>
      <c r="AE44" s="22">
        <f t="shared" si="12"/>
        <v>38</v>
      </c>
      <c r="AF44" s="22">
        <f t="shared" si="13"/>
        <v>25</v>
      </c>
      <c r="AG44" s="22">
        <f t="shared" si="14"/>
        <v>11</v>
      </c>
      <c r="AH44" s="22">
        <f t="shared" si="15"/>
        <v>2</v>
      </c>
    </row>
    <row r="45" spans="1:34" ht="15.75" customHeight="1">
      <c r="A45" s="57">
        <v>37</v>
      </c>
      <c r="B45" s="58" t="s">
        <v>181</v>
      </c>
      <c r="C45" s="62" t="s">
        <v>152</v>
      </c>
      <c r="D45" s="60">
        <v>1</v>
      </c>
      <c r="E45" s="60" t="s">
        <v>481</v>
      </c>
      <c r="F45" s="98">
        <f t="shared" si="16"/>
        <v>220</v>
      </c>
      <c r="G45" s="97">
        <f>'D1G'!E35</f>
        <v>73</v>
      </c>
      <c r="H45" s="96">
        <f>'D2G'!AC46</f>
        <v>74</v>
      </c>
      <c r="I45" s="97">
        <f t="shared" si="17"/>
        <v>73</v>
      </c>
      <c r="J45" s="45">
        <v>6</v>
      </c>
      <c r="K45" s="45">
        <v>3</v>
      </c>
      <c r="L45" s="45">
        <v>5</v>
      </c>
      <c r="M45" s="45">
        <v>5</v>
      </c>
      <c r="N45" s="45">
        <v>3</v>
      </c>
      <c r="O45" s="45">
        <v>4</v>
      </c>
      <c r="P45" s="45">
        <v>5</v>
      </c>
      <c r="Q45" s="45">
        <v>4</v>
      </c>
      <c r="R45" s="45">
        <v>4</v>
      </c>
      <c r="S45" s="23">
        <f t="shared" si="9"/>
        <v>39</v>
      </c>
      <c r="T45" s="22">
        <v>4</v>
      </c>
      <c r="U45" s="22">
        <v>4</v>
      </c>
      <c r="V45" s="22">
        <v>3</v>
      </c>
      <c r="W45" s="22">
        <v>4</v>
      </c>
      <c r="X45" s="22">
        <v>4</v>
      </c>
      <c r="Y45" s="22">
        <v>3</v>
      </c>
      <c r="Z45" s="22">
        <v>5</v>
      </c>
      <c r="AA45" s="22">
        <v>4</v>
      </c>
      <c r="AB45" s="22">
        <v>3</v>
      </c>
      <c r="AC45" s="23">
        <f t="shared" si="10"/>
        <v>34</v>
      </c>
      <c r="AD45" s="24">
        <f t="shared" si="11"/>
        <v>73</v>
      </c>
      <c r="AE45" s="22">
        <f t="shared" si="12"/>
        <v>34</v>
      </c>
      <c r="AF45" s="22">
        <f t="shared" si="13"/>
        <v>23</v>
      </c>
      <c r="AG45" s="22">
        <f t="shared" si="14"/>
        <v>12</v>
      </c>
      <c r="AH45" s="22">
        <f t="shared" si="15"/>
        <v>3</v>
      </c>
    </row>
    <row r="46" spans="1:34" ht="15.75" customHeight="1">
      <c r="A46" s="57">
        <v>38</v>
      </c>
      <c r="B46" s="58" t="s">
        <v>188</v>
      </c>
      <c r="C46" s="58" t="s">
        <v>163</v>
      </c>
      <c r="D46" s="60">
        <v>1</v>
      </c>
      <c r="E46" s="60" t="s">
        <v>499</v>
      </c>
      <c r="F46" s="98">
        <f t="shared" si="16"/>
        <v>220</v>
      </c>
      <c r="G46" s="97">
        <f>'D1G'!E48</f>
        <v>74</v>
      </c>
      <c r="H46" s="96">
        <f>'D2G'!AC45</f>
        <v>73</v>
      </c>
      <c r="I46" s="97">
        <f t="shared" si="17"/>
        <v>73</v>
      </c>
      <c r="J46" s="45">
        <v>4</v>
      </c>
      <c r="K46" s="45">
        <v>4</v>
      </c>
      <c r="L46" s="45">
        <v>6</v>
      </c>
      <c r="M46" s="45">
        <v>4</v>
      </c>
      <c r="N46" s="45">
        <v>3</v>
      </c>
      <c r="O46" s="45">
        <v>5</v>
      </c>
      <c r="P46" s="45">
        <v>4</v>
      </c>
      <c r="Q46" s="45">
        <v>3</v>
      </c>
      <c r="R46" s="45">
        <v>4</v>
      </c>
      <c r="S46" s="23">
        <f t="shared" si="9"/>
        <v>37</v>
      </c>
      <c r="T46" s="22">
        <v>4</v>
      </c>
      <c r="U46" s="22">
        <v>5</v>
      </c>
      <c r="V46" s="22">
        <v>5</v>
      </c>
      <c r="W46" s="22">
        <v>4</v>
      </c>
      <c r="X46" s="22">
        <v>4</v>
      </c>
      <c r="Y46" s="22">
        <v>3</v>
      </c>
      <c r="Z46" s="22">
        <v>4</v>
      </c>
      <c r="AA46" s="22">
        <v>4</v>
      </c>
      <c r="AB46" s="22">
        <v>3</v>
      </c>
      <c r="AC46" s="23">
        <f t="shared" si="10"/>
        <v>36</v>
      </c>
      <c r="AD46" s="24">
        <f t="shared" si="11"/>
        <v>73</v>
      </c>
      <c r="AE46" s="22">
        <f t="shared" si="12"/>
        <v>36</v>
      </c>
      <c r="AF46" s="22">
        <f t="shared" si="13"/>
        <v>22</v>
      </c>
      <c r="AG46" s="22">
        <f t="shared" si="14"/>
        <v>11</v>
      </c>
      <c r="AH46" s="22">
        <f t="shared" si="15"/>
        <v>3</v>
      </c>
    </row>
    <row r="47" spans="1:34" ht="15.75" customHeight="1">
      <c r="A47" s="57">
        <v>39</v>
      </c>
      <c r="B47" s="58" t="s">
        <v>141</v>
      </c>
      <c r="C47" s="58" t="s">
        <v>46</v>
      </c>
      <c r="D47" s="59" t="s">
        <v>67</v>
      </c>
      <c r="E47" s="59" t="s">
        <v>476</v>
      </c>
      <c r="F47" s="98">
        <f t="shared" si="16"/>
        <v>220</v>
      </c>
      <c r="G47" s="97">
        <f>'D1G'!E51</f>
        <v>75</v>
      </c>
      <c r="H47" s="96">
        <f>'D2G'!AC42</f>
        <v>72</v>
      </c>
      <c r="I47" s="97">
        <f t="shared" si="17"/>
        <v>73</v>
      </c>
      <c r="J47" s="45">
        <v>4</v>
      </c>
      <c r="K47" s="45">
        <v>3</v>
      </c>
      <c r="L47" s="45">
        <v>5</v>
      </c>
      <c r="M47" s="45">
        <v>5</v>
      </c>
      <c r="N47" s="45">
        <v>3</v>
      </c>
      <c r="O47" s="45">
        <v>3</v>
      </c>
      <c r="P47" s="45">
        <v>4</v>
      </c>
      <c r="Q47" s="45">
        <v>5</v>
      </c>
      <c r="R47" s="45">
        <v>4</v>
      </c>
      <c r="S47" s="23">
        <f t="shared" si="9"/>
        <v>36</v>
      </c>
      <c r="T47" s="22">
        <v>4</v>
      </c>
      <c r="U47" s="22">
        <v>4</v>
      </c>
      <c r="V47" s="22">
        <v>5</v>
      </c>
      <c r="W47" s="22">
        <v>5</v>
      </c>
      <c r="X47" s="22">
        <v>4</v>
      </c>
      <c r="Y47" s="22">
        <v>3</v>
      </c>
      <c r="Z47" s="22">
        <v>5</v>
      </c>
      <c r="AA47" s="22">
        <v>4</v>
      </c>
      <c r="AB47" s="22">
        <v>3</v>
      </c>
      <c r="AC47" s="23">
        <f t="shared" si="10"/>
        <v>37</v>
      </c>
      <c r="AD47" s="24">
        <f t="shared" si="11"/>
        <v>73</v>
      </c>
      <c r="AE47" s="22">
        <f t="shared" si="12"/>
        <v>37</v>
      </c>
      <c r="AF47" s="22">
        <f t="shared" si="13"/>
        <v>24</v>
      </c>
      <c r="AG47" s="22">
        <f t="shared" si="14"/>
        <v>12</v>
      </c>
      <c r="AH47" s="22">
        <f t="shared" si="15"/>
        <v>3</v>
      </c>
    </row>
    <row r="48" spans="1:34" ht="15.75" customHeight="1">
      <c r="A48" s="57">
        <v>40</v>
      </c>
      <c r="B48" s="58" t="s">
        <v>225</v>
      </c>
      <c r="C48" s="58" t="s">
        <v>145</v>
      </c>
      <c r="D48" s="60">
        <v>1.3</v>
      </c>
      <c r="E48" s="60" t="s">
        <v>514</v>
      </c>
      <c r="F48" s="98">
        <f t="shared" si="16"/>
        <v>221</v>
      </c>
      <c r="G48" s="97">
        <f>'D1G'!E41</f>
        <v>74</v>
      </c>
      <c r="H48" s="96">
        <f>'D2G'!AC61</f>
        <v>76</v>
      </c>
      <c r="I48" s="97">
        <f t="shared" si="17"/>
        <v>71</v>
      </c>
      <c r="J48" s="45">
        <v>3</v>
      </c>
      <c r="K48" s="45">
        <v>4</v>
      </c>
      <c r="L48" s="45">
        <v>5</v>
      </c>
      <c r="M48" s="45">
        <v>5</v>
      </c>
      <c r="N48" s="45">
        <v>3</v>
      </c>
      <c r="O48" s="45">
        <v>4</v>
      </c>
      <c r="P48" s="45">
        <v>4</v>
      </c>
      <c r="Q48" s="45">
        <v>3</v>
      </c>
      <c r="R48" s="45">
        <v>5</v>
      </c>
      <c r="S48" s="23">
        <f t="shared" si="9"/>
        <v>36</v>
      </c>
      <c r="T48" s="22">
        <v>4</v>
      </c>
      <c r="U48" s="22">
        <v>5</v>
      </c>
      <c r="V48" s="22">
        <v>4</v>
      </c>
      <c r="W48" s="22">
        <v>3</v>
      </c>
      <c r="X48" s="22">
        <v>4</v>
      </c>
      <c r="Y48" s="22">
        <v>3</v>
      </c>
      <c r="Z48" s="22">
        <v>5</v>
      </c>
      <c r="AA48" s="22">
        <v>4</v>
      </c>
      <c r="AB48" s="22">
        <v>3</v>
      </c>
      <c r="AC48" s="23">
        <f t="shared" si="10"/>
        <v>35</v>
      </c>
      <c r="AD48" s="24">
        <f t="shared" si="11"/>
        <v>71</v>
      </c>
      <c r="AE48" s="22">
        <f t="shared" si="12"/>
        <v>35</v>
      </c>
      <c r="AF48" s="22">
        <f t="shared" si="13"/>
        <v>22</v>
      </c>
      <c r="AG48" s="22">
        <f t="shared" si="14"/>
        <v>12</v>
      </c>
      <c r="AH48" s="22">
        <f t="shared" si="15"/>
        <v>3</v>
      </c>
    </row>
    <row r="49" spans="1:34" ht="15.75" customHeight="1">
      <c r="A49" s="57">
        <v>41</v>
      </c>
      <c r="B49" s="58" t="s">
        <v>195</v>
      </c>
      <c r="C49" s="58" t="s">
        <v>33</v>
      </c>
      <c r="D49" s="63" t="s">
        <v>114</v>
      </c>
      <c r="E49" s="63" t="s">
        <v>520</v>
      </c>
      <c r="F49" s="98">
        <f t="shared" si="16"/>
        <v>222</v>
      </c>
      <c r="G49" s="97">
        <f>'D1G'!E66</f>
        <v>77</v>
      </c>
      <c r="H49" s="96">
        <f>'D2G'!AC67</f>
        <v>75</v>
      </c>
      <c r="I49" s="97">
        <f t="shared" si="17"/>
        <v>70</v>
      </c>
      <c r="J49" s="45">
        <v>3</v>
      </c>
      <c r="K49" s="45">
        <v>4</v>
      </c>
      <c r="L49" s="45">
        <v>4</v>
      </c>
      <c r="M49" s="45">
        <v>4</v>
      </c>
      <c r="N49" s="45">
        <v>3</v>
      </c>
      <c r="O49" s="45">
        <v>4</v>
      </c>
      <c r="P49" s="45">
        <v>5</v>
      </c>
      <c r="Q49" s="45">
        <v>4</v>
      </c>
      <c r="R49" s="45">
        <v>3</v>
      </c>
      <c r="S49" s="23">
        <f t="shared" si="9"/>
        <v>34</v>
      </c>
      <c r="T49" s="22">
        <v>4</v>
      </c>
      <c r="U49" s="22">
        <v>4</v>
      </c>
      <c r="V49" s="22">
        <v>3</v>
      </c>
      <c r="W49" s="22">
        <v>4</v>
      </c>
      <c r="X49" s="22">
        <v>4</v>
      </c>
      <c r="Y49" s="22">
        <v>4</v>
      </c>
      <c r="Z49" s="22">
        <v>6</v>
      </c>
      <c r="AA49" s="22">
        <v>4</v>
      </c>
      <c r="AB49" s="22">
        <v>3</v>
      </c>
      <c r="AC49" s="23">
        <f t="shared" si="10"/>
        <v>36</v>
      </c>
      <c r="AD49" s="24">
        <f t="shared" si="11"/>
        <v>70</v>
      </c>
      <c r="AE49" s="22">
        <f t="shared" si="12"/>
        <v>36</v>
      </c>
      <c r="AF49" s="22">
        <f t="shared" si="13"/>
        <v>25</v>
      </c>
      <c r="AG49" s="22">
        <f t="shared" si="14"/>
        <v>13</v>
      </c>
      <c r="AH49" s="22">
        <f t="shared" si="15"/>
        <v>3</v>
      </c>
    </row>
    <row r="50" spans="1:34" ht="15.75" customHeight="1">
      <c r="A50" s="57">
        <v>42</v>
      </c>
      <c r="B50" s="58" t="s">
        <v>128</v>
      </c>
      <c r="C50" s="58" t="s">
        <v>129</v>
      </c>
      <c r="D50" s="60">
        <v>2</v>
      </c>
      <c r="E50" s="60" t="s">
        <v>520</v>
      </c>
      <c r="F50" s="98">
        <f t="shared" si="16"/>
        <v>222</v>
      </c>
      <c r="G50" s="97">
        <f>'D1G'!E67</f>
        <v>77</v>
      </c>
      <c r="H50" s="96">
        <f>'D2G'!AC66</f>
        <v>75</v>
      </c>
      <c r="I50" s="97">
        <f t="shared" si="17"/>
        <v>70</v>
      </c>
      <c r="J50" s="45">
        <v>4</v>
      </c>
      <c r="K50" s="45">
        <v>3</v>
      </c>
      <c r="L50" s="45">
        <v>4</v>
      </c>
      <c r="M50" s="45">
        <v>4</v>
      </c>
      <c r="N50" s="45">
        <v>3</v>
      </c>
      <c r="O50" s="45">
        <v>4</v>
      </c>
      <c r="P50" s="45">
        <v>4</v>
      </c>
      <c r="Q50" s="45">
        <v>4</v>
      </c>
      <c r="R50" s="45">
        <v>2</v>
      </c>
      <c r="S50" s="23">
        <f t="shared" si="9"/>
        <v>32</v>
      </c>
      <c r="T50" s="22">
        <v>4</v>
      </c>
      <c r="U50" s="22">
        <v>5</v>
      </c>
      <c r="V50" s="22">
        <v>5</v>
      </c>
      <c r="W50" s="22">
        <v>4</v>
      </c>
      <c r="X50" s="22">
        <v>6</v>
      </c>
      <c r="Y50" s="22">
        <v>3</v>
      </c>
      <c r="Z50" s="22">
        <v>5</v>
      </c>
      <c r="AA50" s="22">
        <v>3</v>
      </c>
      <c r="AB50" s="22">
        <v>3</v>
      </c>
      <c r="AC50" s="23">
        <f t="shared" si="10"/>
        <v>38</v>
      </c>
      <c r="AD50" s="24">
        <f t="shared" si="11"/>
        <v>70</v>
      </c>
      <c r="AE50" s="22">
        <f t="shared" si="12"/>
        <v>38</v>
      </c>
      <c r="AF50" s="22">
        <f t="shared" si="13"/>
        <v>24</v>
      </c>
      <c r="AG50" s="22">
        <f t="shared" si="14"/>
        <v>11</v>
      </c>
      <c r="AH50" s="22">
        <f t="shared" si="15"/>
        <v>3</v>
      </c>
    </row>
    <row r="51" spans="1:34" ht="15.75" customHeight="1">
      <c r="A51" s="57">
        <v>43</v>
      </c>
      <c r="B51" s="58" t="s">
        <v>159</v>
      </c>
      <c r="C51" s="58" t="s">
        <v>46</v>
      </c>
      <c r="D51" s="63" t="s">
        <v>134</v>
      </c>
      <c r="E51" s="63" t="s">
        <v>506</v>
      </c>
      <c r="F51" s="98">
        <f t="shared" si="16"/>
        <v>222</v>
      </c>
      <c r="G51" s="97">
        <f>'D1G'!E62</f>
        <v>76</v>
      </c>
      <c r="H51" s="96">
        <f>'D2G'!AC57</f>
        <v>74</v>
      </c>
      <c r="I51" s="97">
        <f t="shared" si="17"/>
        <v>72</v>
      </c>
      <c r="J51" s="45">
        <v>4</v>
      </c>
      <c r="K51" s="45">
        <v>4</v>
      </c>
      <c r="L51" s="45">
        <v>4</v>
      </c>
      <c r="M51" s="45">
        <v>5</v>
      </c>
      <c r="N51" s="45">
        <v>3</v>
      </c>
      <c r="O51" s="45">
        <v>4</v>
      </c>
      <c r="P51" s="45">
        <v>4</v>
      </c>
      <c r="Q51" s="45">
        <v>4</v>
      </c>
      <c r="R51" s="45">
        <v>3</v>
      </c>
      <c r="S51" s="23">
        <f t="shared" si="9"/>
        <v>35</v>
      </c>
      <c r="T51" s="22">
        <v>5</v>
      </c>
      <c r="U51" s="22">
        <v>4</v>
      </c>
      <c r="V51" s="22">
        <v>4</v>
      </c>
      <c r="W51" s="22">
        <v>4</v>
      </c>
      <c r="X51" s="22">
        <v>4</v>
      </c>
      <c r="Y51" s="22">
        <v>4</v>
      </c>
      <c r="Z51" s="22">
        <v>4</v>
      </c>
      <c r="AA51" s="22">
        <v>5</v>
      </c>
      <c r="AB51" s="22">
        <v>3</v>
      </c>
      <c r="AC51" s="23">
        <f t="shared" si="10"/>
        <v>37</v>
      </c>
      <c r="AD51" s="24">
        <f t="shared" si="11"/>
        <v>72</v>
      </c>
      <c r="AE51" s="22">
        <f t="shared" si="12"/>
        <v>37</v>
      </c>
      <c r="AF51" s="22">
        <f t="shared" si="13"/>
        <v>24</v>
      </c>
      <c r="AG51" s="22">
        <f t="shared" si="14"/>
        <v>12</v>
      </c>
      <c r="AH51" s="22">
        <f t="shared" si="15"/>
        <v>3</v>
      </c>
    </row>
    <row r="52" spans="1:34" ht="15.75" customHeight="1">
      <c r="A52" s="57">
        <v>44</v>
      </c>
      <c r="B52" s="58" t="s">
        <v>201</v>
      </c>
      <c r="C52" s="58" t="s">
        <v>143</v>
      </c>
      <c r="D52" s="58">
        <v>0.8</v>
      </c>
      <c r="E52" s="58" t="s">
        <v>491</v>
      </c>
      <c r="F52" s="98">
        <f t="shared" si="16"/>
        <v>222</v>
      </c>
      <c r="G52" s="97">
        <f>'D1G'!E71</f>
        <v>78</v>
      </c>
      <c r="H52" s="96">
        <f>'D2G'!AC50</f>
        <v>70</v>
      </c>
      <c r="I52" s="97">
        <f t="shared" si="17"/>
        <v>74</v>
      </c>
      <c r="J52" s="45">
        <v>3</v>
      </c>
      <c r="K52" s="45">
        <v>4</v>
      </c>
      <c r="L52" s="45">
        <v>4</v>
      </c>
      <c r="M52" s="45">
        <v>5</v>
      </c>
      <c r="N52" s="45">
        <v>3</v>
      </c>
      <c r="O52" s="45">
        <v>5</v>
      </c>
      <c r="P52" s="45">
        <v>4</v>
      </c>
      <c r="Q52" s="45">
        <v>5</v>
      </c>
      <c r="R52" s="45">
        <v>3</v>
      </c>
      <c r="S52" s="23">
        <f t="shared" si="9"/>
        <v>36</v>
      </c>
      <c r="T52" s="22">
        <v>5</v>
      </c>
      <c r="U52" s="22">
        <v>4</v>
      </c>
      <c r="V52" s="22">
        <v>4</v>
      </c>
      <c r="W52" s="22">
        <v>6</v>
      </c>
      <c r="X52" s="22">
        <v>5</v>
      </c>
      <c r="Y52" s="22">
        <v>4</v>
      </c>
      <c r="Z52" s="22">
        <v>5</v>
      </c>
      <c r="AA52" s="22">
        <v>3</v>
      </c>
      <c r="AB52" s="22">
        <v>2</v>
      </c>
      <c r="AC52" s="23">
        <f t="shared" si="10"/>
        <v>38</v>
      </c>
      <c r="AD52" s="24">
        <f t="shared" si="11"/>
        <v>74</v>
      </c>
      <c r="AE52" s="22">
        <f t="shared" si="12"/>
        <v>38</v>
      </c>
      <c r="AF52" s="22">
        <f t="shared" si="13"/>
        <v>25</v>
      </c>
      <c r="AG52" s="22">
        <f t="shared" si="14"/>
        <v>10</v>
      </c>
      <c r="AH52" s="22">
        <f t="shared" si="15"/>
        <v>2</v>
      </c>
    </row>
    <row r="53" spans="1:34" ht="15.75" customHeight="1">
      <c r="A53" s="57">
        <v>45</v>
      </c>
      <c r="B53" s="58" t="s">
        <v>121</v>
      </c>
      <c r="C53" s="58" t="s">
        <v>174</v>
      </c>
      <c r="D53" s="59" t="s">
        <v>192</v>
      </c>
      <c r="E53" s="59" t="s">
        <v>479</v>
      </c>
      <c r="F53" s="98">
        <f t="shared" si="16"/>
        <v>222</v>
      </c>
      <c r="G53" s="97">
        <f>'D1G'!E30</f>
        <v>72</v>
      </c>
      <c r="H53" s="96">
        <f>'D2G'!AC48</f>
        <v>75</v>
      </c>
      <c r="I53" s="97">
        <f t="shared" si="17"/>
        <v>75</v>
      </c>
      <c r="J53" s="45">
        <v>5</v>
      </c>
      <c r="K53" s="45">
        <v>4</v>
      </c>
      <c r="L53" s="45">
        <v>5</v>
      </c>
      <c r="M53" s="45">
        <v>4</v>
      </c>
      <c r="N53" s="45">
        <v>3</v>
      </c>
      <c r="O53" s="45">
        <v>4</v>
      </c>
      <c r="P53" s="45">
        <v>4</v>
      </c>
      <c r="Q53" s="45">
        <v>4</v>
      </c>
      <c r="R53" s="45">
        <v>3</v>
      </c>
      <c r="S53" s="23">
        <f t="shared" si="9"/>
        <v>36</v>
      </c>
      <c r="T53" s="22">
        <v>5</v>
      </c>
      <c r="U53" s="22">
        <v>4</v>
      </c>
      <c r="V53" s="22">
        <v>4</v>
      </c>
      <c r="W53" s="22">
        <v>5</v>
      </c>
      <c r="X53" s="22">
        <v>4</v>
      </c>
      <c r="Y53" s="22">
        <v>3</v>
      </c>
      <c r="Z53" s="22">
        <v>5</v>
      </c>
      <c r="AA53" s="22">
        <v>5</v>
      </c>
      <c r="AB53" s="22">
        <v>4</v>
      </c>
      <c r="AC53" s="23">
        <f t="shared" si="10"/>
        <v>39</v>
      </c>
      <c r="AD53" s="24">
        <f t="shared" si="11"/>
        <v>75</v>
      </c>
      <c r="AE53" s="22">
        <f t="shared" si="12"/>
        <v>39</v>
      </c>
      <c r="AF53" s="22">
        <f t="shared" si="13"/>
        <v>26</v>
      </c>
      <c r="AG53" s="22">
        <f t="shared" si="14"/>
        <v>14</v>
      </c>
      <c r="AH53" s="22">
        <f t="shared" si="15"/>
        <v>4</v>
      </c>
    </row>
    <row r="54" spans="1:34" ht="15.75" customHeight="1">
      <c r="A54" s="57">
        <v>46</v>
      </c>
      <c r="B54" s="58" t="s">
        <v>197</v>
      </c>
      <c r="C54" s="58" t="s">
        <v>174</v>
      </c>
      <c r="D54" s="60">
        <v>0.3</v>
      </c>
      <c r="E54" s="60" t="s">
        <v>495</v>
      </c>
      <c r="F54" s="98">
        <f t="shared" si="16"/>
        <v>222</v>
      </c>
      <c r="G54" s="97">
        <f>'D1G'!E59</f>
        <v>76</v>
      </c>
      <c r="H54" s="96">
        <f>'D2G'!AC29</f>
        <v>69</v>
      </c>
      <c r="I54" s="97">
        <f t="shared" si="17"/>
        <v>77</v>
      </c>
      <c r="J54" s="45">
        <v>5</v>
      </c>
      <c r="K54" s="45">
        <v>4</v>
      </c>
      <c r="L54" s="45">
        <v>5</v>
      </c>
      <c r="M54" s="45">
        <v>5</v>
      </c>
      <c r="N54" s="45">
        <v>2</v>
      </c>
      <c r="O54" s="45">
        <v>4</v>
      </c>
      <c r="P54" s="45">
        <v>4</v>
      </c>
      <c r="Q54" s="45">
        <v>4</v>
      </c>
      <c r="R54" s="45">
        <v>3</v>
      </c>
      <c r="S54" s="23">
        <f t="shared" si="9"/>
        <v>36</v>
      </c>
      <c r="T54" s="22">
        <v>4</v>
      </c>
      <c r="U54" s="22">
        <v>6</v>
      </c>
      <c r="V54" s="22">
        <v>5</v>
      </c>
      <c r="W54" s="22">
        <v>5</v>
      </c>
      <c r="X54" s="22">
        <v>5</v>
      </c>
      <c r="Y54" s="22">
        <v>3</v>
      </c>
      <c r="Z54" s="22">
        <v>5</v>
      </c>
      <c r="AA54" s="22">
        <v>4</v>
      </c>
      <c r="AB54" s="22">
        <v>4</v>
      </c>
      <c r="AC54" s="23">
        <f t="shared" si="10"/>
        <v>41</v>
      </c>
      <c r="AD54" s="24">
        <f t="shared" si="11"/>
        <v>77</v>
      </c>
      <c r="AE54" s="22">
        <f t="shared" si="12"/>
        <v>41</v>
      </c>
      <c r="AF54" s="22">
        <f t="shared" si="13"/>
        <v>26</v>
      </c>
      <c r="AG54" s="22">
        <f t="shared" si="14"/>
        <v>13</v>
      </c>
      <c r="AH54" s="22">
        <f t="shared" si="15"/>
        <v>4</v>
      </c>
    </row>
    <row r="55" spans="1:34" ht="15.75" customHeight="1">
      <c r="A55" s="57">
        <v>47</v>
      </c>
      <c r="B55" s="58" t="s">
        <v>214</v>
      </c>
      <c r="C55" s="58" t="s">
        <v>190</v>
      </c>
      <c r="D55" s="60">
        <v>6</v>
      </c>
      <c r="E55" s="60" t="s">
        <v>480</v>
      </c>
      <c r="F55" s="98">
        <f t="shared" si="16"/>
        <v>223</v>
      </c>
      <c r="G55" s="97">
        <f>'D1G'!E32</f>
        <v>73</v>
      </c>
      <c r="H55" s="96">
        <f>'D2G'!AC47</f>
        <v>74</v>
      </c>
      <c r="I55" s="97">
        <f t="shared" si="17"/>
        <v>76</v>
      </c>
      <c r="J55" s="45">
        <v>4</v>
      </c>
      <c r="K55" s="45">
        <v>3</v>
      </c>
      <c r="L55" s="45">
        <v>5</v>
      </c>
      <c r="M55" s="45">
        <v>4</v>
      </c>
      <c r="N55" s="45">
        <v>4</v>
      </c>
      <c r="O55" s="45">
        <v>5</v>
      </c>
      <c r="P55" s="45">
        <v>5</v>
      </c>
      <c r="Q55" s="45">
        <v>4</v>
      </c>
      <c r="R55" s="45">
        <v>4</v>
      </c>
      <c r="S55" s="23">
        <f t="shared" si="9"/>
        <v>38</v>
      </c>
      <c r="T55" s="22">
        <v>3</v>
      </c>
      <c r="U55" s="22">
        <v>4</v>
      </c>
      <c r="V55" s="22">
        <v>4</v>
      </c>
      <c r="W55" s="22">
        <v>5</v>
      </c>
      <c r="X55" s="22">
        <v>6</v>
      </c>
      <c r="Y55" s="22">
        <v>4</v>
      </c>
      <c r="Z55" s="22">
        <v>5</v>
      </c>
      <c r="AA55" s="22">
        <v>5</v>
      </c>
      <c r="AB55" s="22">
        <v>2</v>
      </c>
      <c r="AC55" s="23">
        <f t="shared" si="10"/>
        <v>38</v>
      </c>
      <c r="AD55" s="24">
        <f t="shared" si="11"/>
        <v>76</v>
      </c>
      <c r="AE55" s="22">
        <f t="shared" si="12"/>
        <v>38</v>
      </c>
      <c r="AF55" s="22">
        <f t="shared" si="13"/>
        <v>27</v>
      </c>
      <c r="AG55" s="22">
        <f t="shared" si="14"/>
        <v>12</v>
      </c>
      <c r="AH55" s="22">
        <f t="shared" si="15"/>
        <v>2</v>
      </c>
    </row>
    <row r="56" spans="1:34" ht="15.75" customHeight="1">
      <c r="A56" s="57">
        <v>48</v>
      </c>
      <c r="B56" s="58" t="s">
        <v>167</v>
      </c>
      <c r="C56" s="62" t="s">
        <v>168</v>
      </c>
      <c r="D56" s="60">
        <v>0.8</v>
      </c>
      <c r="E56" s="60" t="s">
        <v>516</v>
      </c>
      <c r="F56" s="98">
        <f t="shared" si="16"/>
        <v>224</v>
      </c>
      <c r="G56" s="97">
        <f>'D1G'!E72</f>
        <v>78</v>
      </c>
      <c r="H56" s="96">
        <f>'D2G'!AC65</f>
        <v>74</v>
      </c>
      <c r="I56" s="97">
        <f t="shared" si="17"/>
        <v>72</v>
      </c>
      <c r="J56" s="45">
        <v>4</v>
      </c>
      <c r="K56" s="45">
        <v>4</v>
      </c>
      <c r="L56" s="45">
        <v>4</v>
      </c>
      <c r="M56" s="45">
        <v>5</v>
      </c>
      <c r="N56" s="45">
        <v>3</v>
      </c>
      <c r="O56" s="45">
        <v>4</v>
      </c>
      <c r="P56" s="45">
        <v>3</v>
      </c>
      <c r="Q56" s="45">
        <v>4</v>
      </c>
      <c r="R56" s="45">
        <v>3</v>
      </c>
      <c r="S56" s="23">
        <f t="shared" si="9"/>
        <v>34</v>
      </c>
      <c r="T56" s="22">
        <v>4</v>
      </c>
      <c r="U56" s="22">
        <v>4</v>
      </c>
      <c r="V56" s="22">
        <v>4</v>
      </c>
      <c r="W56" s="22">
        <v>5</v>
      </c>
      <c r="X56" s="22">
        <v>5</v>
      </c>
      <c r="Y56" s="22">
        <v>3</v>
      </c>
      <c r="Z56" s="22">
        <v>5</v>
      </c>
      <c r="AA56" s="22">
        <v>4</v>
      </c>
      <c r="AB56" s="22">
        <v>4</v>
      </c>
      <c r="AC56" s="23">
        <f t="shared" si="10"/>
        <v>38</v>
      </c>
      <c r="AD56" s="24">
        <f t="shared" si="11"/>
        <v>72</v>
      </c>
      <c r="AE56" s="22">
        <f t="shared" si="12"/>
        <v>38</v>
      </c>
      <c r="AF56" s="22">
        <f t="shared" si="13"/>
        <v>26</v>
      </c>
      <c r="AG56" s="22">
        <f t="shared" si="14"/>
        <v>13</v>
      </c>
      <c r="AH56" s="22">
        <f t="shared" si="15"/>
        <v>4</v>
      </c>
    </row>
    <row r="57" spans="1:34" ht="15.75" customHeight="1">
      <c r="A57" s="57">
        <v>49</v>
      </c>
      <c r="B57" s="58" t="s">
        <v>194</v>
      </c>
      <c r="C57" s="62" t="s">
        <v>190</v>
      </c>
      <c r="D57" s="60">
        <v>5</v>
      </c>
      <c r="E57" s="60" t="s">
        <v>518</v>
      </c>
      <c r="F57" s="98">
        <f t="shared" si="16"/>
        <v>225</v>
      </c>
      <c r="G57" s="97">
        <f>'D1G'!E65</f>
        <v>77</v>
      </c>
      <c r="H57" s="96">
        <f>'D2G'!AC62</f>
        <v>74</v>
      </c>
      <c r="I57" s="97">
        <f t="shared" si="17"/>
        <v>74</v>
      </c>
      <c r="J57" s="45">
        <v>3</v>
      </c>
      <c r="K57" s="45">
        <v>4</v>
      </c>
      <c r="L57" s="45">
        <v>5</v>
      </c>
      <c r="M57" s="45">
        <v>5</v>
      </c>
      <c r="N57" s="45">
        <v>4</v>
      </c>
      <c r="O57" s="45">
        <v>4</v>
      </c>
      <c r="P57" s="45">
        <v>5</v>
      </c>
      <c r="Q57" s="45">
        <v>3</v>
      </c>
      <c r="R57" s="45">
        <v>3</v>
      </c>
      <c r="S57" s="23">
        <f t="shared" si="9"/>
        <v>36</v>
      </c>
      <c r="T57" s="22">
        <v>4</v>
      </c>
      <c r="U57" s="22">
        <v>4</v>
      </c>
      <c r="V57" s="22">
        <v>4</v>
      </c>
      <c r="W57" s="22">
        <v>5</v>
      </c>
      <c r="X57" s="22">
        <v>5</v>
      </c>
      <c r="Y57" s="22">
        <v>4</v>
      </c>
      <c r="Z57" s="22">
        <v>5</v>
      </c>
      <c r="AA57" s="22">
        <v>4</v>
      </c>
      <c r="AB57" s="22">
        <v>3</v>
      </c>
      <c r="AC57" s="23">
        <f t="shared" si="10"/>
        <v>38</v>
      </c>
      <c r="AD57" s="24">
        <f t="shared" si="11"/>
        <v>74</v>
      </c>
      <c r="AE57" s="22">
        <f t="shared" si="12"/>
        <v>38</v>
      </c>
      <c r="AF57" s="22">
        <f t="shared" si="13"/>
        <v>26</v>
      </c>
      <c r="AG57" s="22">
        <f t="shared" si="14"/>
        <v>12</v>
      </c>
      <c r="AH57" s="22">
        <f t="shared" si="15"/>
        <v>3</v>
      </c>
    </row>
    <row r="58" spans="1:34" ht="15.75" customHeight="1">
      <c r="A58" s="57">
        <v>50</v>
      </c>
      <c r="B58" s="58" t="s">
        <v>233</v>
      </c>
      <c r="C58" s="58" t="s">
        <v>234</v>
      </c>
      <c r="D58" s="60">
        <v>3.3</v>
      </c>
      <c r="E58" s="60" t="s">
        <v>493</v>
      </c>
      <c r="F58" s="98">
        <f t="shared" si="16"/>
        <v>225</v>
      </c>
      <c r="G58" s="97">
        <f>'D1G'!E20</f>
        <v>70</v>
      </c>
      <c r="H58" s="96">
        <f>'D2G'!AC53</f>
        <v>79</v>
      </c>
      <c r="I58" s="97">
        <f t="shared" si="17"/>
        <v>76</v>
      </c>
      <c r="J58" s="45">
        <v>4</v>
      </c>
      <c r="K58" s="45">
        <v>4</v>
      </c>
      <c r="L58" s="45">
        <v>5</v>
      </c>
      <c r="M58" s="45">
        <v>5</v>
      </c>
      <c r="N58" s="45">
        <v>2</v>
      </c>
      <c r="O58" s="45">
        <v>5</v>
      </c>
      <c r="P58" s="45">
        <v>5</v>
      </c>
      <c r="Q58" s="45">
        <v>4</v>
      </c>
      <c r="R58" s="45">
        <v>3</v>
      </c>
      <c r="S58" s="23">
        <f t="shared" si="9"/>
        <v>37</v>
      </c>
      <c r="T58" s="22">
        <v>3</v>
      </c>
      <c r="U58" s="22">
        <v>4</v>
      </c>
      <c r="V58" s="22">
        <v>6</v>
      </c>
      <c r="W58" s="22">
        <v>4</v>
      </c>
      <c r="X58" s="22">
        <v>5</v>
      </c>
      <c r="Y58" s="22">
        <v>4</v>
      </c>
      <c r="Z58" s="22">
        <v>5</v>
      </c>
      <c r="AA58" s="22">
        <v>4</v>
      </c>
      <c r="AB58" s="22">
        <v>4</v>
      </c>
      <c r="AC58" s="23">
        <f t="shared" si="10"/>
        <v>39</v>
      </c>
      <c r="AD58" s="24">
        <f t="shared" si="11"/>
        <v>76</v>
      </c>
      <c r="AE58" s="22">
        <f t="shared" si="12"/>
        <v>39</v>
      </c>
      <c r="AF58" s="22">
        <f t="shared" si="13"/>
        <v>26</v>
      </c>
      <c r="AG58" s="22">
        <f t="shared" si="14"/>
        <v>13</v>
      </c>
      <c r="AH58" s="22">
        <f t="shared" si="15"/>
        <v>4</v>
      </c>
    </row>
    <row r="59" spans="1:34" ht="15.75" customHeight="1">
      <c r="A59" s="57">
        <v>51</v>
      </c>
      <c r="B59" s="58" t="s">
        <v>213</v>
      </c>
      <c r="C59" s="58" t="s">
        <v>127</v>
      </c>
      <c r="D59" s="60">
        <v>3.4</v>
      </c>
      <c r="E59" s="60" t="s">
        <v>529</v>
      </c>
      <c r="F59" s="98">
        <f t="shared" si="16"/>
        <v>226</v>
      </c>
      <c r="G59" s="97">
        <f>'D1G'!E76</f>
        <v>78</v>
      </c>
      <c r="H59" s="96">
        <f>'D2G'!AC70</f>
        <v>75</v>
      </c>
      <c r="I59" s="97">
        <f t="shared" si="17"/>
        <v>73</v>
      </c>
      <c r="J59" s="45">
        <v>5</v>
      </c>
      <c r="K59" s="45">
        <v>2</v>
      </c>
      <c r="L59" s="45">
        <v>5</v>
      </c>
      <c r="M59" s="45">
        <v>5</v>
      </c>
      <c r="N59" s="45">
        <v>4</v>
      </c>
      <c r="O59" s="45">
        <v>5</v>
      </c>
      <c r="P59" s="45">
        <v>5</v>
      </c>
      <c r="Q59" s="45">
        <v>4</v>
      </c>
      <c r="R59" s="45">
        <v>4</v>
      </c>
      <c r="S59" s="23">
        <f t="shared" si="9"/>
        <v>39</v>
      </c>
      <c r="T59" s="22">
        <v>3</v>
      </c>
      <c r="U59" s="22">
        <v>4</v>
      </c>
      <c r="V59" s="22">
        <v>4</v>
      </c>
      <c r="W59" s="22">
        <v>4</v>
      </c>
      <c r="X59" s="22">
        <v>4</v>
      </c>
      <c r="Y59" s="22">
        <v>3</v>
      </c>
      <c r="Z59" s="22">
        <v>4</v>
      </c>
      <c r="AA59" s="22">
        <v>5</v>
      </c>
      <c r="AB59" s="22">
        <v>3</v>
      </c>
      <c r="AC59" s="23">
        <f t="shared" si="10"/>
        <v>34</v>
      </c>
      <c r="AD59" s="24">
        <f t="shared" si="11"/>
        <v>73</v>
      </c>
      <c r="AE59" s="22">
        <f t="shared" si="12"/>
        <v>34</v>
      </c>
      <c r="AF59" s="22">
        <f t="shared" si="13"/>
        <v>23</v>
      </c>
      <c r="AG59" s="22">
        <f t="shared" si="14"/>
        <v>12</v>
      </c>
      <c r="AH59" s="22">
        <f t="shared" si="15"/>
        <v>3</v>
      </c>
    </row>
    <row r="60" spans="1:34" ht="15.75" customHeight="1">
      <c r="A60" s="57">
        <v>52</v>
      </c>
      <c r="B60" s="58" t="s">
        <v>144</v>
      </c>
      <c r="C60" s="58" t="s">
        <v>145</v>
      </c>
      <c r="D60" s="60">
        <v>1.1</v>
      </c>
      <c r="E60" s="60" t="s">
        <v>528</v>
      </c>
      <c r="F60" s="98">
        <f t="shared" si="16"/>
        <v>226</v>
      </c>
      <c r="G60" s="97">
        <f>'D1G'!E63</f>
        <v>77</v>
      </c>
      <c r="H60" s="96">
        <f>'D2G'!AC71</f>
        <v>76</v>
      </c>
      <c r="I60" s="97">
        <f t="shared" si="17"/>
        <v>73</v>
      </c>
      <c r="J60" s="45">
        <v>3</v>
      </c>
      <c r="K60" s="45">
        <v>4</v>
      </c>
      <c r="L60" s="45">
        <v>5</v>
      </c>
      <c r="M60" s="45">
        <v>5</v>
      </c>
      <c r="N60" s="45">
        <v>4</v>
      </c>
      <c r="O60" s="45">
        <v>4</v>
      </c>
      <c r="P60" s="45">
        <v>3</v>
      </c>
      <c r="Q60" s="45">
        <v>6</v>
      </c>
      <c r="R60" s="45">
        <v>3</v>
      </c>
      <c r="S60" s="23">
        <f t="shared" si="9"/>
        <v>37</v>
      </c>
      <c r="T60" s="22">
        <v>4</v>
      </c>
      <c r="U60" s="22">
        <v>3</v>
      </c>
      <c r="V60" s="22">
        <v>4</v>
      </c>
      <c r="W60" s="22">
        <v>4</v>
      </c>
      <c r="X60" s="22">
        <v>4</v>
      </c>
      <c r="Y60" s="22">
        <v>4</v>
      </c>
      <c r="Z60" s="22">
        <v>5</v>
      </c>
      <c r="AA60" s="22">
        <v>5</v>
      </c>
      <c r="AB60" s="22">
        <v>3</v>
      </c>
      <c r="AC60" s="23">
        <f t="shared" si="10"/>
        <v>36</v>
      </c>
      <c r="AD60" s="24">
        <f t="shared" si="11"/>
        <v>73</v>
      </c>
      <c r="AE60" s="22">
        <f t="shared" si="12"/>
        <v>36</v>
      </c>
      <c r="AF60" s="22">
        <f t="shared" si="13"/>
        <v>25</v>
      </c>
      <c r="AG60" s="22">
        <f t="shared" si="14"/>
        <v>13</v>
      </c>
      <c r="AH60" s="22">
        <f t="shared" si="15"/>
        <v>3</v>
      </c>
    </row>
    <row r="61" spans="1:34" ht="15.75" customHeight="1">
      <c r="A61" s="57">
        <v>53</v>
      </c>
      <c r="B61" s="58" t="s">
        <v>146</v>
      </c>
      <c r="C61" s="58" t="s">
        <v>147</v>
      </c>
      <c r="D61" s="59" t="s">
        <v>132</v>
      </c>
      <c r="E61" s="59" t="s">
        <v>522</v>
      </c>
      <c r="F61" s="98">
        <f t="shared" si="16"/>
        <v>226</v>
      </c>
      <c r="G61" s="97">
        <f>'D1G'!E57</f>
        <v>75</v>
      </c>
      <c r="H61" s="96">
        <f>'D2G'!AC68</f>
        <v>77</v>
      </c>
      <c r="I61" s="97">
        <f t="shared" si="17"/>
        <v>74</v>
      </c>
      <c r="J61" s="45">
        <v>4</v>
      </c>
      <c r="K61" s="45">
        <v>4</v>
      </c>
      <c r="L61" s="45">
        <v>5</v>
      </c>
      <c r="M61" s="45">
        <v>5</v>
      </c>
      <c r="N61" s="45">
        <v>3</v>
      </c>
      <c r="O61" s="45">
        <v>4</v>
      </c>
      <c r="P61" s="45">
        <v>5</v>
      </c>
      <c r="Q61" s="45">
        <v>5</v>
      </c>
      <c r="R61" s="45">
        <v>3</v>
      </c>
      <c r="S61" s="23">
        <f t="shared" si="9"/>
        <v>38</v>
      </c>
      <c r="T61" s="22">
        <v>3</v>
      </c>
      <c r="U61" s="22">
        <v>5</v>
      </c>
      <c r="V61" s="22">
        <v>4</v>
      </c>
      <c r="W61" s="22">
        <v>4</v>
      </c>
      <c r="X61" s="22">
        <v>5</v>
      </c>
      <c r="Y61" s="22">
        <v>3</v>
      </c>
      <c r="Z61" s="22">
        <v>5</v>
      </c>
      <c r="AA61" s="22">
        <v>4</v>
      </c>
      <c r="AB61" s="22">
        <v>3</v>
      </c>
      <c r="AC61" s="23">
        <f t="shared" si="10"/>
        <v>36</v>
      </c>
      <c r="AD61" s="24">
        <f t="shared" si="11"/>
        <v>74</v>
      </c>
      <c r="AE61" s="22">
        <f t="shared" si="12"/>
        <v>36</v>
      </c>
      <c r="AF61" s="22">
        <f t="shared" si="13"/>
        <v>24</v>
      </c>
      <c r="AG61" s="22">
        <f t="shared" si="14"/>
        <v>12</v>
      </c>
      <c r="AH61" s="22">
        <f t="shared" si="15"/>
        <v>3</v>
      </c>
    </row>
    <row r="62" spans="1:34" ht="15.75" customHeight="1">
      <c r="A62" s="57">
        <v>54</v>
      </c>
      <c r="B62" s="58" t="s">
        <v>466</v>
      </c>
      <c r="C62" s="58" t="s">
        <v>152</v>
      </c>
      <c r="D62" s="60">
        <v>5</v>
      </c>
      <c r="E62" s="60" t="s">
        <v>521</v>
      </c>
      <c r="F62" s="98">
        <f t="shared" si="16"/>
        <v>226</v>
      </c>
      <c r="G62" s="97">
        <f>'D1G'!E40</f>
        <v>74</v>
      </c>
      <c r="H62" s="96">
        <f>'D2G'!AC69</f>
        <v>78</v>
      </c>
      <c r="I62" s="97">
        <f t="shared" si="17"/>
        <v>74</v>
      </c>
      <c r="J62" s="45">
        <v>4</v>
      </c>
      <c r="K62" s="45">
        <v>4</v>
      </c>
      <c r="L62" s="45">
        <v>5</v>
      </c>
      <c r="M62" s="45">
        <v>5</v>
      </c>
      <c r="N62" s="45">
        <v>3</v>
      </c>
      <c r="O62" s="45">
        <v>5</v>
      </c>
      <c r="P62" s="45">
        <v>4</v>
      </c>
      <c r="Q62" s="45">
        <v>5</v>
      </c>
      <c r="R62" s="45">
        <v>3</v>
      </c>
      <c r="S62" s="23">
        <f t="shared" si="9"/>
        <v>38</v>
      </c>
      <c r="T62" s="22">
        <v>3</v>
      </c>
      <c r="U62" s="22">
        <v>5</v>
      </c>
      <c r="V62" s="22">
        <v>3</v>
      </c>
      <c r="W62" s="22">
        <v>4</v>
      </c>
      <c r="X62" s="22">
        <v>4</v>
      </c>
      <c r="Y62" s="22">
        <v>3</v>
      </c>
      <c r="Z62" s="22">
        <v>5</v>
      </c>
      <c r="AA62" s="22">
        <v>5</v>
      </c>
      <c r="AB62" s="22">
        <v>4</v>
      </c>
      <c r="AC62" s="23">
        <f t="shared" si="10"/>
        <v>36</v>
      </c>
      <c r="AD62" s="24">
        <f t="shared" si="11"/>
        <v>74</v>
      </c>
      <c r="AE62" s="22">
        <f t="shared" si="12"/>
        <v>36</v>
      </c>
      <c r="AF62" s="22">
        <f t="shared" si="13"/>
        <v>25</v>
      </c>
      <c r="AG62" s="22">
        <f t="shared" si="14"/>
        <v>14</v>
      </c>
      <c r="AH62" s="22">
        <f t="shared" si="15"/>
        <v>4</v>
      </c>
    </row>
    <row r="63" spans="1:34" ht="15.75" customHeight="1">
      <c r="A63" s="57">
        <v>55</v>
      </c>
      <c r="B63" s="58" t="s">
        <v>162</v>
      </c>
      <c r="C63" s="58" t="s">
        <v>163</v>
      </c>
      <c r="D63" s="60">
        <v>1</v>
      </c>
      <c r="E63" s="60" t="s">
        <v>512</v>
      </c>
      <c r="F63" s="98">
        <f t="shared" si="16"/>
        <v>226</v>
      </c>
      <c r="G63" s="97">
        <f>'D1G'!E52</f>
        <v>75</v>
      </c>
      <c r="H63" s="96">
        <f>'D2G'!AC58</f>
        <v>75</v>
      </c>
      <c r="I63" s="97">
        <f t="shared" si="17"/>
        <v>76</v>
      </c>
      <c r="J63" s="45">
        <v>5</v>
      </c>
      <c r="K63" s="45">
        <v>3</v>
      </c>
      <c r="L63" s="45">
        <v>5</v>
      </c>
      <c r="M63" s="45">
        <v>5</v>
      </c>
      <c r="N63" s="45">
        <v>3</v>
      </c>
      <c r="O63" s="45">
        <v>4</v>
      </c>
      <c r="P63" s="45">
        <v>4</v>
      </c>
      <c r="Q63" s="45">
        <v>4</v>
      </c>
      <c r="R63" s="45">
        <v>3</v>
      </c>
      <c r="S63" s="23">
        <f t="shared" si="9"/>
        <v>36</v>
      </c>
      <c r="T63" s="22">
        <v>3</v>
      </c>
      <c r="U63" s="22">
        <v>4</v>
      </c>
      <c r="V63" s="22">
        <v>4</v>
      </c>
      <c r="W63" s="22">
        <v>6</v>
      </c>
      <c r="X63" s="22">
        <v>5</v>
      </c>
      <c r="Y63" s="22">
        <v>5</v>
      </c>
      <c r="Z63" s="22">
        <v>6</v>
      </c>
      <c r="AA63" s="22">
        <v>4</v>
      </c>
      <c r="AB63" s="22">
        <v>3</v>
      </c>
      <c r="AC63" s="23">
        <f t="shared" si="10"/>
        <v>40</v>
      </c>
      <c r="AD63" s="24">
        <f t="shared" si="11"/>
        <v>76</v>
      </c>
      <c r="AE63" s="22">
        <f t="shared" si="12"/>
        <v>40</v>
      </c>
      <c r="AF63" s="22">
        <f t="shared" si="13"/>
        <v>29</v>
      </c>
      <c r="AG63" s="22">
        <f t="shared" si="14"/>
        <v>13</v>
      </c>
      <c r="AH63" s="22">
        <f t="shared" si="15"/>
        <v>3</v>
      </c>
    </row>
    <row r="64" spans="1:34" ht="15.75" customHeight="1">
      <c r="A64" s="57">
        <v>56</v>
      </c>
      <c r="B64" s="58" t="s">
        <v>169</v>
      </c>
      <c r="C64" s="62" t="s">
        <v>163</v>
      </c>
      <c r="D64" s="60">
        <v>1</v>
      </c>
      <c r="E64" s="60" t="s">
        <v>494</v>
      </c>
      <c r="F64" s="98">
        <f t="shared" si="16"/>
        <v>226</v>
      </c>
      <c r="G64" s="97">
        <f>'D1G'!E29</f>
        <v>72</v>
      </c>
      <c r="H64" s="96">
        <f>'D2G'!AC51</f>
        <v>76</v>
      </c>
      <c r="I64" s="97">
        <f t="shared" si="17"/>
        <v>78</v>
      </c>
      <c r="J64" s="45">
        <v>3</v>
      </c>
      <c r="K64" s="45">
        <v>5</v>
      </c>
      <c r="L64" s="45">
        <v>5</v>
      </c>
      <c r="M64" s="45">
        <v>6</v>
      </c>
      <c r="N64" s="45">
        <v>3</v>
      </c>
      <c r="O64" s="45">
        <v>4</v>
      </c>
      <c r="P64" s="45">
        <v>6</v>
      </c>
      <c r="Q64" s="45">
        <v>4</v>
      </c>
      <c r="R64" s="45">
        <v>3</v>
      </c>
      <c r="S64" s="23">
        <f t="shared" si="9"/>
        <v>39</v>
      </c>
      <c r="T64" s="22">
        <v>4</v>
      </c>
      <c r="U64" s="22">
        <v>4</v>
      </c>
      <c r="V64" s="22">
        <v>5</v>
      </c>
      <c r="W64" s="22">
        <v>4</v>
      </c>
      <c r="X64" s="22">
        <v>7</v>
      </c>
      <c r="Y64" s="22">
        <v>3</v>
      </c>
      <c r="Z64" s="22">
        <v>5</v>
      </c>
      <c r="AA64" s="22">
        <v>4</v>
      </c>
      <c r="AB64" s="22">
        <v>3</v>
      </c>
      <c r="AC64" s="23">
        <f t="shared" si="10"/>
        <v>39</v>
      </c>
      <c r="AD64" s="24">
        <f t="shared" si="11"/>
        <v>78</v>
      </c>
      <c r="AE64" s="22">
        <f t="shared" si="12"/>
        <v>39</v>
      </c>
      <c r="AF64" s="22">
        <f t="shared" si="13"/>
        <v>26</v>
      </c>
      <c r="AG64" s="22">
        <f t="shared" si="14"/>
        <v>12</v>
      </c>
      <c r="AH64" s="22">
        <f t="shared" si="15"/>
        <v>3</v>
      </c>
    </row>
    <row r="65" spans="1:34" ht="15.75" customHeight="1">
      <c r="A65" s="57">
        <v>57</v>
      </c>
      <c r="B65" s="58" t="s">
        <v>465</v>
      </c>
      <c r="C65" s="58" t="s">
        <v>152</v>
      </c>
      <c r="D65" s="60">
        <v>2</v>
      </c>
      <c r="E65" s="60" t="s">
        <v>483</v>
      </c>
      <c r="F65" s="98">
        <f t="shared" si="16"/>
        <v>226</v>
      </c>
      <c r="G65" s="97">
        <f>'D1G'!E68</f>
        <v>77</v>
      </c>
      <c r="H65" s="96">
        <f>'D2G'!AC39</f>
        <v>70</v>
      </c>
      <c r="I65" s="97">
        <f t="shared" si="17"/>
        <v>79</v>
      </c>
      <c r="J65" s="45">
        <v>5</v>
      </c>
      <c r="K65" s="45">
        <v>4</v>
      </c>
      <c r="L65" s="45">
        <v>7</v>
      </c>
      <c r="M65" s="45">
        <v>5</v>
      </c>
      <c r="N65" s="45">
        <v>3</v>
      </c>
      <c r="O65" s="45">
        <v>5</v>
      </c>
      <c r="P65" s="45">
        <v>4</v>
      </c>
      <c r="Q65" s="45">
        <v>5</v>
      </c>
      <c r="R65" s="45">
        <v>3</v>
      </c>
      <c r="S65" s="23">
        <f t="shared" si="9"/>
        <v>41</v>
      </c>
      <c r="T65" s="22">
        <v>5</v>
      </c>
      <c r="U65" s="22">
        <v>4</v>
      </c>
      <c r="V65" s="22">
        <v>5</v>
      </c>
      <c r="W65" s="22">
        <v>5</v>
      </c>
      <c r="X65" s="22">
        <v>4</v>
      </c>
      <c r="Y65" s="22">
        <v>4</v>
      </c>
      <c r="Z65" s="22">
        <v>5</v>
      </c>
      <c r="AA65" s="22">
        <v>3</v>
      </c>
      <c r="AB65" s="22">
        <v>3</v>
      </c>
      <c r="AC65" s="23">
        <f t="shared" si="10"/>
        <v>38</v>
      </c>
      <c r="AD65" s="24">
        <f t="shared" si="11"/>
        <v>79</v>
      </c>
      <c r="AE65" s="22">
        <f t="shared" si="12"/>
        <v>38</v>
      </c>
      <c r="AF65" s="22">
        <f t="shared" si="13"/>
        <v>24</v>
      </c>
      <c r="AG65" s="22">
        <f t="shared" si="14"/>
        <v>11</v>
      </c>
      <c r="AH65" s="22">
        <f t="shared" si="15"/>
        <v>3</v>
      </c>
    </row>
    <row r="66" spans="1:34" ht="15.75" customHeight="1">
      <c r="A66" s="57">
        <v>58</v>
      </c>
      <c r="B66" s="58" t="s">
        <v>73</v>
      </c>
      <c r="C66" s="58" t="s">
        <v>182</v>
      </c>
      <c r="D66" s="59" t="s">
        <v>133</v>
      </c>
      <c r="E66" s="59" t="s">
        <v>498</v>
      </c>
      <c r="F66" s="98">
        <f t="shared" si="16"/>
        <v>226</v>
      </c>
      <c r="G66" s="97">
        <f>'D1G'!E28</f>
        <v>72</v>
      </c>
      <c r="H66" s="96">
        <f>'D2G'!AC32</f>
        <v>73</v>
      </c>
      <c r="I66" s="97">
        <f t="shared" si="17"/>
        <v>81</v>
      </c>
      <c r="J66" s="45">
        <v>4</v>
      </c>
      <c r="K66" s="45">
        <v>4</v>
      </c>
      <c r="L66" s="45">
        <v>5</v>
      </c>
      <c r="M66" s="45">
        <v>5</v>
      </c>
      <c r="N66" s="45">
        <v>3</v>
      </c>
      <c r="O66" s="45">
        <v>4</v>
      </c>
      <c r="P66" s="45">
        <v>5</v>
      </c>
      <c r="Q66" s="45">
        <v>5</v>
      </c>
      <c r="R66" s="45">
        <v>4</v>
      </c>
      <c r="S66" s="23">
        <f t="shared" si="9"/>
        <v>39</v>
      </c>
      <c r="T66" s="22">
        <v>4</v>
      </c>
      <c r="U66" s="22">
        <v>5</v>
      </c>
      <c r="V66" s="22">
        <v>4</v>
      </c>
      <c r="W66" s="22">
        <v>5</v>
      </c>
      <c r="X66" s="22">
        <v>6</v>
      </c>
      <c r="Y66" s="22">
        <v>4</v>
      </c>
      <c r="Z66" s="22">
        <v>5</v>
      </c>
      <c r="AA66" s="22">
        <v>5</v>
      </c>
      <c r="AB66" s="22">
        <v>4</v>
      </c>
      <c r="AC66" s="23">
        <f t="shared" si="10"/>
        <v>42</v>
      </c>
      <c r="AD66" s="24">
        <f t="shared" si="11"/>
        <v>81</v>
      </c>
      <c r="AE66" s="22">
        <f t="shared" si="12"/>
        <v>42</v>
      </c>
      <c r="AF66" s="22">
        <f t="shared" si="13"/>
        <v>29</v>
      </c>
      <c r="AG66" s="22">
        <f t="shared" si="14"/>
        <v>14</v>
      </c>
      <c r="AH66" s="22">
        <f t="shared" si="15"/>
        <v>4</v>
      </c>
    </row>
    <row r="67" spans="1:34" ht="15.75" customHeight="1">
      <c r="A67" s="57">
        <v>59</v>
      </c>
      <c r="B67" s="58" t="s">
        <v>189</v>
      </c>
      <c r="C67" s="62" t="s">
        <v>190</v>
      </c>
      <c r="D67" s="60">
        <v>6</v>
      </c>
      <c r="E67" s="60" t="s">
        <v>515</v>
      </c>
      <c r="F67" s="98">
        <f t="shared" si="16"/>
        <v>228</v>
      </c>
      <c r="G67" s="97">
        <f>'D1G'!E43</f>
        <v>74</v>
      </c>
      <c r="H67" s="96">
        <f>'D2G'!AC59</f>
        <v>76</v>
      </c>
      <c r="I67" s="97">
        <f t="shared" si="17"/>
        <v>78</v>
      </c>
      <c r="J67" s="45">
        <v>4</v>
      </c>
      <c r="K67" s="45">
        <v>4</v>
      </c>
      <c r="L67" s="45">
        <v>6</v>
      </c>
      <c r="M67" s="45">
        <v>5</v>
      </c>
      <c r="N67" s="45">
        <v>4</v>
      </c>
      <c r="O67" s="45">
        <v>4</v>
      </c>
      <c r="P67" s="45">
        <v>5</v>
      </c>
      <c r="Q67" s="45">
        <v>5</v>
      </c>
      <c r="R67" s="45">
        <v>4</v>
      </c>
      <c r="S67" s="23">
        <f t="shared" si="9"/>
        <v>41</v>
      </c>
      <c r="T67" s="22">
        <v>5</v>
      </c>
      <c r="U67" s="22">
        <v>4</v>
      </c>
      <c r="V67" s="22">
        <v>5</v>
      </c>
      <c r="W67" s="22">
        <v>4</v>
      </c>
      <c r="X67" s="22">
        <v>5</v>
      </c>
      <c r="Y67" s="22">
        <v>3</v>
      </c>
      <c r="Z67" s="22">
        <v>5</v>
      </c>
      <c r="AA67" s="22">
        <v>3</v>
      </c>
      <c r="AB67" s="22">
        <v>3</v>
      </c>
      <c r="AC67" s="23">
        <f t="shared" si="10"/>
        <v>37</v>
      </c>
      <c r="AD67" s="24">
        <f t="shared" si="11"/>
        <v>78</v>
      </c>
      <c r="AE67" s="22">
        <f t="shared" si="12"/>
        <v>37</v>
      </c>
      <c r="AF67" s="22">
        <f t="shared" si="13"/>
        <v>23</v>
      </c>
      <c r="AG67" s="22">
        <f t="shared" si="14"/>
        <v>11</v>
      </c>
      <c r="AH67" s="22">
        <f t="shared" si="15"/>
        <v>3</v>
      </c>
    </row>
    <row r="68" spans="1:34" ht="15.75" customHeight="1">
      <c r="A68" s="57">
        <v>60</v>
      </c>
      <c r="B68" s="58" t="s">
        <v>209</v>
      </c>
      <c r="C68" s="58" t="s">
        <v>210</v>
      </c>
      <c r="D68" s="60">
        <v>1.8</v>
      </c>
      <c r="E68" s="60" t="s">
        <v>505</v>
      </c>
      <c r="F68" s="98">
        <f t="shared" si="16"/>
        <v>228</v>
      </c>
      <c r="G68" s="97">
        <f>'D1G'!E73</f>
        <v>78</v>
      </c>
      <c r="H68" s="96">
        <f>'D2G'!AC55</f>
        <v>72</v>
      </c>
      <c r="I68" s="97">
        <f t="shared" si="17"/>
        <v>78</v>
      </c>
      <c r="J68" s="45">
        <v>4</v>
      </c>
      <c r="K68" s="45">
        <v>4</v>
      </c>
      <c r="L68" s="45">
        <v>5</v>
      </c>
      <c r="M68" s="45">
        <v>7</v>
      </c>
      <c r="N68" s="45">
        <v>4</v>
      </c>
      <c r="O68" s="45">
        <v>5</v>
      </c>
      <c r="P68" s="45">
        <v>4</v>
      </c>
      <c r="Q68" s="45">
        <v>4</v>
      </c>
      <c r="R68" s="45">
        <v>4</v>
      </c>
      <c r="S68" s="23">
        <f t="shared" si="9"/>
        <v>41</v>
      </c>
      <c r="T68" s="22">
        <v>4</v>
      </c>
      <c r="U68" s="22">
        <v>4</v>
      </c>
      <c r="V68" s="22">
        <v>4</v>
      </c>
      <c r="W68" s="22">
        <v>4</v>
      </c>
      <c r="X68" s="22">
        <v>4</v>
      </c>
      <c r="Y68" s="22">
        <v>4</v>
      </c>
      <c r="Z68" s="22">
        <v>5</v>
      </c>
      <c r="AA68" s="22">
        <v>4</v>
      </c>
      <c r="AB68" s="22">
        <v>4</v>
      </c>
      <c r="AC68" s="23">
        <f t="shared" si="10"/>
        <v>37</v>
      </c>
      <c r="AD68" s="24">
        <f t="shared" si="11"/>
        <v>78</v>
      </c>
      <c r="AE68" s="22">
        <f t="shared" si="12"/>
        <v>37</v>
      </c>
      <c r="AF68" s="22">
        <f t="shared" si="13"/>
        <v>25</v>
      </c>
      <c r="AG68" s="22">
        <f t="shared" si="14"/>
        <v>13</v>
      </c>
      <c r="AH68" s="22">
        <f t="shared" si="15"/>
        <v>4</v>
      </c>
    </row>
    <row r="69" spans="1:34" ht="15.75" customHeight="1">
      <c r="A69" s="57">
        <v>61</v>
      </c>
      <c r="B69" s="58" t="s">
        <v>250</v>
      </c>
      <c r="C69" s="58" t="s">
        <v>115</v>
      </c>
      <c r="D69" s="60">
        <v>3.8</v>
      </c>
      <c r="E69" s="60" t="s">
        <v>527</v>
      </c>
      <c r="F69" s="98">
        <f t="shared" si="16"/>
        <v>229</v>
      </c>
      <c r="G69" s="97">
        <f>'D1G'!E56</f>
        <v>75</v>
      </c>
      <c r="H69" s="96">
        <f>'D2G'!AC72</f>
        <v>78</v>
      </c>
      <c r="I69" s="97">
        <f t="shared" si="17"/>
        <v>76</v>
      </c>
      <c r="J69" s="45">
        <v>4</v>
      </c>
      <c r="K69" s="45">
        <v>3</v>
      </c>
      <c r="L69" s="45">
        <v>5</v>
      </c>
      <c r="M69" s="45">
        <v>5</v>
      </c>
      <c r="N69" s="45">
        <v>3</v>
      </c>
      <c r="O69" s="45">
        <v>5</v>
      </c>
      <c r="P69" s="45">
        <v>4</v>
      </c>
      <c r="Q69" s="45">
        <v>4</v>
      </c>
      <c r="R69" s="45">
        <v>3</v>
      </c>
      <c r="S69" s="23">
        <f t="shared" si="9"/>
        <v>36</v>
      </c>
      <c r="T69" s="22">
        <v>4</v>
      </c>
      <c r="U69" s="22">
        <v>5</v>
      </c>
      <c r="V69" s="22">
        <v>4</v>
      </c>
      <c r="W69" s="22">
        <v>5</v>
      </c>
      <c r="X69" s="22">
        <v>5</v>
      </c>
      <c r="Y69" s="22">
        <v>3</v>
      </c>
      <c r="Z69" s="22">
        <v>5</v>
      </c>
      <c r="AA69" s="22">
        <v>5</v>
      </c>
      <c r="AB69" s="22">
        <v>4</v>
      </c>
      <c r="AC69" s="23">
        <f t="shared" si="10"/>
        <v>40</v>
      </c>
      <c r="AD69" s="24">
        <f t="shared" si="11"/>
        <v>76</v>
      </c>
      <c r="AE69" s="22">
        <f t="shared" si="12"/>
        <v>40</v>
      </c>
      <c r="AF69" s="22">
        <f t="shared" si="13"/>
        <v>27</v>
      </c>
      <c r="AG69" s="22">
        <f t="shared" si="14"/>
        <v>14</v>
      </c>
      <c r="AH69" s="22">
        <f t="shared" si="15"/>
        <v>4</v>
      </c>
    </row>
    <row r="70" spans="1:34" ht="15.75" customHeight="1">
      <c r="A70" s="57">
        <v>62</v>
      </c>
      <c r="B70" s="58" t="s">
        <v>249</v>
      </c>
      <c r="C70" s="58" t="s">
        <v>34</v>
      </c>
      <c r="D70" s="60">
        <v>2.1</v>
      </c>
      <c r="E70" s="60" t="s">
        <v>519</v>
      </c>
      <c r="F70" s="98">
        <f t="shared" si="16"/>
        <v>230</v>
      </c>
      <c r="G70" s="97">
        <f>'D1G'!E78</f>
        <v>78</v>
      </c>
      <c r="H70" s="96">
        <f>'D2G'!AC63</f>
        <v>74</v>
      </c>
      <c r="I70" s="97">
        <f t="shared" si="17"/>
        <v>78</v>
      </c>
      <c r="J70" s="45">
        <v>5</v>
      </c>
      <c r="K70" s="45">
        <v>4</v>
      </c>
      <c r="L70" s="45">
        <v>5</v>
      </c>
      <c r="M70" s="45">
        <v>4</v>
      </c>
      <c r="N70" s="45">
        <v>3</v>
      </c>
      <c r="O70" s="45">
        <v>5</v>
      </c>
      <c r="P70" s="45">
        <v>5</v>
      </c>
      <c r="Q70" s="45">
        <v>5</v>
      </c>
      <c r="R70" s="45">
        <v>3</v>
      </c>
      <c r="S70" s="23">
        <f t="shared" si="9"/>
        <v>39</v>
      </c>
      <c r="T70" s="22">
        <v>5</v>
      </c>
      <c r="U70" s="22">
        <v>5</v>
      </c>
      <c r="V70" s="22">
        <v>4</v>
      </c>
      <c r="W70" s="22">
        <v>5</v>
      </c>
      <c r="X70" s="22">
        <v>5</v>
      </c>
      <c r="Y70" s="22">
        <v>4</v>
      </c>
      <c r="Z70" s="22">
        <v>5</v>
      </c>
      <c r="AA70" s="22">
        <v>4</v>
      </c>
      <c r="AB70" s="22">
        <v>2</v>
      </c>
      <c r="AC70" s="23">
        <f t="shared" si="10"/>
        <v>39</v>
      </c>
      <c r="AD70" s="24">
        <f t="shared" si="11"/>
        <v>78</v>
      </c>
      <c r="AE70" s="22">
        <f t="shared" si="12"/>
        <v>39</v>
      </c>
      <c r="AF70" s="22">
        <f t="shared" si="13"/>
        <v>25</v>
      </c>
      <c r="AG70" s="22">
        <f t="shared" si="14"/>
        <v>11</v>
      </c>
      <c r="AH70" s="22">
        <f t="shared" si="15"/>
        <v>2</v>
      </c>
    </row>
    <row r="71" spans="1:34" ht="15.75" customHeight="1">
      <c r="A71" s="57">
        <v>63</v>
      </c>
      <c r="B71" s="58" t="s">
        <v>223</v>
      </c>
      <c r="C71" s="58" t="s">
        <v>163</v>
      </c>
      <c r="D71" s="60">
        <v>1.5</v>
      </c>
      <c r="E71" s="60" t="s">
        <v>517</v>
      </c>
      <c r="F71" s="98">
        <f t="shared" si="16"/>
        <v>231</v>
      </c>
      <c r="G71" s="97">
        <f>'D1G'!E74</f>
        <v>78</v>
      </c>
      <c r="H71" s="96">
        <f>'D2G'!AC64</f>
        <v>74</v>
      </c>
      <c r="I71" s="97">
        <f t="shared" si="17"/>
        <v>79</v>
      </c>
      <c r="J71" s="45">
        <v>4</v>
      </c>
      <c r="K71" s="45">
        <v>5</v>
      </c>
      <c r="L71" s="45">
        <v>6</v>
      </c>
      <c r="M71" s="45">
        <v>4</v>
      </c>
      <c r="N71" s="45">
        <v>4</v>
      </c>
      <c r="O71" s="45">
        <v>4</v>
      </c>
      <c r="P71" s="45">
        <v>4</v>
      </c>
      <c r="Q71" s="45">
        <v>4</v>
      </c>
      <c r="R71" s="45">
        <v>4</v>
      </c>
      <c r="S71" s="23">
        <f t="shared" si="9"/>
        <v>39</v>
      </c>
      <c r="T71" s="22">
        <v>4</v>
      </c>
      <c r="U71" s="22">
        <v>5</v>
      </c>
      <c r="V71" s="22">
        <v>4</v>
      </c>
      <c r="W71" s="22">
        <v>5</v>
      </c>
      <c r="X71" s="22">
        <v>5</v>
      </c>
      <c r="Y71" s="22">
        <v>4</v>
      </c>
      <c r="Z71" s="22">
        <v>5</v>
      </c>
      <c r="AA71" s="22">
        <v>4</v>
      </c>
      <c r="AB71" s="22">
        <v>4</v>
      </c>
      <c r="AC71" s="23">
        <f t="shared" si="10"/>
        <v>40</v>
      </c>
      <c r="AD71" s="24">
        <f t="shared" si="11"/>
        <v>79</v>
      </c>
      <c r="AE71" s="22">
        <f t="shared" si="12"/>
        <v>40</v>
      </c>
      <c r="AF71" s="22">
        <f t="shared" si="13"/>
        <v>27</v>
      </c>
      <c r="AG71" s="22">
        <f t="shared" si="14"/>
        <v>13</v>
      </c>
      <c r="AH71" s="22">
        <f t="shared" si="15"/>
        <v>4</v>
      </c>
    </row>
    <row r="72" spans="1:34" ht="15.75" customHeight="1">
      <c r="A72" s="99">
        <v>64</v>
      </c>
      <c r="B72" s="100" t="s">
        <v>204</v>
      </c>
      <c r="C72" s="100" t="s">
        <v>151</v>
      </c>
      <c r="D72" s="131">
        <v>0.6</v>
      </c>
      <c r="E72" s="131" t="s">
        <v>513</v>
      </c>
      <c r="F72" s="102">
        <f t="shared" si="16"/>
        <v>232</v>
      </c>
      <c r="G72" s="103">
        <f>'D1G'!E39</f>
        <v>74</v>
      </c>
      <c r="H72" s="104">
        <f>'D2G'!AC60</f>
        <v>76</v>
      </c>
      <c r="I72" s="103">
        <f t="shared" si="17"/>
        <v>82</v>
      </c>
      <c r="J72" s="105">
        <v>4</v>
      </c>
      <c r="K72" s="105">
        <v>5</v>
      </c>
      <c r="L72" s="105">
        <v>5</v>
      </c>
      <c r="M72" s="105">
        <v>5</v>
      </c>
      <c r="N72" s="105">
        <v>3</v>
      </c>
      <c r="O72" s="105">
        <v>6</v>
      </c>
      <c r="P72" s="105">
        <v>4</v>
      </c>
      <c r="Q72" s="105">
        <v>4</v>
      </c>
      <c r="R72" s="105">
        <v>3</v>
      </c>
      <c r="S72" s="106">
        <f>SUM(J72:R72)</f>
        <v>39</v>
      </c>
      <c r="T72" s="107">
        <v>5</v>
      </c>
      <c r="U72" s="107">
        <v>5</v>
      </c>
      <c r="V72" s="107">
        <v>6</v>
      </c>
      <c r="W72" s="107">
        <v>6</v>
      </c>
      <c r="X72" s="107">
        <v>5</v>
      </c>
      <c r="Y72" s="107">
        <v>3</v>
      </c>
      <c r="Z72" s="107">
        <v>5</v>
      </c>
      <c r="AA72" s="107">
        <v>4</v>
      </c>
      <c r="AB72" s="107">
        <v>4</v>
      </c>
      <c r="AC72" s="106">
        <f>SUM(T72:AB72)</f>
        <v>43</v>
      </c>
      <c r="AD72" s="108">
        <f>S72+AC72</f>
        <v>82</v>
      </c>
      <c r="AE72" s="107">
        <f t="shared" si="12"/>
        <v>43</v>
      </c>
      <c r="AF72" s="107">
        <f t="shared" si="13"/>
        <v>27</v>
      </c>
      <c r="AG72" s="107">
        <f t="shared" si="14"/>
        <v>13</v>
      </c>
      <c r="AH72" s="107">
        <f t="shared" si="15"/>
        <v>4</v>
      </c>
    </row>
    <row r="73" spans="1:36" ht="15.75" customHeight="1">
      <c r="A73" s="109">
        <v>65</v>
      </c>
      <c r="B73" s="120" t="s">
        <v>243</v>
      </c>
      <c r="C73" s="120" t="s">
        <v>34</v>
      </c>
      <c r="D73" s="121">
        <v>1.6</v>
      </c>
      <c r="E73" s="121" t="s">
        <v>406</v>
      </c>
      <c r="F73" s="122">
        <f>G73+H73+I73</f>
        <v>154</v>
      </c>
      <c r="G73" s="113">
        <f>'D1G'!E92</f>
        <v>81</v>
      </c>
      <c r="H73" s="114">
        <f>'D2G'!AC73</f>
        <v>73</v>
      </c>
      <c r="I73" s="113">
        <f t="shared" si="17"/>
        <v>0</v>
      </c>
      <c r="J73" s="127"/>
      <c r="K73" s="127"/>
      <c r="L73" s="127"/>
      <c r="M73" s="127"/>
      <c r="N73" s="127"/>
      <c r="O73" s="127"/>
      <c r="P73" s="127"/>
      <c r="Q73" s="127"/>
      <c r="R73" s="127"/>
      <c r="S73" s="116">
        <f aca="true" t="shared" si="18" ref="S73:S111">SUM(J73:R73)</f>
        <v>0</v>
      </c>
      <c r="T73" s="127"/>
      <c r="U73" s="127"/>
      <c r="V73" s="127"/>
      <c r="W73" s="127"/>
      <c r="X73" s="127"/>
      <c r="Y73" s="127"/>
      <c r="Z73" s="127"/>
      <c r="AA73" s="127"/>
      <c r="AB73" s="127"/>
      <c r="AC73" s="116">
        <f aca="true" t="shared" si="19" ref="AC73:AC111">SUM(T73:AB73)</f>
        <v>0</v>
      </c>
      <c r="AD73" s="129">
        <f aca="true" t="shared" si="20" ref="AD73:AD111">S73+AC73</f>
        <v>0</v>
      </c>
      <c r="AE73" s="127">
        <f aca="true" t="shared" si="21" ref="AE73:AE111">AC73</f>
        <v>0</v>
      </c>
      <c r="AF73" s="127">
        <f aca="true" t="shared" si="22" ref="AF73:AF111">W73+X73+Y73+Z73+AA73+AB73</f>
        <v>0</v>
      </c>
      <c r="AG73" s="127">
        <f aca="true" t="shared" si="23" ref="AG73:AG111">Z73+AA73+AB73</f>
        <v>0</v>
      </c>
      <c r="AH73" s="127">
        <f aca="true" t="shared" si="24" ref="AH73:AH111">AB73</f>
        <v>0</v>
      </c>
      <c r="AI73" s="119" t="s">
        <v>474</v>
      </c>
      <c r="AJ73" s="119"/>
    </row>
    <row r="74" spans="1:34" ht="15.75" customHeight="1">
      <c r="A74" s="57">
        <v>66</v>
      </c>
      <c r="B74" s="123" t="s">
        <v>125</v>
      </c>
      <c r="C74" s="123" t="s">
        <v>126</v>
      </c>
      <c r="D74" s="124">
        <v>1.7</v>
      </c>
      <c r="E74" s="124" t="s">
        <v>455</v>
      </c>
      <c r="F74" s="125">
        <f aca="true" t="shared" si="25" ref="F74:F111">G74+H74+I74</f>
        <v>154</v>
      </c>
      <c r="G74" s="97">
        <f>'D1G'!E86</f>
        <v>80</v>
      </c>
      <c r="H74" s="96">
        <f>'D2G'!AC74</f>
        <v>74</v>
      </c>
      <c r="I74" s="97">
        <f aca="true" t="shared" si="26" ref="I74:I111">AD74</f>
        <v>0</v>
      </c>
      <c r="J74" s="128"/>
      <c r="K74" s="128"/>
      <c r="L74" s="128"/>
      <c r="M74" s="128"/>
      <c r="N74" s="128"/>
      <c r="O74" s="128"/>
      <c r="P74" s="128"/>
      <c r="Q74" s="128"/>
      <c r="R74" s="128"/>
      <c r="S74" s="23">
        <f t="shared" si="18"/>
        <v>0</v>
      </c>
      <c r="T74" s="128"/>
      <c r="U74" s="128"/>
      <c r="V74" s="128"/>
      <c r="W74" s="128"/>
      <c r="X74" s="128"/>
      <c r="Y74" s="128"/>
      <c r="Z74" s="128"/>
      <c r="AA74" s="128"/>
      <c r="AB74" s="128"/>
      <c r="AC74" s="23">
        <f t="shared" si="19"/>
        <v>0</v>
      </c>
      <c r="AD74" s="130">
        <f t="shared" si="20"/>
        <v>0</v>
      </c>
      <c r="AE74" s="128">
        <f t="shared" si="21"/>
        <v>0</v>
      </c>
      <c r="AF74" s="128">
        <f t="shared" si="22"/>
        <v>0</v>
      </c>
      <c r="AG74" s="128">
        <f t="shared" si="23"/>
        <v>0</v>
      </c>
      <c r="AH74" s="128">
        <f t="shared" si="24"/>
        <v>0</v>
      </c>
    </row>
    <row r="75" spans="1:34" ht="15.75" customHeight="1">
      <c r="A75" s="57">
        <v>67</v>
      </c>
      <c r="B75" s="123" t="s">
        <v>150</v>
      </c>
      <c r="C75" s="123" t="s">
        <v>151</v>
      </c>
      <c r="D75" s="126">
        <v>0.3</v>
      </c>
      <c r="E75" s="126" t="s">
        <v>454</v>
      </c>
      <c r="F75" s="125">
        <f t="shared" si="25"/>
        <v>154</v>
      </c>
      <c r="G75" s="97">
        <f>'D1G'!E75</f>
        <v>78</v>
      </c>
      <c r="H75" s="96">
        <f>'D2G'!AC75</f>
        <v>76</v>
      </c>
      <c r="I75" s="97">
        <f t="shared" si="26"/>
        <v>0</v>
      </c>
      <c r="J75" s="128"/>
      <c r="K75" s="128"/>
      <c r="L75" s="128"/>
      <c r="M75" s="128"/>
      <c r="N75" s="128"/>
      <c r="O75" s="128"/>
      <c r="P75" s="128"/>
      <c r="Q75" s="128"/>
      <c r="R75" s="128"/>
      <c r="S75" s="23">
        <f t="shared" si="18"/>
        <v>0</v>
      </c>
      <c r="T75" s="128"/>
      <c r="U75" s="128"/>
      <c r="V75" s="128"/>
      <c r="W75" s="128"/>
      <c r="X75" s="128"/>
      <c r="Y75" s="128"/>
      <c r="Z75" s="128"/>
      <c r="AA75" s="128"/>
      <c r="AB75" s="128"/>
      <c r="AC75" s="23">
        <f t="shared" si="19"/>
        <v>0</v>
      </c>
      <c r="AD75" s="130">
        <f t="shared" si="20"/>
        <v>0</v>
      </c>
      <c r="AE75" s="128">
        <f t="shared" si="21"/>
        <v>0</v>
      </c>
      <c r="AF75" s="128">
        <f t="shared" si="22"/>
        <v>0</v>
      </c>
      <c r="AG75" s="128">
        <f t="shared" si="23"/>
        <v>0</v>
      </c>
      <c r="AH75" s="128">
        <f t="shared" si="24"/>
        <v>0</v>
      </c>
    </row>
    <row r="76" spans="1:34" ht="15.75" customHeight="1">
      <c r="A76" s="57">
        <v>68</v>
      </c>
      <c r="B76" s="123" t="s">
        <v>211</v>
      </c>
      <c r="C76" s="123" t="s">
        <v>212</v>
      </c>
      <c r="D76" s="124">
        <v>2.1</v>
      </c>
      <c r="E76" s="124" t="s">
        <v>448</v>
      </c>
      <c r="F76" s="125">
        <f t="shared" si="25"/>
        <v>155</v>
      </c>
      <c r="G76" s="97">
        <f>'D1G'!E83</f>
        <v>80</v>
      </c>
      <c r="H76" s="96">
        <f>'D2G'!AC76</f>
        <v>75</v>
      </c>
      <c r="I76" s="97">
        <f t="shared" si="26"/>
        <v>0</v>
      </c>
      <c r="J76" s="128"/>
      <c r="K76" s="128"/>
      <c r="L76" s="128"/>
      <c r="M76" s="128"/>
      <c r="N76" s="128"/>
      <c r="O76" s="128"/>
      <c r="P76" s="128"/>
      <c r="Q76" s="128"/>
      <c r="R76" s="128"/>
      <c r="S76" s="23">
        <f t="shared" si="18"/>
        <v>0</v>
      </c>
      <c r="T76" s="128"/>
      <c r="U76" s="128"/>
      <c r="V76" s="128"/>
      <c r="W76" s="128"/>
      <c r="X76" s="128"/>
      <c r="Y76" s="128"/>
      <c r="Z76" s="128"/>
      <c r="AA76" s="128"/>
      <c r="AB76" s="128"/>
      <c r="AC76" s="23">
        <f t="shared" si="19"/>
        <v>0</v>
      </c>
      <c r="AD76" s="130">
        <f t="shared" si="20"/>
        <v>0</v>
      </c>
      <c r="AE76" s="128">
        <f t="shared" si="21"/>
        <v>0</v>
      </c>
      <c r="AF76" s="128">
        <f t="shared" si="22"/>
        <v>0</v>
      </c>
      <c r="AG76" s="128">
        <f t="shared" si="23"/>
        <v>0</v>
      </c>
      <c r="AH76" s="128">
        <f t="shared" si="24"/>
        <v>0</v>
      </c>
    </row>
    <row r="77" spans="1:34" ht="15.75" customHeight="1">
      <c r="A77" s="57">
        <v>69</v>
      </c>
      <c r="B77" s="123" t="s">
        <v>467</v>
      </c>
      <c r="C77" s="123" t="s">
        <v>152</v>
      </c>
      <c r="D77" s="124">
        <v>0</v>
      </c>
      <c r="E77" s="124" t="s">
        <v>436</v>
      </c>
      <c r="F77" s="125">
        <f t="shared" si="25"/>
        <v>155</v>
      </c>
      <c r="G77" s="97">
        <f>'D1G'!E55</f>
        <v>75</v>
      </c>
      <c r="H77" s="96">
        <f>'D2G'!AC77</f>
        <v>80</v>
      </c>
      <c r="I77" s="97">
        <f t="shared" si="26"/>
        <v>0</v>
      </c>
      <c r="J77" s="128"/>
      <c r="K77" s="128"/>
      <c r="L77" s="128"/>
      <c r="M77" s="128"/>
      <c r="N77" s="128"/>
      <c r="O77" s="128"/>
      <c r="P77" s="128"/>
      <c r="Q77" s="128"/>
      <c r="R77" s="128"/>
      <c r="S77" s="23">
        <f t="shared" si="18"/>
        <v>0</v>
      </c>
      <c r="T77" s="128"/>
      <c r="U77" s="128"/>
      <c r="V77" s="128"/>
      <c r="W77" s="128"/>
      <c r="X77" s="128"/>
      <c r="Y77" s="128"/>
      <c r="Z77" s="128"/>
      <c r="AA77" s="128"/>
      <c r="AB77" s="128"/>
      <c r="AC77" s="23">
        <f t="shared" si="19"/>
        <v>0</v>
      </c>
      <c r="AD77" s="130">
        <f t="shared" si="20"/>
        <v>0</v>
      </c>
      <c r="AE77" s="128">
        <f t="shared" si="21"/>
        <v>0</v>
      </c>
      <c r="AF77" s="128">
        <f t="shared" si="22"/>
        <v>0</v>
      </c>
      <c r="AG77" s="128">
        <f t="shared" si="23"/>
        <v>0</v>
      </c>
      <c r="AH77" s="128">
        <f t="shared" si="24"/>
        <v>0</v>
      </c>
    </row>
    <row r="78" spans="1:34" ht="15.75" customHeight="1">
      <c r="A78" s="57">
        <v>70</v>
      </c>
      <c r="B78" s="61" t="s">
        <v>184</v>
      </c>
      <c r="C78" s="62" t="s">
        <v>156</v>
      </c>
      <c r="D78" s="60">
        <v>1</v>
      </c>
      <c r="E78" s="60" t="s">
        <v>538</v>
      </c>
      <c r="F78" s="98">
        <f t="shared" si="25"/>
        <v>227</v>
      </c>
      <c r="G78" s="97">
        <f>'D1G'!E96</f>
        <v>83</v>
      </c>
      <c r="H78" s="96">
        <f>'D2G'!AC78</f>
        <v>73</v>
      </c>
      <c r="I78" s="97">
        <f t="shared" si="26"/>
        <v>71</v>
      </c>
      <c r="J78" s="45">
        <v>4</v>
      </c>
      <c r="K78" s="45">
        <v>3</v>
      </c>
      <c r="L78" s="45">
        <v>4</v>
      </c>
      <c r="M78" s="45">
        <v>4</v>
      </c>
      <c r="N78" s="45">
        <v>3</v>
      </c>
      <c r="O78" s="45">
        <v>3</v>
      </c>
      <c r="P78" s="45">
        <v>5</v>
      </c>
      <c r="Q78" s="45">
        <v>4</v>
      </c>
      <c r="R78" s="45">
        <v>3</v>
      </c>
      <c r="S78" s="23">
        <f t="shared" si="18"/>
        <v>33</v>
      </c>
      <c r="T78" s="22">
        <v>4</v>
      </c>
      <c r="U78" s="22">
        <v>4</v>
      </c>
      <c r="V78" s="22">
        <v>5</v>
      </c>
      <c r="W78" s="22">
        <v>4</v>
      </c>
      <c r="X78" s="22">
        <v>6</v>
      </c>
      <c r="Y78" s="22">
        <v>3</v>
      </c>
      <c r="Z78" s="22">
        <v>5</v>
      </c>
      <c r="AA78" s="22">
        <v>4</v>
      </c>
      <c r="AB78" s="22">
        <v>3</v>
      </c>
      <c r="AC78" s="23">
        <f t="shared" si="19"/>
        <v>38</v>
      </c>
      <c r="AD78" s="24">
        <f t="shared" si="20"/>
        <v>71</v>
      </c>
      <c r="AE78" s="22">
        <f t="shared" si="21"/>
        <v>38</v>
      </c>
      <c r="AF78" s="22">
        <f t="shared" si="22"/>
        <v>25</v>
      </c>
      <c r="AG78" s="22">
        <f t="shared" si="23"/>
        <v>12</v>
      </c>
      <c r="AH78" s="22">
        <f t="shared" si="24"/>
        <v>3</v>
      </c>
    </row>
    <row r="79" spans="1:34" ht="15.75" customHeight="1">
      <c r="A79" s="57">
        <v>71</v>
      </c>
      <c r="B79" s="123" t="s">
        <v>468</v>
      </c>
      <c r="C79" s="123" t="s">
        <v>152</v>
      </c>
      <c r="D79" s="124">
        <v>4</v>
      </c>
      <c r="E79" s="124" t="s">
        <v>444</v>
      </c>
      <c r="F79" s="125">
        <f t="shared" si="25"/>
        <v>156</v>
      </c>
      <c r="G79" s="97">
        <f>'D1G'!E95</f>
        <v>82</v>
      </c>
      <c r="H79" s="96">
        <f>'D2G'!AC79</f>
        <v>74</v>
      </c>
      <c r="I79" s="97">
        <f t="shared" si="26"/>
        <v>0</v>
      </c>
      <c r="J79" s="128"/>
      <c r="K79" s="128"/>
      <c r="L79" s="128"/>
      <c r="M79" s="128"/>
      <c r="N79" s="128"/>
      <c r="O79" s="128"/>
      <c r="P79" s="128"/>
      <c r="Q79" s="128"/>
      <c r="R79" s="128"/>
      <c r="S79" s="23">
        <f t="shared" si="18"/>
        <v>0</v>
      </c>
      <c r="T79" s="128"/>
      <c r="U79" s="128"/>
      <c r="V79" s="128"/>
      <c r="W79" s="128"/>
      <c r="X79" s="128"/>
      <c r="Y79" s="128"/>
      <c r="Z79" s="128"/>
      <c r="AA79" s="128"/>
      <c r="AB79" s="128"/>
      <c r="AC79" s="23">
        <f t="shared" si="19"/>
        <v>0</v>
      </c>
      <c r="AD79" s="130">
        <f t="shared" si="20"/>
        <v>0</v>
      </c>
      <c r="AE79" s="128">
        <f t="shared" si="21"/>
        <v>0</v>
      </c>
      <c r="AF79" s="128">
        <f t="shared" si="22"/>
        <v>0</v>
      </c>
      <c r="AG79" s="128">
        <f t="shared" si="23"/>
        <v>0</v>
      </c>
      <c r="AH79" s="128">
        <f t="shared" si="24"/>
        <v>0</v>
      </c>
    </row>
    <row r="80" spans="1:34" ht="15.75" customHeight="1">
      <c r="A80" s="57">
        <v>72</v>
      </c>
      <c r="B80" s="123" t="s">
        <v>216</v>
      </c>
      <c r="C80" s="123" t="s">
        <v>131</v>
      </c>
      <c r="D80" s="124">
        <v>3.3</v>
      </c>
      <c r="E80" s="124" t="s">
        <v>444</v>
      </c>
      <c r="F80" s="125">
        <f t="shared" si="25"/>
        <v>156</v>
      </c>
      <c r="G80" s="97">
        <f>'D1G'!E94</f>
        <v>82</v>
      </c>
      <c r="H80" s="96">
        <f>'D2G'!AC80</f>
        <v>74</v>
      </c>
      <c r="I80" s="97">
        <f t="shared" si="26"/>
        <v>0</v>
      </c>
      <c r="J80" s="128"/>
      <c r="K80" s="128"/>
      <c r="L80" s="128"/>
      <c r="M80" s="128"/>
      <c r="N80" s="128"/>
      <c r="O80" s="128"/>
      <c r="P80" s="128"/>
      <c r="Q80" s="128"/>
      <c r="R80" s="128"/>
      <c r="S80" s="23">
        <f t="shared" si="18"/>
        <v>0</v>
      </c>
      <c r="T80" s="128"/>
      <c r="U80" s="128"/>
      <c r="V80" s="128"/>
      <c r="W80" s="128"/>
      <c r="X80" s="128"/>
      <c r="Y80" s="128"/>
      <c r="Z80" s="128"/>
      <c r="AA80" s="128"/>
      <c r="AB80" s="128"/>
      <c r="AC80" s="23">
        <f t="shared" si="19"/>
        <v>0</v>
      </c>
      <c r="AD80" s="130">
        <f t="shared" si="20"/>
        <v>0</v>
      </c>
      <c r="AE80" s="128">
        <f t="shared" si="21"/>
        <v>0</v>
      </c>
      <c r="AF80" s="128">
        <f t="shared" si="22"/>
        <v>0</v>
      </c>
      <c r="AG80" s="128">
        <f t="shared" si="23"/>
        <v>0</v>
      </c>
      <c r="AH80" s="128">
        <f t="shared" si="24"/>
        <v>0</v>
      </c>
    </row>
    <row r="81" spans="1:34" ht="15.75" customHeight="1">
      <c r="A81" s="57">
        <v>73</v>
      </c>
      <c r="B81" s="123" t="s">
        <v>469</v>
      </c>
      <c r="C81" s="123" t="s">
        <v>152</v>
      </c>
      <c r="D81" s="124">
        <v>2</v>
      </c>
      <c r="E81" s="124" t="s">
        <v>442</v>
      </c>
      <c r="F81" s="125">
        <f t="shared" si="25"/>
        <v>156</v>
      </c>
      <c r="G81" s="97">
        <f>'D1G'!E93</f>
        <v>81</v>
      </c>
      <c r="H81" s="96">
        <f>'D2G'!AC81</f>
        <v>75</v>
      </c>
      <c r="I81" s="97">
        <f t="shared" si="26"/>
        <v>0</v>
      </c>
      <c r="J81" s="128"/>
      <c r="K81" s="128"/>
      <c r="L81" s="128"/>
      <c r="M81" s="128"/>
      <c r="N81" s="128"/>
      <c r="O81" s="128"/>
      <c r="P81" s="128"/>
      <c r="Q81" s="128"/>
      <c r="R81" s="128"/>
      <c r="S81" s="23">
        <f t="shared" si="18"/>
        <v>0</v>
      </c>
      <c r="T81" s="128"/>
      <c r="U81" s="128"/>
      <c r="V81" s="128"/>
      <c r="W81" s="128"/>
      <c r="X81" s="128"/>
      <c r="Y81" s="128"/>
      <c r="Z81" s="128"/>
      <c r="AA81" s="128"/>
      <c r="AB81" s="128"/>
      <c r="AC81" s="23">
        <f t="shared" si="19"/>
        <v>0</v>
      </c>
      <c r="AD81" s="130">
        <f t="shared" si="20"/>
        <v>0</v>
      </c>
      <c r="AE81" s="128">
        <f t="shared" si="21"/>
        <v>0</v>
      </c>
      <c r="AF81" s="128">
        <f t="shared" si="22"/>
        <v>0</v>
      </c>
      <c r="AG81" s="128">
        <f t="shared" si="23"/>
        <v>0</v>
      </c>
      <c r="AH81" s="128">
        <f t="shared" si="24"/>
        <v>0</v>
      </c>
    </row>
    <row r="82" spans="1:34" ht="15.75" customHeight="1">
      <c r="A82" s="57">
        <v>74</v>
      </c>
      <c r="B82" s="123" t="s">
        <v>246</v>
      </c>
      <c r="C82" s="123" t="s">
        <v>34</v>
      </c>
      <c r="D82" s="124">
        <v>5.4</v>
      </c>
      <c r="E82" s="124" t="s">
        <v>400</v>
      </c>
      <c r="F82" s="125">
        <f t="shared" si="25"/>
        <v>156</v>
      </c>
      <c r="G82" s="97">
        <f>'D1G'!E69</f>
        <v>77</v>
      </c>
      <c r="H82" s="96">
        <f>'D2G'!AC82</f>
        <v>79</v>
      </c>
      <c r="I82" s="97">
        <f t="shared" si="26"/>
        <v>0</v>
      </c>
      <c r="J82" s="128"/>
      <c r="K82" s="128"/>
      <c r="L82" s="128"/>
      <c r="M82" s="128"/>
      <c r="N82" s="128"/>
      <c r="O82" s="128"/>
      <c r="P82" s="128"/>
      <c r="Q82" s="128"/>
      <c r="R82" s="128"/>
      <c r="S82" s="23">
        <f t="shared" si="18"/>
        <v>0</v>
      </c>
      <c r="T82" s="128"/>
      <c r="U82" s="128"/>
      <c r="V82" s="128"/>
      <c r="W82" s="128"/>
      <c r="X82" s="128"/>
      <c r="Y82" s="128"/>
      <c r="Z82" s="128"/>
      <c r="AA82" s="128"/>
      <c r="AB82" s="128"/>
      <c r="AC82" s="23">
        <f t="shared" si="19"/>
        <v>0</v>
      </c>
      <c r="AD82" s="130">
        <f t="shared" si="20"/>
        <v>0</v>
      </c>
      <c r="AE82" s="128">
        <f t="shared" si="21"/>
        <v>0</v>
      </c>
      <c r="AF82" s="128">
        <f t="shared" si="22"/>
        <v>0</v>
      </c>
      <c r="AG82" s="128">
        <f t="shared" si="23"/>
        <v>0</v>
      </c>
      <c r="AH82" s="128">
        <f t="shared" si="24"/>
        <v>0</v>
      </c>
    </row>
    <row r="83" spans="1:34" ht="15.75" customHeight="1">
      <c r="A83" s="57">
        <v>75</v>
      </c>
      <c r="B83" s="123" t="s">
        <v>0</v>
      </c>
      <c r="C83" s="123" t="s">
        <v>254</v>
      </c>
      <c r="D83" s="123">
        <v>4.1</v>
      </c>
      <c r="E83" s="123" t="s">
        <v>387</v>
      </c>
      <c r="F83" s="125">
        <f t="shared" si="25"/>
        <v>156</v>
      </c>
      <c r="G83" s="97">
        <f>'D1G'!E47</f>
        <v>74</v>
      </c>
      <c r="H83" s="96">
        <f>'D2G'!AC83</f>
        <v>82</v>
      </c>
      <c r="I83" s="97">
        <f t="shared" si="26"/>
        <v>0</v>
      </c>
      <c r="J83" s="128"/>
      <c r="K83" s="128"/>
      <c r="L83" s="128"/>
      <c r="M83" s="128"/>
      <c r="N83" s="128"/>
      <c r="O83" s="128"/>
      <c r="P83" s="128"/>
      <c r="Q83" s="128"/>
      <c r="R83" s="128"/>
      <c r="S83" s="23">
        <f t="shared" si="18"/>
        <v>0</v>
      </c>
      <c r="T83" s="128"/>
      <c r="U83" s="128"/>
      <c r="V83" s="128"/>
      <c r="W83" s="128"/>
      <c r="X83" s="128"/>
      <c r="Y83" s="128"/>
      <c r="Z83" s="128"/>
      <c r="AA83" s="128"/>
      <c r="AB83" s="128"/>
      <c r="AC83" s="23">
        <f t="shared" si="19"/>
        <v>0</v>
      </c>
      <c r="AD83" s="130">
        <f t="shared" si="20"/>
        <v>0</v>
      </c>
      <c r="AE83" s="128">
        <f t="shared" si="21"/>
        <v>0</v>
      </c>
      <c r="AF83" s="128">
        <f t="shared" si="22"/>
        <v>0</v>
      </c>
      <c r="AG83" s="128">
        <f t="shared" si="23"/>
        <v>0</v>
      </c>
      <c r="AH83" s="128">
        <f t="shared" si="24"/>
        <v>0</v>
      </c>
    </row>
    <row r="84" spans="1:34" ht="15.75" customHeight="1">
      <c r="A84" s="57">
        <v>76</v>
      </c>
      <c r="B84" s="123" t="s">
        <v>41</v>
      </c>
      <c r="C84" s="123" t="s">
        <v>120</v>
      </c>
      <c r="D84" s="126" t="s">
        <v>118</v>
      </c>
      <c r="E84" s="126" t="s">
        <v>381</v>
      </c>
      <c r="F84" s="125">
        <f t="shared" si="25"/>
        <v>157</v>
      </c>
      <c r="G84" s="97">
        <f>'D1G'!E64</f>
        <v>77</v>
      </c>
      <c r="H84" s="96">
        <f>'D2G'!AC84</f>
        <v>80</v>
      </c>
      <c r="I84" s="97">
        <f t="shared" si="26"/>
        <v>0</v>
      </c>
      <c r="J84" s="128"/>
      <c r="K84" s="128"/>
      <c r="L84" s="128"/>
      <c r="M84" s="128"/>
      <c r="N84" s="128"/>
      <c r="O84" s="128"/>
      <c r="P84" s="128"/>
      <c r="Q84" s="128"/>
      <c r="R84" s="128"/>
      <c r="S84" s="23">
        <f t="shared" si="18"/>
        <v>0</v>
      </c>
      <c r="T84" s="128"/>
      <c r="U84" s="128"/>
      <c r="V84" s="128"/>
      <c r="W84" s="128"/>
      <c r="X84" s="128"/>
      <c r="Y84" s="128"/>
      <c r="Z84" s="128"/>
      <c r="AA84" s="128"/>
      <c r="AB84" s="128"/>
      <c r="AC84" s="23">
        <f t="shared" si="19"/>
        <v>0</v>
      </c>
      <c r="AD84" s="130">
        <f t="shared" si="20"/>
        <v>0</v>
      </c>
      <c r="AE84" s="128">
        <f t="shared" si="21"/>
        <v>0</v>
      </c>
      <c r="AF84" s="128">
        <f t="shared" si="22"/>
        <v>0</v>
      </c>
      <c r="AG84" s="128">
        <f t="shared" si="23"/>
        <v>0</v>
      </c>
      <c r="AH84" s="128">
        <f t="shared" si="24"/>
        <v>0</v>
      </c>
    </row>
    <row r="85" spans="1:34" ht="15.75" customHeight="1">
      <c r="A85" s="57">
        <v>77</v>
      </c>
      <c r="B85" s="123" t="s">
        <v>235</v>
      </c>
      <c r="C85" s="123" t="s">
        <v>34</v>
      </c>
      <c r="D85" s="126">
        <v>1.4</v>
      </c>
      <c r="E85" s="126" t="s">
        <v>414</v>
      </c>
      <c r="F85" s="125">
        <f t="shared" si="25"/>
        <v>159</v>
      </c>
      <c r="G85" s="97">
        <f>'D1G'!E90</f>
        <v>81</v>
      </c>
      <c r="H85" s="96">
        <f>'D2G'!AC85</f>
        <v>78</v>
      </c>
      <c r="I85" s="97">
        <f t="shared" si="26"/>
        <v>0</v>
      </c>
      <c r="J85" s="128"/>
      <c r="K85" s="128"/>
      <c r="L85" s="128"/>
      <c r="M85" s="128"/>
      <c r="N85" s="128"/>
      <c r="O85" s="128"/>
      <c r="P85" s="128"/>
      <c r="Q85" s="128"/>
      <c r="R85" s="128"/>
      <c r="S85" s="23">
        <f t="shared" si="18"/>
        <v>0</v>
      </c>
      <c r="T85" s="128"/>
      <c r="U85" s="128"/>
      <c r="V85" s="128"/>
      <c r="W85" s="128"/>
      <c r="X85" s="128"/>
      <c r="Y85" s="128"/>
      <c r="Z85" s="128"/>
      <c r="AA85" s="128"/>
      <c r="AB85" s="128"/>
      <c r="AC85" s="23">
        <f t="shared" si="19"/>
        <v>0</v>
      </c>
      <c r="AD85" s="130">
        <f t="shared" si="20"/>
        <v>0</v>
      </c>
      <c r="AE85" s="128">
        <f t="shared" si="21"/>
        <v>0</v>
      </c>
      <c r="AF85" s="128">
        <f t="shared" si="22"/>
        <v>0</v>
      </c>
      <c r="AG85" s="128">
        <f t="shared" si="23"/>
        <v>0</v>
      </c>
      <c r="AH85" s="128">
        <f t="shared" si="24"/>
        <v>0</v>
      </c>
    </row>
    <row r="86" spans="1:34" ht="15.75" customHeight="1">
      <c r="A86" s="57">
        <v>78</v>
      </c>
      <c r="B86" s="123" t="s">
        <v>231</v>
      </c>
      <c r="C86" s="123" t="s">
        <v>143</v>
      </c>
      <c r="D86" s="124">
        <v>1.3</v>
      </c>
      <c r="E86" s="124" t="s">
        <v>424</v>
      </c>
      <c r="F86" s="125">
        <f t="shared" si="25"/>
        <v>159</v>
      </c>
      <c r="G86" s="97">
        <f>'D1G'!E79</f>
        <v>79</v>
      </c>
      <c r="H86" s="96">
        <f>'D2G'!AC86</f>
        <v>80</v>
      </c>
      <c r="I86" s="97">
        <f t="shared" si="26"/>
        <v>0</v>
      </c>
      <c r="J86" s="128"/>
      <c r="K86" s="128"/>
      <c r="L86" s="128"/>
      <c r="M86" s="128"/>
      <c r="N86" s="128"/>
      <c r="O86" s="128"/>
      <c r="P86" s="128"/>
      <c r="Q86" s="128"/>
      <c r="R86" s="128"/>
      <c r="S86" s="23">
        <f t="shared" si="18"/>
        <v>0</v>
      </c>
      <c r="T86" s="128"/>
      <c r="U86" s="128"/>
      <c r="V86" s="128"/>
      <c r="W86" s="128"/>
      <c r="X86" s="128"/>
      <c r="Y86" s="128"/>
      <c r="Z86" s="128"/>
      <c r="AA86" s="128"/>
      <c r="AB86" s="128"/>
      <c r="AC86" s="23">
        <f t="shared" si="19"/>
        <v>0</v>
      </c>
      <c r="AD86" s="130">
        <f t="shared" si="20"/>
        <v>0</v>
      </c>
      <c r="AE86" s="128">
        <f t="shared" si="21"/>
        <v>0</v>
      </c>
      <c r="AF86" s="128">
        <f t="shared" si="22"/>
        <v>0</v>
      </c>
      <c r="AG86" s="128">
        <f t="shared" si="23"/>
        <v>0</v>
      </c>
      <c r="AH86" s="128">
        <f t="shared" si="24"/>
        <v>0</v>
      </c>
    </row>
    <row r="87" spans="1:34" ht="15.75" customHeight="1">
      <c r="A87" s="57">
        <v>79</v>
      </c>
      <c r="B87" s="123" t="s">
        <v>219</v>
      </c>
      <c r="C87" s="123" t="s">
        <v>220</v>
      </c>
      <c r="D87" s="126">
        <v>4.5</v>
      </c>
      <c r="E87" s="126" t="s">
        <v>437</v>
      </c>
      <c r="F87" s="125">
        <f t="shared" si="25"/>
        <v>161</v>
      </c>
      <c r="G87" s="97">
        <f>'D1G'!E84</f>
        <v>80</v>
      </c>
      <c r="H87" s="96">
        <f>'D2G'!AC87</f>
        <v>81</v>
      </c>
      <c r="I87" s="97">
        <f t="shared" si="26"/>
        <v>0</v>
      </c>
      <c r="J87" s="128"/>
      <c r="K87" s="128"/>
      <c r="L87" s="128"/>
      <c r="M87" s="128"/>
      <c r="N87" s="128"/>
      <c r="O87" s="128"/>
      <c r="P87" s="128"/>
      <c r="Q87" s="128"/>
      <c r="R87" s="128"/>
      <c r="S87" s="23">
        <f t="shared" si="18"/>
        <v>0</v>
      </c>
      <c r="T87" s="128"/>
      <c r="U87" s="128"/>
      <c r="V87" s="128"/>
      <c r="W87" s="128"/>
      <c r="X87" s="128"/>
      <c r="Y87" s="128"/>
      <c r="Z87" s="128"/>
      <c r="AA87" s="128"/>
      <c r="AB87" s="128"/>
      <c r="AC87" s="23">
        <f t="shared" si="19"/>
        <v>0</v>
      </c>
      <c r="AD87" s="130">
        <f t="shared" si="20"/>
        <v>0</v>
      </c>
      <c r="AE87" s="128">
        <f t="shared" si="21"/>
        <v>0</v>
      </c>
      <c r="AF87" s="128">
        <f t="shared" si="22"/>
        <v>0</v>
      </c>
      <c r="AG87" s="128">
        <f t="shared" si="23"/>
        <v>0</v>
      </c>
      <c r="AH87" s="128">
        <f t="shared" si="24"/>
        <v>0</v>
      </c>
    </row>
    <row r="88" spans="1:34" ht="15.75" customHeight="1">
      <c r="A88" s="57">
        <v>80</v>
      </c>
      <c r="B88" s="123" t="s">
        <v>245</v>
      </c>
      <c r="C88" s="123" t="s">
        <v>120</v>
      </c>
      <c r="D88" s="124">
        <v>3.4</v>
      </c>
      <c r="E88" s="124" t="s">
        <v>403</v>
      </c>
      <c r="F88" s="125">
        <f t="shared" si="25"/>
        <v>162</v>
      </c>
      <c r="G88" s="97">
        <f>'D1G'!E89</f>
        <v>81</v>
      </c>
      <c r="H88" s="96">
        <f>'D2G'!AC88</f>
        <v>81</v>
      </c>
      <c r="I88" s="97">
        <f t="shared" si="26"/>
        <v>0</v>
      </c>
      <c r="J88" s="128"/>
      <c r="K88" s="128"/>
      <c r="L88" s="128"/>
      <c r="M88" s="128"/>
      <c r="N88" s="128"/>
      <c r="O88" s="128"/>
      <c r="P88" s="128"/>
      <c r="Q88" s="128"/>
      <c r="R88" s="128"/>
      <c r="S88" s="23">
        <f t="shared" si="18"/>
        <v>0</v>
      </c>
      <c r="T88" s="128"/>
      <c r="U88" s="128"/>
      <c r="V88" s="128"/>
      <c r="W88" s="128"/>
      <c r="X88" s="128"/>
      <c r="Y88" s="128"/>
      <c r="Z88" s="128"/>
      <c r="AA88" s="128"/>
      <c r="AB88" s="128"/>
      <c r="AC88" s="23">
        <f t="shared" si="19"/>
        <v>0</v>
      </c>
      <c r="AD88" s="130">
        <f t="shared" si="20"/>
        <v>0</v>
      </c>
      <c r="AE88" s="128">
        <f t="shared" si="21"/>
        <v>0</v>
      </c>
      <c r="AF88" s="128">
        <f t="shared" si="22"/>
        <v>0</v>
      </c>
      <c r="AG88" s="128">
        <f t="shared" si="23"/>
        <v>0</v>
      </c>
      <c r="AH88" s="128">
        <f t="shared" si="24"/>
        <v>0</v>
      </c>
    </row>
    <row r="89" spans="1:34" ht="15.75" customHeight="1">
      <c r="A89" s="57">
        <v>81</v>
      </c>
      <c r="B89" s="123" t="s">
        <v>215</v>
      </c>
      <c r="C89" s="123" t="s">
        <v>168</v>
      </c>
      <c r="D89" s="124">
        <v>2</v>
      </c>
      <c r="E89" s="124" t="s">
        <v>403</v>
      </c>
      <c r="F89" s="125">
        <f t="shared" si="25"/>
        <v>162</v>
      </c>
      <c r="G89" s="97">
        <f>'D1G'!E88</f>
        <v>81</v>
      </c>
      <c r="H89" s="96">
        <f>'D2G'!AC89</f>
        <v>81</v>
      </c>
      <c r="I89" s="97">
        <f t="shared" si="26"/>
        <v>0</v>
      </c>
      <c r="J89" s="128"/>
      <c r="K89" s="128"/>
      <c r="L89" s="128"/>
      <c r="M89" s="128"/>
      <c r="N89" s="128"/>
      <c r="O89" s="128"/>
      <c r="P89" s="128"/>
      <c r="Q89" s="128"/>
      <c r="R89" s="128"/>
      <c r="S89" s="23">
        <f t="shared" si="18"/>
        <v>0</v>
      </c>
      <c r="T89" s="128"/>
      <c r="U89" s="128"/>
      <c r="V89" s="128"/>
      <c r="W89" s="128"/>
      <c r="X89" s="128"/>
      <c r="Y89" s="128"/>
      <c r="Z89" s="128"/>
      <c r="AA89" s="128"/>
      <c r="AB89" s="128"/>
      <c r="AC89" s="23">
        <f t="shared" si="19"/>
        <v>0</v>
      </c>
      <c r="AD89" s="130">
        <f t="shared" si="20"/>
        <v>0</v>
      </c>
      <c r="AE89" s="128">
        <f t="shared" si="21"/>
        <v>0</v>
      </c>
      <c r="AF89" s="128">
        <f t="shared" si="22"/>
        <v>0</v>
      </c>
      <c r="AG89" s="128">
        <f t="shared" si="23"/>
        <v>0</v>
      </c>
      <c r="AH89" s="128">
        <f t="shared" si="24"/>
        <v>0</v>
      </c>
    </row>
    <row r="90" spans="1:34" ht="15.75" customHeight="1">
      <c r="A90" s="57">
        <v>82</v>
      </c>
      <c r="B90" s="123" t="s">
        <v>248</v>
      </c>
      <c r="C90" s="123" t="s">
        <v>123</v>
      </c>
      <c r="D90" s="124">
        <v>1.8</v>
      </c>
      <c r="E90" s="124" t="s">
        <v>393</v>
      </c>
      <c r="F90" s="125">
        <f t="shared" si="25"/>
        <v>162</v>
      </c>
      <c r="G90" s="97">
        <f>'D1G'!E82</f>
        <v>79</v>
      </c>
      <c r="H90" s="96">
        <f>'D2G'!AC90</f>
        <v>83</v>
      </c>
      <c r="I90" s="97">
        <f t="shared" si="26"/>
        <v>0</v>
      </c>
      <c r="J90" s="128"/>
      <c r="K90" s="128"/>
      <c r="L90" s="128"/>
      <c r="M90" s="128"/>
      <c r="N90" s="128"/>
      <c r="O90" s="128"/>
      <c r="P90" s="128"/>
      <c r="Q90" s="128"/>
      <c r="R90" s="128"/>
      <c r="S90" s="23">
        <f t="shared" si="18"/>
        <v>0</v>
      </c>
      <c r="T90" s="128"/>
      <c r="U90" s="128"/>
      <c r="V90" s="128"/>
      <c r="W90" s="128"/>
      <c r="X90" s="128"/>
      <c r="Y90" s="128"/>
      <c r="Z90" s="128"/>
      <c r="AA90" s="128"/>
      <c r="AB90" s="128"/>
      <c r="AC90" s="23">
        <f t="shared" si="19"/>
        <v>0</v>
      </c>
      <c r="AD90" s="130">
        <f t="shared" si="20"/>
        <v>0</v>
      </c>
      <c r="AE90" s="128">
        <f t="shared" si="21"/>
        <v>0</v>
      </c>
      <c r="AF90" s="128">
        <f t="shared" si="22"/>
        <v>0</v>
      </c>
      <c r="AG90" s="128">
        <f t="shared" si="23"/>
        <v>0</v>
      </c>
      <c r="AH90" s="128">
        <f t="shared" si="24"/>
        <v>0</v>
      </c>
    </row>
    <row r="91" spans="1:34" ht="15.75" customHeight="1">
      <c r="A91" s="57">
        <v>83</v>
      </c>
      <c r="B91" s="123" t="s">
        <v>241</v>
      </c>
      <c r="C91" s="123" t="s">
        <v>119</v>
      </c>
      <c r="D91" s="123">
        <v>3.2</v>
      </c>
      <c r="E91" s="123" t="s">
        <v>410</v>
      </c>
      <c r="F91" s="125">
        <f t="shared" si="25"/>
        <v>162</v>
      </c>
      <c r="G91" s="97">
        <f>'D1G'!E77</f>
        <v>78</v>
      </c>
      <c r="H91" s="96">
        <f>'D2G'!AC91</f>
        <v>84</v>
      </c>
      <c r="I91" s="97">
        <f t="shared" si="26"/>
        <v>0</v>
      </c>
      <c r="J91" s="128"/>
      <c r="K91" s="128"/>
      <c r="L91" s="128"/>
      <c r="M91" s="128"/>
      <c r="N91" s="128"/>
      <c r="O91" s="128"/>
      <c r="P91" s="128"/>
      <c r="Q91" s="128"/>
      <c r="R91" s="128"/>
      <c r="S91" s="23">
        <f t="shared" si="18"/>
        <v>0</v>
      </c>
      <c r="T91" s="128"/>
      <c r="U91" s="128"/>
      <c r="V91" s="128"/>
      <c r="W91" s="128"/>
      <c r="X91" s="128"/>
      <c r="Y91" s="128"/>
      <c r="Z91" s="128"/>
      <c r="AA91" s="128"/>
      <c r="AB91" s="128"/>
      <c r="AC91" s="23">
        <f t="shared" si="19"/>
        <v>0</v>
      </c>
      <c r="AD91" s="130">
        <f t="shared" si="20"/>
        <v>0</v>
      </c>
      <c r="AE91" s="128">
        <f t="shared" si="21"/>
        <v>0</v>
      </c>
      <c r="AF91" s="128">
        <f t="shared" si="22"/>
        <v>0</v>
      </c>
      <c r="AG91" s="128">
        <f t="shared" si="23"/>
        <v>0</v>
      </c>
      <c r="AH91" s="128">
        <f t="shared" si="24"/>
        <v>0</v>
      </c>
    </row>
    <row r="92" spans="1:34" ht="15.75" customHeight="1">
      <c r="A92" s="57">
        <v>84</v>
      </c>
      <c r="B92" s="123" t="s">
        <v>238</v>
      </c>
      <c r="C92" s="123" t="s">
        <v>239</v>
      </c>
      <c r="D92" s="124">
        <v>4.6</v>
      </c>
      <c r="E92" s="124" t="s">
        <v>415</v>
      </c>
      <c r="F92" s="125">
        <f t="shared" si="25"/>
        <v>163</v>
      </c>
      <c r="G92" s="97">
        <f>'D1G'!E97</f>
        <v>83</v>
      </c>
      <c r="H92" s="96">
        <f>'D2G'!AC92</f>
        <v>80</v>
      </c>
      <c r="I92" s="97">
        <f t="shared" si="26"/>
        <v>0</v>
      </c>
      <c r="J92" s="128"/>
      <c r="K92" s="128"/>
      <c r="L92" s="128"/>
      <c r="M92" s="128"/>
      <c r="N92" s="128"/>
      <c r="O92" s="128"/>
      <c r="P92" s="128"/>
      <c r="Q92" s="128"/>
      <c r="R92" s="128"/>
      <c r="S92" s="23">
        <f t="shared" si="18"/>
        <v>0</v>
      </c>
      <c r="T92" s="128"/>
      <c r="U92" s="128"/>
      <c r="V92" s="128"/>
      <c r="W92" s="128"/>
      <c r="X92" s="128"/>
      <c r="Y92" s="128"/>
      <c r="Z92" s="128"/>
      <c r="AA92" s="128"/>
      <c r="AB92" s="128"/>
      <c r="AC92" s="23">
        <f t="shared" si="19"/>
        <v>0</v>
      </c>
      <c r="AD92" s="130">
        <f t="shared" si="20"/>
        <v>0</v>
      </c>
      <c r="AE92" s="128">
        <f t="shared" si="21"/>
        <v>0</v>
      </c>
      <c r="AF92" s="128">
        <f t="shared" si="22"/>
        <v>0</v>
      </c>
      <c r="AG92" s="128">
        <f t="shared" si="23"/>
        <v>0</v>
      </c>
      <c r="AH92" s="128">
        <f t="shared" si="24"/>
        <v>0</v>
      </c>
    </row>
    <row r="93" spans="1:34" ht="15.75" customHeight="1">
      <c r="A93" s="57">
        <v>85</v>
      </c>
      <c r="B93" s="123" t="s">
        <v>224</v>
      </c>
      <c r="C93" s="123" t="s">
        <v>119</v>
      </c>
      <c r="D93" s="124">
        <v>3.2</v>
      </c>
      <c r="E93" s="124" t="s">
        <v>434</v>
      </c>
      <c r="F93" s="125">
        <f t="shared" si="25"/>
        <v>163</v>
      </c>
      <c r="G93" s="97">
        <f>'D1G'!E80</f>
        <v>79</v>
      </c>
      <c r="H93" s="96">
        <f>'D2G'!AC93</f>
        <v>84</v>
      </c>
      <c r="I93" s="97">
        <f t="shared" si="26"/>
        <v>0</v>
      </c>
      <c r="J93" s="128"/>
      <c r="K93" s="128"/>
      <c r="L93" s="128"/>
      <c r="M93" s="128"/>
      <c r="N93" s="128"/>
      <c r="O93" s="128"/>
      <c r="P93" s="128"/>
      <c r="Q93" s="128"/>
      <c r="R93" s="128"/>
      <c r="S93" s="23">
        <f t="shared" si="18"/>
        <v>0</v>
      </c>
      <c r="T93" s="128"/>
      <c r="U93" s="128"/>
      <c r="V93" s="128"/>
      <c r="W93" s="128"/>
      <c r="X93" s="128"/>
      <c r="Y93" s="128"/>
      <c r="Z93" s="128"/>
      <c r="AA93" s="128"/>
      <c r="AB93" s="128"/>
      <c r="AC93" s="23">
        <f t="shared" si="19"/>
        <v>0</v>
      </c>
      <c r="AD93" s="130">
        <f t="shared" si="20"/>
        <v>0</v>
      </c>
      <c r="AE93" s="128">
        <f t="shared" si="21"/>
        <v>0</v>
      </c>
      <c r="AF93" s="128">
        <f t="shared" si="22"/>
        <v>0</v>
      </c>
      <c r="AG93" s="128">
        <f t="shared" si="23"/>
        <v>0</v>
      </c>
      <c r="AH93" s="128">
        <f t="shared" si="24"/>
        <v>0</v>
      </c>
    </row>
    <row r="94" spans="1:34" ht="15.75" customHeight="1">
      <c r="A94" s="57">
        <v>86</v>
      </c>
      <c r="B94" s="123" t="s">
        <v>218</v>
      </c>
      <c r="C94" s="123" t="s">
        <v>129</v>
      </c>
      <c r="D94" s="123">
        <v>2.4</v>
      </c>
      <c r="E94" s="123" t="s">
        <v>439</v>
      </c>
      <c r="F94" s="125">
        <f t="shared" si="25"/>
        <v>164</v>
      </c>
      <c r="G94" s="97">
        <f>'D1G'!E100</f>
        <v>87</v>
      </c>
      <c r="H94" s="96">
        <f>'D2G'!AC94</f>
        <v>77</v>
      </c>
      <c r="I94" s="97">
        <f t="shared" si="26"/>
        <v>0</v>
      </c>
      <c r="J94" s="128"/>
      <c r="K94" s="128"/>
      <c r="L94" s="128"/>
      <c r="M94" s="128"/>
      <c r="N94" s="128"/>
      <c r="O94" s="128"/>
      <c r="P94" s="128"/>
      <c r="Q94" s="128"/>
      <c r="R94" s="128"/>
      <c r="S94" s="23">
        <f t="shared" si="18"/>
        <v>0</v>
      </c>
      <c r="T94" s="128"/>
      <c r="U94" s="128"/>
      <c r="V94" s="128"/>
      <c r="W94" s="128"/>
      <c r="X94" s="128"/>
      <c r="Y94" s="128"/>
      <c r="Z94" s="128"/>
      <c r="AA94" s="128"/>
      <c r="AB94" s="128"/>
      <c r="AC94" s="23">
        <f t="shared" si="19"/>
        <v>0</v>
      </c>
      <c r="AD94" s="130">
        <f t="shared" si="20"/>
        <v>0</v>
      </c>
      <c r="AE94" s="128">
        <f t="shared" si="21"/>
        <v>0</v>
      </c>
      <c r="AF94" s="128">
        <f t="shared" si="22"/>
        <v>0</v>
      </c>
      <c r="AG94" s="128">
        <f t="shared" si="23"/>
        <v>0</v>
      </c>
      <c r="AH94" s="128">
        <f t="shared" si="24"/>
        <v>0</v>
      </c>
    </row>
    <row r="95" spans="1:34" ht="15.75" customHeight="1">
      <c r="A95" s="57">
        <v>87</v>
      </c>
      <c r="B95" s="123" t="s">
        <v>153</v>
      </c>
      <c r="C95" s="123" t="s">
        <v>154</v>
      </c>
      <c r="D95" s="126" t="s">
        <v>66</v>
      </c>
      <c r="E95" s="126" t="s">
        <v>445</v>
      </c>
      <c r="F95" s="125">
        <f t="shared" si="25"/>
        <v>165</v>
      </c>
      <c r="G95" s="97">
        <f>'D1G'!E87</f>
        <v>81</v>
      </c>
      <c r="H95" s="96">
        <f>'D2G'!AC95</f>
        <v>84</v>
      </c>
      <c r="I95" s="97">
        <f t="shared" si="26"/>
        <v>0</v>
      </c>
      <c r="J95" s="128"/>
      <c r="K95" s="128"/>
      <c r="L95" s="128"/>
      <c r="M95" s="128"/>
      <c r="N95" s="128"/>
      <c r="O95" s="128"/>
      <c r="P95" s="128"/>
      <c r="Q95" s="128"/>
      <c r="R95" s="128"/>
      <c r="S95" s="23">
        <f t="shared" si="18"/>
        <v>0</v>
      </c>
      <c r="T95" s="128"/>
      <c r="U95" s="128"/>
      <c r="V95" s="128"/>
      <c r="W95" s="128"/>
      <c r="X95" s="128"/>
      <c r="Y95" s="128"/>
      <c r="Z95" s="128"/>
      <c r="AA95" s="128"/>
      <c r="AB95" s="128"/>
      <c r="AC95" s="23">
        <f t="shared" si="19"/>
        <v>0</v>
      </c>
      <c r="AD95" s="130">
        <f t="shared" si="20"/>
        <v>0</v>
      </c>
      <c r="AE95" s="128">
        <f t="shared" si="21"/>
        <v>0</v>
      </c>
      <c r="AF95" s="128">
        <f t="shared" si="22"/>
        <v>0</v>
      </c>
      <c r="AG95" s="128">
        <f t="shared" si="23"/>
        <v>0</v>
      </c>
      <c r="AH95" s="128">
        <f t="shared" si="24"/>
        <v>0</v>
      </c>
    </row>
    <row r="96" spans="1:34" ht="15.75" customHeight="1">
      <c r="A96" s="57">
        <v>88</v>
      </c>
      <c r="B96" s="123" t="s">
        <v>226</v>
      </c>
      <c r="C96" s="123" t="s">
        <v>127</v>
      </c>
      <c r="D96" s="124">
        <v>2</v>
      </c>
      <c r="E96" s="124" t="s">
        <v>432</v>
      </c>
      <c r="F96" s="125">
        <f t="shared" si="25"/>
        <v>165</v>
      </c>
      <c r="G96" s="97">
        <f>'D1G'!E81</f>
        <v>79</v>
      </c>
      <c r="H96" s="96">
        <f>'D2G'!AC96</f>
        <v>86</v>
      </c>
      <c r="I96" s="97">
        <f t="shared" si="26"/>
        <v>0</v>
      </c>
      <c r="J96" s="128"/>
      <c r="K96" s="128"/>
      <c r="L96" s="128"/>
      <c r="M96" s="128"/>
      <c r="N96" s="128"/>
      <c r="O96" s="128"/>
      <c r="P96" s="128"/>
      <c r="Q96" s="128"/>
      <c r="R96" s="128"/>
      <c r="S96" s="23">
        <f t="shared" si="18"/>
        <v>0</v>
      </c>
      <c r="T96" s="128"/>
      <c r="U96" s="128"/>
      <c r="V96" s="128"/>
      <c r="W96" s="128"/>
      <c r="X96" s="128"/>
      <c r="Y96" s="128"/>
      <c r="Z96" s="128"/>
      <c r="AA96" s="128"/>
      <c r="AB96" s="128"/>
      <c r="AC96" s="23">
        <f t="shared" si="19"/>
        <v>0</v>
      </c>
      <c r="AD96" s="130">
        <f t="shared" si="20"/>
        <v>0</v>
      </c>
      <c r="AE96" s="128">
        <f t="shared" si="21"/>
        <v>0</v>
      </c>
      <c r="AF96" s="128">
        <f t="shared" si="22"/>
        <v>0</v>
      </c>
      <c r="AG96" s="128">
        <f t="shared" si="23"/>
        <v>0</v>
      </c>
      <c r="AH96" s="128">
        <f t="shared" si="24"/>
        <v>0</v>
      </c>
    </row>
    <row r="97" spans="1:34" ht="15.75" customHeight="1">
      <c r="A97" s="57">
        <v>89</v>
      </c>
      <c r="B97" s="123" t="s">
        <v>199</v>
      </c>
      <c r="C97" s="123" t="s">
        <v>147</v>
      </c>
      <c r="D97" s="126" t="s">
        <v>200</v>
      </c>
      <c r="E97" s="126" t="s">
        <v>384</v>
      </c>
      <c r="F97" s="125">
        <f t="shared" si="25"/>
        <v>167</v>
      </c>
      <c r="G97" s="97">
        <f>'D1G'!E101</f>
        <v>87</v>
      </c>
      <c r="H97" s="96">
        <f>'D2G'!AC97</f>
        <v>80</v>
      </c>
      <c r="I97" s="97">
        <f t="shared" si="26"/>
        <v>0</v>
      </c>
      <c r="J97" s="128"/>
      <c r="K97" s="128"/>
      <c r="L97" s="128"/>
      <c r="M97" s="128"/>
      <c r="N97" s="128"/>
      <c r="O97" s="128"/>
      <c r="P97" s="128"/>
      <c r="Q97" s="128"/>
      <c r="R97" s="128"/>
      <c r="S97" s="23">
        <f t="shared" si="18"/>
        <v>0</v>
      </c>
      <c r="T97" s="128"/>
      <c r="U97" s="128"/>
      <c r="V97" s="128"/>
      <c r="W97" s="128"/>
      <c r="X97" s="128"/>
      <c r="Y97" s="128"/>
      <c r="Z97" s="128"/>
      <c r="AA97" s="128"/>
      <c r="AB97" s="128"/>
      <c r="AC97" s="23">
        <f t="shared" si="19"/>
        <v>0</v>
      </c>
      <c r="AD97" s="130">
        <f t="shared" si="20"/>
        <v>0</v>
      </c>
      <c r="AE97" s="128">
        <f t="shared" si="21"/>
        <v>0</v>
      </c>
      <c r="AF97" s="128">
        <f t="shared" si="22"/>
        <v>0</v>
      </c>
      <c r="AG97" s="128">
        <f t="shared" si="23"/>
        <v>0</v>
      </c>
      <c r="AH97" s="128">
        <f t="shared" si="24"/>
        <v>0</v>
      </c>
    </row>
    <row r="98" spans="1:34" ht="15.75" customHeight="1">
      <c r="A98" s="57">
        <v>90</v>
      </c>
      <c r="B98" s="123" t="s">
        <v>252</v>
      </c>
      <c r="C98" s="123" t="s">
        <v>253</v>
      </c>
      <c r="D98" s="124">
        <v>2.4</v>
      </c>
      <c r="E98" s="124" t="s">
        <v>388</v>
      </c>
      <c r="F98" s="125">
        <f t="shared" si="25"/>
        <v>168</v>
      </c>
      <c r="G98" s="97">
        <f>'D1G'!E105</f>
        <v>88</v>
      </c>
      <c r="H98" s="96">
        <f>'D2G'!AC98</f>
        <v>80</v>
      </c>
      <c r="I98" s="97">
        <f t="shared" si="26"/>
        <v>0</v>
      </c>
      <c r="J98" s="128"/>
      <c r="K98" s="128"/>
      <c r="L98" s="128"/>
      <c r="M98" s="128"/>
      <c r="N98" s="128"/>
      <c r="O98" s="128"/>
      <c r="P98" s="128"/>
      <c r="Q98" s="128"/>
      <c r="R98" s="128"/>
      <c r="S98" s="23">
        <f t="shared" si="18"/>
        <v>0</v>
      </c>
      <c r="T98" s="128"/>
      <c r="U98" s="128"/>
      <c r="V98" s="128"/>
      <c r="W98" s="128"/>
      <c r="X98" s="128"/>
      <c r="Y98" s="128"/>
      <c r="Z98" s="128"/>
      <c r="AA98" s="128"/>
      <c r="AB98" s="128"/>
      <c r="AC98" s="23">
        <f t="shared" si="19"/>
        <v>0</v>
      </c>
      <c r="AD98" s="130">
        <f t="shared" si="20"/>
        <v>0</v>
      </c>
      <c r="AE98" s="128">
        <f t="shared" si="21"/>
        <v>0</v>
      </c>
      <c r="AF98" s="128">
        <f t="shared" si="22"/>
        <v>0</v>
      </c>
      <c r="AG98" s="128">
        <f t="shared" si="23"/>
        <v>0</v>
      </c>
      <c r="AH98" s="128">
        <f t="shared" si="24"/>
        <v>0</v>
      </c>
    </row>
    <row r="99" spans="1:34" ht="15.75" customHeight="1">
      <c r="A99" s="57">
        <v>91</v>
      </c>
      <c r="B99" s="123" t="s">
        <v>217</v>
      </c>
      <c r="C99" s="123" t="s">
        <v>130</v>
      </c>
      <c r="D99" s="123">
        <v>5.1</v>
      </c>
      <c r="E99" s="123" t="s">
        <v>443</v>
      </c>
      <c r="F99" s="125">
        <f t="shared" si="25"/>
        <v>169</v>
      </c>
      <c r="G99" s="97">
        <f>'D1G'!E98</f>
        <v>84</v>
      </c>
      <c r="H99" s="96">
        <f>'D2G'!AC99</f>
        <v>85</v>
      </c>
      <c r="I99" s="97">
        <f t="shared" si="26"/>
        <v>0</v>
      </c>
      <c r="J99" s="128"/>
      <c r="K99" s="128"/>
      <c r="L99" s="128"/>
      <c r="M99" s="128"/>
      <c r="N99" s="128"/>
      <c r="O99" s="128"/>
      <c r="P99" s="128"/>
      <c r="Q99" s="128"/>
      <c r="R99" s="128"/>
      <c r="S99" s="23">
        <f t="shared" si="18"/>
        <v>0</v>
      </c>
      <c r="T99" s="128"/>
      <c r="U99" s="128"/>
      <c r="V99" s="128"/>
      <c r="W99" s="128"/>
      <c r="X99" s="128"/>
      <c r="Y99" s="128"/>
      <c r="Z99" s="128"/>
      <c r="AA99" s="128"/>
      <c r="AB99" s="128"/>
      <c r="AC99" s="23">
        <f t="shared" si="19"/>
        <v>0</v>
      </c>
      <c r="AD99" s="130">
        <f t="shared" si="20"/>
        <v>0</v>
      </c>
      <c r="AE99" s="128">
        <f t="shared" si="21"/>
        <v>0</v>
      </c>
      <c r="AF99" s="128">
        <f t="shared" si="22"/>
        <v>0</v>
      </c>
      <c r="AG99" s="128">
        <f t="shared" si="23"/>
        <v>0</v>
      </c>
      <c r="AH99" s="128">
        <f t="shared" si="24"/>
        <v>0</v>
      </c>
    </row>
    <row r="100" spans="1:34" ht="15.75" customHeight="1">
      <c r="A100" s="57">
        <v>92</v>
      </c>
      <c r="B100" s="123" t="s">
        <v>229</v>
      </c>
      <c r="C100" s="123" t="s">
        <v>230</v>
      </c>
      <c r="D100" s="124">
        <v>4.7</v>
      </c>
      <c r="E100" s="124" t="s">
        <v>431</v>
      </c>
      <c r="F100" s="125">
        <f t="shared" si="25"/>
        <v>172</v>
      </c>
      <c r="G100" s="97">
        <f>'D1G'!E104</f>
        <v>88</v>
      </c>
      <c r="H100" s="96">
        <f>'D2G'!AC100</f>
        <v>84</v>
      </c>
      <c r="I100" s="97">
        <f t="shared" si="26"/>
        <v>0</v>
      </c>
      <c r="J100" s="128"/>
      <c r="K100" s="128"/>
      <c r="L100" s="128"/>
      <c r="M100" s="128"/>
      <c r="N100" s="128"/>
      <c r="O100" s="128"/>
      <c r="P100" s="128"/>
      <c r="Q100" s="128"/>
      <c r="R100" s="128"/>
      <c r="S100" s="23">
        <f t="shared" si="18"/>
        <v>0</v>
      </c>
      <c r="T100" s="128"/>
      <c r="U100" s="128"/>
      <c r="V100" s="128"/>
      <c r="W100" s="128"/>
      <c r="X100" s="128"/>
      <c r="Y100" s="128"/>
      <c r="Z100" s="128"/>
      <c r="AA100" s="128"/>
      <c r="AB100" s="128"/>
      <c r="AC100" s="23">
        <f t="shared" si="19"/>
        <v>0</v>
      </c>
      <c r="AD100" s="130">
        <f t="shared" si="20"/>
        <v>0</v>
      </c>
      <c r="AE100" s="128">
        <f t="shared" si="21"/>
        <v>0</v>
      </c>
      <c r="AF100" s="128">
        <f t="shared" si="22"/>
        <v>0</v>
      </c>
      <c r="AG100" s="128">
        <f t="shared" si="23"/>
        <v>0</v>
      </c>
      <c r="AH100" s="128">
        <f t="shared" si="24"/>
        <v>0</v>
      </c>
    </row>
    <row r="101" spans="1:34" ht="15.75" customHeight="1">
      <c r="A101" s="57">
        <v>93</v>
      </c>
      <c r="B101" s="123" t="s">
        <v>242</v>
      </c>
      <c r="C101" s="123" t="s">
        <v>190</v>
      </c>
      <c r="D101" s="124">
        <v>5</v>
      </c>
      <c r="E101" s="124" t="s">
        <v>413</v>
      </c>
      <c r="F101" s="125">
        <f t="shared" si="25"/>
        <v>181</v>
      </c>
      <c r="G101" s="97">
        <f>'D1G'!E99</f>
        <v>85</v>
      </c>
      <c r="H101" s="96">
        <f>'D2G'!AC101</f>
        <v>96</v>
      </c>
      <c r="I101" s="97">
        <f t="shared" si="26"/>
        <v>0</v>
      </c>
      <c r="J101" s="128"/>
      <c r="K101" s="128"/>
      <c r="L101" s="128"/>
      <c r="M101" s="128"/>
      <c r="N101" s="128"/>
      <c r="O101" s="128"/>
      <c r="P101" s="128"/>
      <c r="Q101" s="128"/>
      <c r="R101" s="128"/>
      <c r="S101" s="23">
        <f t="shared" si="18"/>
        <v>0</v>
      </c>
      <c r="T101" s="128"/>
      <c r="U101" s="128"/>
      <c r="V101" s="128"/>
      <c r="W101" s="128"/>
      <c r="X101" s="128"/>
      <c r="Y101" s="128"/>
      <c r="Z101" s="128"/>
      <c r="AA101" s="128"/>
      <c r="AB101" s="128"/>
      <c r="AC101" s="23">
        <f t="shared" si="19"/>
        <v>0</v>
      </c>
      <c r="AD101" s="130">
        <f t="shared" si="20"/>
        <v>0</v>
      </c>
      <c r="AE101" s="128">
        <f t="shared" si="21"/>
        <v>0</v>
      </c>
      <c r="AF101" s="128">
        <f t="shared" si="22"/>
        <v>0</v>
      </c>
      <c r="AG101" s="128">
        <f t="shared" si="23"/>
        <v>0</v>
      </c>
      <c r="AH101" s="128">
        <f t="shared" si="24"/>
        <v>0</v>
      </c>
    </row>
    <row r="102" spans="1:34" ht="15.75" customHeight="1">
      <c r="A102" s="57">
        <v>94</v>
      </c>
      <c r="B102" s="123" t="s">
        <v>77</v>
      </c>
      <c r="C102" s="123" t="s">
        <v>119</v>
      </c>
      <c r="D102" s="124">
        <v>1.8</v>
      </c>
      <c r="E102" s="124" t="s">
        <v>402</v>
      </c>
      <c r="F102" s="125">
        <f t="shared" si="25"/>
        <v>197</v>
      </c>
      <c r="G102" s="97">
        <f>'D1G'!E106</f>
        <v>99</v>
      </c>
      <c r="H102" s="96">
        <f>'D2G'!AC102</f>
        <v>98</v>
      </c>
      <c r="I102" s="97">
        <f t="shared" si="26"/>
        <v>0</v>
      </c>
      <c r="J102" s="128"/>
      <c r="K102" s="128"/>
      <c r="L102" s="128"/>
      <c r="M102" s="128"/>
      <c r="N102" s="128"/>
      <c r="O102" s="128"/>
      <c r="P102" s="128"/>
      <c r="Q102" s="128"/>
      <c r="R102" s="128"/>
      <c r="S102" s="23">
        <f t="shared" si="18"/>
        <v>0</v>
      </c>
      <c r="T102" s="128"/>
      <c r="U102" s="128"/>
      <c r="V102" s="128"/>
      <c r="W102" s="128"/>
      <c r="X102" s="128"/>
      <c r="Y102" s="128"/>
      <c r="Z102" s="128"/>
      <c r="AA102" s="128"/>
      <c r="AB102" s="128"/>
      <c r="AC102" s="23">
        <f t="shared" si="19"/>
        <v>0</v>
      </c>
      <c r="AD102" s="130">
        <f t="shared" si="20"/>
        <v>0</v>
      </c>
      <c r="AE102" s="128">
        <f t="shared" si="21"/>
        <v>0</v>
      </c>
      <c r="AF102" s="128">
        <f t="shared" si="22"/>
        <v>0</v>
      </c>
      <c r="AG102" s="128">
        <f t="shared" si="23"/>
        <v>0</v>
      </c>
      <c r="AH102" s="128">
        <f t="shared" si="24"/>
        <v>0</v>
      </c>
    </row>
    <row r="103" spans="1:34" ht="15.75" customHeight="1">
      <c r="A103" s="57">
        <v>95</v>
      </c>
      <c r="B103" s="123" t="s">
        <v>244</v>
      </c>
      <c r="C103" s="123" t="s">
        <v>130</v>
      </c>
      <c r="D103" s="123">
        <v>3.3</v>
      </c>
      <c r="E103" s="123" t="s">
        <v>407</v>
      </c>
      <c r="F103" s="125">
        <f t="shared" si="25"/>
        <v>77</v>
      </c>
      <c r="G103" s="97">
        <f>'D1G'!E70</f>
        <v>77</v>
      </c>
      <c r="H103" s="96">
        <f>'D2G'!AC103</f>
        <v>0</v>
      </c>
      <c r="I103" s="97">
        <f t="shared" si="26"/>
        <v>0</v>
      </c>
      <c r="J103" s="128" t="s">
        <v>459</v>
      </c>
      <c r="K103" s="128"/>
      <c r="L103" s="128"/>
      <c r="M103" s="128"/>
      <c r="N103" s="128"/>
      <c r="O103" s="128"/>
      <c r="P103" s="128"/>
      <c r="Q103" s="128"/>
      <c r="R103" s="128"/>
      <c r="S103" s="23">
        <f t="shared" si="18"/>
        <v>0</v>
      </c>
      <c r="T103" s="128"/>
      <c r="U103" s="128"/>
      <c r="V103" s="128"/>
      <c r="W103" s="128"/>
      <c r="X103" s="128"/>
      <c r="Y103" s="128"/>
      <c r="Z103" s="128"/>
      <c r="AA103" s="128"/>
      <c r="AB103" s="128"/>
      <c r="AC103" s="23">
        <f t="shared" si="19"/>
        <v>0</v>
      </c>
      <c r="AD103" s="130">
        <f t="shared" si="20"/>
        <v>0</v>
      </c>
      <c r="AE103" s="128">
        <f t="shared" si="21"/>
        <v>0</v>
      </c>
      <c r="AF103" s="128">
        <f t="shared" si="22"/>
        <v>0</v>
      </c>
      <c r="AG103" s="128">
        <f t="shared" si="23"/>
        <v>0</v>
      </c>
      <c r="AH103" s="128">
        <f t="shared" si="24"/>
        <v>0</v>
      </c>
    </row>
    <row r="104" spans="1:34" ht="15.75" customHeight="1">
      <c r="A104" s="57">
        <v>96</v>
      </c>
      <c r="B104" s="123" t="s">
        <v>251</v>
      </c>
      <c r="C104" s="123" t="s">
        <v>147</v>
      </c>
      <c r="D104" s="126">
        <v>0</v>
      </c>
      <c r="E104" s="126"/>
      <c r="F104" s="125">
        <f t="shared" si="25"/>
        <v>81</v>
      </c>
      <c r="G104" s="97">
        <f>'D1G'!E91</f>
        <v>81</v>
      </c>
      <c r="H104" s="96">
        <f>'D2G'!AC104</f>
        <v>0</v>
      </c>
      <c r="I104" s="97">
        <f t="shared" si="26"/>
        <v>0</v>
      </c>
      <c r="J104" s="128" t="s">
        <v>380</v>
      </c>
      <c r="K104" s="128"/>
      <c r="L104" s="128"/>
      <c r="M104" s="128"/>
      <c r="N104" s="128"/>
      <c r="O104" s="128"/>
      <c r="P104" s="128"/>
      <c r="Q104" s="128"/>
      <c r="R104" s="128"/>
      <c r="S104" s="23">
        <f t="shared" si="18"/>
        <v>0</v>
      </c>
      <c r="T104" s="128"/>
      <c r="U104" s="128"/>
      <c r="V104" s="128"/>
      <c r="W104" s="128"/>
      <c r="X104" s="128"/>
      <c r="Y104" s="128"/>
      <c r="Z104" s="128"/>
      <c r="AA104" s="128"/>
      <c r="AB104" s="128"/>
      <c r="AC104" s="23">
        <f t="shared" si="19"/>
        <v>0</v>
      </c>
      <c r="AD104" s="130">
        <f t="shared" si="20"/>
        <v>0</v>
      </c>
      <c r="AE104" s="128">
        <f t="shared" si="21"/>
        <v>0</v>
      </c>
      <c r="AF104" s="128">
        <f t="shared" si="22"/>
        <v>0</v>
      </c>
      <c r="AG104" s="128">
        <f t="shared" si="23"/>
        <v>0</v>
      </c>
      <c r="AH104" s="128">
        <f t="shared" si="24"/>
        <v>0</v>
      </c>
    </row>
    <row r="105" spans="1:34" ht="15.75" customHeight="1">
      <c r="A105" s="57">
        <v>97</v>
      </c>
      <c r="B105" s="123" t="s">
        <v>205</v>
      </c>
      <c r="C105" s="123" t="s">
        <v>185</v>
      </c>
      <c r="D105" s="124">
        <v>1.2</v>
      </c>
      <c r="E105" s="124"/>
      <c r="F105" s="125">
        <f t="shared" si="25"/>
        <v>87</v>
      </c>
      <c r="G105" s="97">
        <f>'D1G'!E102</f>
        <v>87</v>
      </c>
      <c r="H105" s="96">
        <f>'D2G'!AC105</f>
        <v>0</v>
      </c>
      <c r="I105" s="97">
        <f t="shared" si="26"/>
        <v>0</v>
      </c>
      <c r="J105" s="128" t="s">
        <v>379</v>
      </c>
      <c r="K105" s="128"/>
      <c r="L105" s="128"/>
      <c r="M105" s="128"/>
      <c r="N105" s="128"/>
      <c r="O105" s="128"/>
      <c r="P105" s="128"/>
      <c r="Q105" s="128"/>
      <c r="R105" s="128"/>
      <c r="S105" s="23">
        <f t="shared" si="18"/>
        <v>0</v>
      </c>
      <c r="T105" s="128"/>
      <c r="U105" s="128"/>
      <c r="V105" s="128"/>
      <c r="W105" s="128"/>
      <c r="X105" s="128"/>
      <c r="Y105" s="128"/>
      <c r="Z105" s="128"/>
      <c r="AA105" s="128"/>
      <c r="AB105" s="128"/>
      <c r="AC105" s="23">
        <f t="shared" si="19"/>
        <v>0</v>
      </c>
      <c r="AD105" s="130">
        <f t="shared" si="20"/>
        <v>0</v>
      </c>
      <c r="AE105" s="128">
        <f t="shared" si="21"/>
        <v>0</v>
      </c>
      <c r="AF105" s="128">
        <f t="shared" si="22"/>
        <v>0</v>
      </c>
      <c r="AG105" s="128">
        <f t="shared" si="23"/>
        <v>0</v>
      </c>
      <c r="AH105" s="128">
        <f t="shared" si="24"/>
        <v>0</v>
      </c>
    </row>
    <row r="106" spans="1:34" ht="15.75" customHeight="1">
      <c r="A106" s="57">
        <v>98</v>
      </c>
      <c r="B106" s="123" t="s">
        <v>237</v>
      </c>
      <c r="C106" s="123" t="s">
        <v>130</v>
      </c>
      <c r="D106" s="126">
        <v>2.6</v>
      </c>
      <c r="E106" s="126"/>
      <c r="F106" s="125">
        <f t="shared" si="25"/>
        <v>87</v>
      </c>
      <c r="G106" s="97">
        <f>'D1G'!E103</f>
        <v>87</v>
      </c>
      <c r="H106" s="96">
        <f>'D2G'!AC106</f>
        <v>0</v>
      </c>
      <c r="I106" s="97">
        <f t="shared" si="26"/>
        <v>0</v>
      </c>
      <c r="J106" s="128" t="s">
        <v>380</v>
      </c>
      <c r="K106" s="128"/>
      <c r="L106" s="128"/>
      <c r="M106" s="128"/>
      <c r="N106" s="128"/>
      <c r="O106" s="128"/>
      <c r="P106" s="128"/>
      <c r="Q106" s="128"/>
      <c r="R106" s="128"/>
      <c r="S106" s="23">
        <f t="shared" si="18"/>
        <v>0</v>
      </c>
      <c r="T106" s="128"/>
      <c r="U106" s="128"/>
      <c r="V106" s="128"/>
      <c r="W106" s="128"/>
      <c r="X106" s="128"/>
      <c r="Y106" s="128"/>
      <c r="Z106" s="128"/>
      <c r="AA106" s="128"/>
      <c r="AB106" s="128"/>
      <c r="AC106" s="23">
        <f t="shared" si="19"/>
        <v>0</v>
      </c>
      <c r="AD106" s="130">
        <f t="shared" si="20"/>
        <v>0</v>
      </c>
      <c r="AE106" s="128">
        <f t="shared" si="21"/>
        <v>0</v>
      </c>
      <c r="AF106" s="128">
        <f t="shared" si="22"/>
        <v>0</v>
      </c>
      <c r="AG106" s="128">
        <f t="shared" si="23"/>
        <v>0</v>
      </c>
      <c r="AH106" s="128">
        <f t="shared" si="24"/>
        <v>0</v>
      </c>
    </row>
    <row r="107" spans="1:34" ht="15.75" customHeight="1">
      <c r="A107" s="57">
        <v>99</v>
      </c>
      <c r="B107" s="123" t="s">
        <v>203</v>
      </c>
      <c r="C107" s="123" t="s">
        <v>152</v>
      </c>
      <c r="D107" s="124">
        <v>0</v>
      </c>
      <c r="E107" s="124"/>
      <c r="F107" s="125">
        <f t="shared" si="25"/>
        <v>0</v>
      </c>
      <c r="G107" s="97">
        <f>'D1G'!E107</f>
        <v>0</v>
      </c>
      <c r="H107" s="96">
        <f>'D2G'!AC107</f>
        <v>0</v>
      </c>
      <c r="I107" s="97">
        <f t="shared" si="26"/>
        <v>0</v>
      </c>
      <c r="J107" s="128" t="s">
        <v>71</v>
      </c>
      <c r="K107" s="128"/>
      <c r="L107" s="128"/>
      <c r="M107" s="128"/>
      <c r="N107" s="128"/>
      <c r="O107" s="128"/>
      <c r="P107" s="128"/>
      <c r="Q107" s="128"/>
      <c r="R107" s="128"/>
      <c r="S107" s="23">
        <f t="shared" si="18"/>
        <v>0</v>
      </c>
      <c r="T107" s="128"/>
      <c r="U107" s="128"/>
      <c r="V107" s="128"/>
      <c r="W107" s="128"/>
      <c r="X107" s="128"/>
      <c r="Y107" s="128"/>
      <c r="Z107" s="128"/>
      <c r="AA107" s="128"/>
      <c r="AB107" s="128"/>
      <c r="AC107" s="23">
        <f t="shared" si="19"/>
        <v>0</v>
      </c>
      <c r="AD107" s="130">
        <f t="shared" si="20"/>
        <v>0</v>
      </c>
      <c r="AE107" s="128">
        <f t="shared" si="21"/>
        <v>0</v>
      </c>
      <c r="AF107" s="128">
        <f t="shared" si="22"/>
        <v>0</v>
      </c>
      <c r="AG107" s="128">
        <f t="shared" si="23"/>
        <v>0</v>
      </c>
      <c r="AH107" s="128">
        <f t="shared" si="24"/>
        <v>0</v>
      </c>
    </row>
    <row r="108" spans="1:34" ht="15.75" customHeight="1">
      <c r="A108" s="57">
        <v>100</v>
      </c>
      <c r="B108" s="123" t="s">
        <v>198</v>
      </c>
      <c r="C108" s="123" t="s">
        <v>154</v>
      </c>
      <c r="D108" s="126" t="s">
        <v>67</v>
      </c>
      <c r="E108" s="126"/>
      <c r="F108" s="125">
        <f t="shared" si="25"/>
        <v>0</v>
      </c>
      <c r="G108" s="97">
        <f>'D1G'!E108</f>
        <v>0</v>
      </c>
      <c r="H108" s="96">
        <f>'D2G'!AC108</f>
        <v>0</v>
      </c>
      <c r="I108" s="97">
        <f t="shared" si="26"/>
        <v>0</v>
      </c>
      <c r="J108" s="128" t="s">
        <v>256</v>
      </c>
      <c r="K108" s="128"/>
      <c r="L108" s="128"/>
      <c r="M108" s="128"/>
      <c r="N108" s="128"/>
      <c r="O108" s="128"/>
      <c r="P108" s="128"/>
      <c r="Q108" s="128"/>
      <c r="R108" s="128"/>
      <c r="S108" s="23">
        <f t="shared" si="18"/>
        <v>0</v>
      </c>
      <c r="T108" s="128"/>
      <c r="U108" s="128"/>
      <c r="V108" s="128"/>
      <c r="W108" s="128"/>
      <c r="X108" s="128"/>
      <c r="Y108" s="128"/>
      <c r="Z108" s="128"/>
      <c r="AA108" s="128"/>
      <c r="AB108" s="128"/>
      <c r="AC108" s="23">
        <f t="shared" si="19"/>
        <v>0</v>
      </c>
      <c r="AD108" s="130">
        <f t="shared" si="20"/>
        <v>0</v>
      </c>
      <c r="AE108" s="128">
        <f t="shared" si="21"/>
        <v>0</v>
      </c>
      <c r="AF108" s="128">
        <f t="shared" si="22"/>
        <v>0</v>
      </c>
      <c r="AG108" s="128">
        <f t="shared" si="23"/>
        <v>0</v>
      </c>
      <c r="AH108" s="128">
        <f t="shared" si="24"/>
        <v>0</v>
      </c>
    </row>
    <row r="109" spans="1:34" ht="15.75" customHeight="1">
      <c r="A109" s="57">
        <v>101</v>
      </c>
      <c r="B109" s="123" t="s">
        <v>221</v>
      </c>
      <c r="C109" s="123" t="s">
        <v>152</v>
      </c>
      <c r="D109" s="124">
        <v>5</v>
      </c>
      <c r="E109" s="124"/>
      <c r="F109" s="125">
        <f t="shared" si="25"/>
        <v>0</v>
      </c>
      <c r="G109" s="97">
        <f>'D1G'!E109</f>
        <v>0</v>
      </c>
      <c r="H109" s="96">
        <f>'D2G'!AC109</f>
        <v>0</v>
      </c>
      <c r="I109" s="97">
        <f t="shared" si="26"/>
        <v>0</v>
      </c>
      <c r="J109" s="128" t="s">
        <v>71</v>
      </c>
      <c r="K109" s="128"/>
      <c r="L109" s="128"/>
      <c r="M109" s="128"/>
      <c r="N109" s="128"/>
      <c r="O109" s="128"/>
      <c r="P109" s="128"/>
      <c r="Q109" s="128"/>
      <c r="R109" s="128"/>
      <c r="S109" s="23">
        <f t="shared" si="18"/>
        <v>0</v>
      </c>
      <c r="T109" s="128"/>
      <c r="U109" s="128"/>
      <c r="V109" s="128"/>
      <c r="W109" s="128"/>
      <c r="X109" s="128"/>
      <c r="Y109" s="128"/>
      <c r="Z109" s="128"/>
      <c r="AA109" s="128"/>
      <c r="AB109" s="128"/>
      <c r="AC109" s="23">
        <f t="shared" si="19"/>
        <v>0</v>
      </c>
      <c r="AD109" s="130">
        <f t="shared" si="20"/>
        <v>0</v>
      </c>
      <c r="AE109" s="128">
        <f t="shared" si="21"/>
        <v>0</v>
      </c>
      <c r="AF109" s="128">
        <f t="shared" si="22"/>
        <v>0</v>
      </c>
      <c r="AG109" s="128">
        <f t="shared" si="23"/>
        <v>0</v>
      </c>
      <c r="AH109" s="128">
        <f t="shared" si="24"/>
        <v>0</v>
      </c>
    </row>
    <row r="110" spans="1:34" ht="15.75" customHeight="1">
      <c r="A110" s="57">
        <v>102</v>
      </c>
      <c r="B110" s="123" t="s">
        <v>227</v>
      </c>
      <c r="C110" s="123" t="s">
        <v>228</v>
      </c>
      <c r="D110" s="124">
        <v>3</v>
      </c>
      <c r="E110" s="124"/>
      <c r="F110" s="125">
        <f t="shared" si="25"/>
        <v>0</v>
      </c>
      <c r="G110" s="97">
        <f>'D1G'!E110</f>
        <v>0</v>
      </c>
      <c r="H110" s="96">
        <f>'D2G'!AC110</f>
        <v>0</v>
      </c>
      <c r="I110" s="97">
        <f t="shared" si="26"/>
        <v>0</v>
      </c>
      <c r="J110" s="128" t="s">
        <v>71</v>
      </c>
      <c r="K110" s="128"/>
      <c r="L110" s="128"/>
      <c r="M110" s="128"/>
      <c r="N110" s="128"/>
      <c r="O110" s="128"/>
      <c r="P110" s="128"/>
      <c r="Q110" s="128"/>
      <c r="R110" s="128"/>
      <c r="S110" s="23">
        <f t="shared" si="18"/>
        <v>0</v>
      </c>
      <c r="T110" s="128"/>
      <c r="U110" s="128"/>
      <c r="V110" s="128"/>
      <c r="W110" s="128"/>
      <c r="X110" s="128"/>
      <c r="Y110" s="128"/>
      <c r="Z110" s="128"/>
      <c r="AA110" s="128"/>
      <c r="AB110" s="128"/>
      <c r="AC110" s="23">
        <f t="shared" si="19"/>
        <v>0</v>
      </c>
      <c r="AD110" s="130">
        <f t="shared" si="20"/>
        <v>0</v>
      </c>
      <c r="AE110" s="128">
        <f t="shared" si="21"/>
        <v>0</v>
      </c>
      <c r="AF110" s="128">
        <f t="shared" si="22"/>
        <v>0</v>
      </c>
      <c r="AG110" s="128">
        <f t="shared" si="23"/>
        <v>0</v>
      </c>
      <c r="AH110" s="128">
        <f t="shared" si="24"/>
        <v>0</v>
      </c>
    </row>
    <row r="111" spans="1:34" ht="15.75" customHeight="1">
      <c r="A111" s="57">
        <v>103</v>
      </c>
      <c r="B111" s="123" t="s">
        <v>236</v>
      </c>
      <c r="C111" s="123" t="s">
        <v>31</v>
      </c>
      <c r="D111" s="124">
        <v>2</v>
      </c>
      <c r="E111" s="124"/>
      <c r="F111" s="125">
        <f t="shared" si="25"/>
        <v>0</v>
      </c>
      <c r="G111" s="97">
        <f>'D1G'!E111</f>
        <v>0</v>
      </c>
      <c r="H111" s="96">
        <f>'D2G'!AC111</f>
        <v>0</v>
      </c>
      <c r="I111" s="97">
        <f t="shared" si="26"/>
        <v>0</v>
      </c>
      <c r="J111" s="128" t="s">
        <v>71</v>
      </c>
      <c r="K111" s="128"/>
      <c r="L111" s="128"/>
      <c r="M111" s="128"/>
      <c r="N111" s="128"/>
      <c r="O111" s="128"/>
      <c r="P111" s="128"/>
      <c r="Q111" s="128"/>
      <c r="R111" s="128"/>
      <c r="S111" s="23">
        <f t="shared" si="18"/>
        <v>0</v>
      </c>
      <c r="T111" s="128"/>
      <c r="U111" s="128"/>
      <c r="V111" s="128"/>
      <c r="W111" s="128"/>
      <c r="X111" s="128"/>
      <c r="Y111" s="128"/>
      <c r="Z111" s="128"/>
      <c r="AA111" s="128"/>
      <c r="AB111" s="128"/>
      <c r="AC111" s="23">
        <f t="shared" si="19"/>
        <v>0</v>
      </c>
      <c r="AD111" s="130">
        <f t="shared" si="20"/>
        <v>0</v>
      </c>
      <c r="AE111" s="128">
        <f t="shared" si="21"/>
        <v>0</v>
      </c>
      <c r="AF111" s="128">
        <f t="shared" si="22"/>
        <v>0</v>
      </c>
      <c r="AG111" s="128">
        <f t="shared" si="23"/>
        <v>0</v>
      </c>
      <c r="AH111" s="128">
        <f t="shared" si="24"/>
        <v>0</v>
      </c>
    </row>
    <row r="113" spans="2:34" ht="15">
      <c r="B113" s="35" t="s">
        <v>70</v>
      </c>
      <c r="C113" s="38"/>
      <c r="D113" s="2"/>
      <c r="E113" s="2"/>
      <c r="F113" s="2"/>
      <c r="G113" s="49"/>
      <c r="H113" s="49"/>
      <c r="I113" s="49"/>
      <c r="AB113" s="4"/>
      <c r="AD113" s="2"/>
      <c r="AG113"/>
      <c r="AH113"/>
    </row>
    <row r="114" spans="2:34" ht="15">
      <c r="B114" s="35" t="s">
        <v>69</v>
      </c>
      <c r="C114" s="38"/>
      <c r="D114" s="2"/>
      <c r="E114" s="2"/>
      <c r="F114" s="2"/>
      <c r="G114" s="49"/>
      <c r="H114" s="49"/>
      <c r="I114" s="49"/>
      <c r="AB114" s="4"/>
      <c r="AD114" s="2"/>
      <c r="AG114"/>
      <c r="AH114"/>
    </row>
  </sheetData>
  <sheetProtection password="CE28" sheet="1"/>
  <mergeCells count="9">
    <mergeCell ref="G7:G8"/>
    <mergeCell ref="H7:H8"/>
    <mergeCell ref="I7:I8"/>
    <mergeCell ref="A5:B5"/>
    <mergeCell ref="A7:A8"/>
    <mergeCell ref="B7:B8"/>
    <mergeCell ref="C7:C8"/>
    <mergeCell ref="D7:D8"/>
    <mergeCell ref="E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</sheetPr>
  <dimension ref="A1:AK114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6.57421875" style="2" customWidth="1"/>
    <col min="4" max="4" width="7.8515625" style="38" customWidth="1"/>
    <col min="5" max="5" width="18.421875" style="38" customWidth="1"/>
    <col min="6" max="6" width="7.8515625" style="38" customWidth="1"/>
    <col min="7" max="10" width="5.8515625" style="38" customWidth="1"/>
    <col min="11" max="11" width="4.421875" style="2" customWidth="1"/>
    <col min="12" max="19" width="4.57421875" style="2" customWidth="1"/>
    <col min="20" max="20" width="5.00390625" style="2" customWidth="1"/>
    <col min="21" max="29" width="4.57421875" style="2" customWidth="1"/>
    <col min="30" max="30" width="5.00390625" style="2" customWidth="1"/>
    <col min="31" max="31" width="5.7109375" style="4" customWidth="1"/>
    <col min="32" max="34" width="4.7109375" style="2" customWidth="1"/>
    <col min="35" max="35" width="6.28125" style="2" customWidth="1"/>
  </cols>
  <sheetData>
    <row r="1" spans="1:35" ht="24.75">
      <c r="A1" s="1" t="s">
        <v>139</v>
      </c>
      <c r="AI1" s="36">
        <v>71.6</v>
      </c>
    </row>
    <row r="2" spans="1:35" ht="18">
      <c r="A2" s="3" t="s">
        <v>68</v>
      </c>
      <c r="AI2" s="37">
        <v>131</v>
      </c>
    </row>
    <row r="3" ht="18">
      <c r="A3" s="3" t="s">
        <v>140</v>
      </c>
    </row>
    <row r="5" spans="1:2" ht="15.75">
      <c r="A5" s="139" t="s">
        <v>542</v>
      </c>
      <c r="B5" s="140"/>
    </row>
    <row r="7" spans="1:35" ht="15">
      <c r="A7" s="141" t="s">
        <v>24</v>
      </c>
      <c r="B7" s="141" t="s">
        <v>25</v>
      </c>
      <c r="C7" s="141" t="s">
        <v>64</v>
      </c>
      <c r="D7" s="146" t="s">
        <v>65</v>
      </c>
      <c r="E7" s="146" t="s">
        <v>378</v>
      </c>
      <c r="F7" s="146"/>
      <c r="G7" s="151" t="s">
        <v>113</v>
      </c>
      <c r="H7" s="148" t="s">
        <v>377</v>
      </c>
      <c r="I7" s="151" t="s">
        <v>475</v>
      </c>
      <c r="J7" s="148" t="s">
        <v>546</v>
      </c>
      <c r="K7" s="19" t="s">
        <v>1</v>
      </c>
      <c r="L7" s="19" t="s">
        <v>2</v>
      </c>
      <c r="M7" s="19" t="s">
        <v>3</v>
      </c>
      <c r="N7" s="19" t="s">
        <v>4</v>
      </c>
      <c r="O7" s="19" t="s">
        <v>5</v>
      </c>
      <c r="P7" s="19" t="s">
        <v>6</v>
      </c>
      <c r="Q7" s="19" t="s">
        <v>7</v>
      </c>
      <c r="R7" s="19" t="s">
        <v>8</v>
      </c>
      <c r="S7" s="19" t="s">
        <v>9</v>
      </c>
      <c r="T7" s="20" t="s">
        <v>543</v>
      </c>
      <c r="U7" s="19" t="s">
        <v>10</v>
      </c>
      <c r="V7" s="19" t="s">
        <v>11</v>
      </c>
      <c r="W7" s="19" t="s">
        <v>12</v>
      </c>
      <c r="X7" s="19" t="s">
        <v>13</v>
      </c>
      <c r="Y7" s="19" t="s">
        <v>14</v>
      </c>
      <c r="Z7" s="19" t="s">
        <v>15</v>
      </c>
      <c r="AA7" s="19" t="s">
        <v>16</v>
      </c>
      <c r="AB7" s="19" t="s">
        <v>17</v>
      </c>
      <c r="AC7" s="19" t="s">
        <v>18</v>
      </c>
      <c r="AD7" s="20" t="s">
        <v>544</v>
      </c>
      <c r="AE7" s="21" t="s">
        <v>545</v>
      </c>
      <c r="AF7" s="19" t="s">
        <v>20</v>
      </c>
      <c r="AG7" s="19" t="s">
        <v>21</v>
      </c>
      <c r="AH7" s="19" t="s">
        <v>22</v>
      </c>
      <c r="AI7" s="19" t="s">
        <v>23</v>
      </c>
    </row>
    <row r="8" spans="1:35" ht="15">
      <c r="A8" s="142"/>
      <c r="B8" s="143"/>
      <c r="C8" s="143"/>
      <c r="D8" s="147"/>
      <c r="E8" s="150"/>
      <c r="F8" s="150"/>
      <c r="G8" s="152"/>
      <c r="H8" s="149"/>
      <c r="I8" s="153"/>
      <c r="J8" s="149"/>
      <c r="K8" s="19">
        <v>4</v>
      </c>
      <c r="L8" s="19">
        <v>4</v>
      </c>
      <c r="M8" s="19">
        <v>5</v>
      </c>
      <c r="N8" s="19">
        <v>4</v>
      </c>
      <c r="O8" s="19">
        <v>3</v>
      </c>
      <c r="P8" s="19">
        <v>4</v>
      </c>
      <c r="Q8" s="19">
        <v>4</v>
      </c>
      <c r="R8" s="19">
        <v>4</v>
      </c>
      <c r="S8" s="19">
        <v>3</v>
      </c>
      <c r="T8" s="20">
        <f aca="true" t="shared" si="0" ref="T8:T39">SUM(K8:S8)</f>
        <v>35</v>
      </c>
      <c r="U8" s="19">
        <v>4</v>
      </c>
      <c r="V8" s="19">
        <v>4</v>
      </c>
      <c r="W8" s="19">
        <v>4</v>
      </c>
      <c r="X8" s="19">
        <v>4</v>
      </c>
      <c r="Y8" s="19">
        <v>4</v>
      </c>
      <c r="Z8" s="19">
        <v>3</v>
      </c>
      <c r="AA8" s="19">
        <v>5</v>
      </c>
      <c r="AB8" s="19">
        <v>4</v>
      </c>
      <c r="AC8" s="19">
        <v>3</v>
      </c>
      <c r="AD8" s="20">
        <f aca="true" t="shared" si="1" ref="AD8:AD39">SUM(U8:AC8)</f>
        <v>35</v>
      </c>
      <c r="AE8" s="21">
        <f aca="true" t="shared" si="2" ref="AE8:AE39">T8+AD8</f>
        <v>70</v>
      </c>
      <c r="AF8" s="19">
        <f aca="true" t="shared" si="3" ref="AF8:AF39">AD8</f>
        <v>35</v>
      </c>
      <c r="AG8" s="19">
        <f aca="true" t="shared" si="4" ref="AG8:AG39">X8+Y8+Z8+AA8+AB8+AC8</f>
        <v>23</v>
      </c>
      <c r="AH8" s="19">
        <f aca="true" t="shared" si="5" ref="AH8:AH39">AA8+AB8+AC8</f>
        <v>12</v>
      </c>
      <c r="AI8" s="19">
        <f aca="true" t="shared" si="6" ref="AI8:AI39">AC8</f>
        <v>3</v>
      </c>
    </row>
    <row r="9" spans="1:35" ht="15.75" customHeight="1">
      <c r="A9" s="57">
        <v>1</v>
      </c>
      <c r="B9" s="58" t="s">
        <v>170</v>
      </c>
      <c r="C9" s="62" t="s">
        <v>171</v>
      </c>
      <c r="D9" s="59" t="s">
        <v>172</v>
      </c>
      <c r="E9" s="59" t="s">
        <v>611</v>
      </c>
      <c r="F9" s="98">
        <f aca="true" t="shared" si="7" ref="F9:F40">G9+H9+I9+J9</f>
        <v>276</v>
      </c>
      <c r="G9" s="97">
        <f>'D1G'!E15</f>
        <v>70</v>
      </c>
      <c r="H9" s="96">
        <f>'D2G'!AC14</f>
        <v>69</v>
      </c>
      <c r="I9" s="97">
        <f>'D3G'!AD10</f>
        <v>69</v>
      </c>
      <c r="J9" s="96">
        <f aca="true" t="shared" si="8" ref="J9:J40">AE9</f>
        <v>68</v>
      </c>
      <c r="K9" s="45">
        <v>4</v>
      </c>
      <c r="L9" s="45">
        <v>3</v>
      </c>
      <c r="M9" s="45">
        <v>4</v>
      </c>
      <c r="N9" s="45">
        <v>4</v>
      </c>
      <c r="O9" s="45">
        <v>3</v>
      </c>
      <c r="P9" s="45">
        <v>4</v>
      </c>
      <c r="Q9" s="45">
        <v>4</v>
      </c>
      <c r="R9" s="45">
        <v>4</v>
      </c>
      <c r="S9" s="45">
        <v>3</v>
      </c>
      <c r="T9" s="23">
        <f t="shared" si="0"/>
        <v>33</v>
      </c>
      <c r="U9" s="22">
        <v>4</v>
      </c>
      <c r="V9" s="22">
        <v>4</v>
      </c>
      <c r="W9" s="22">
        <v>4</v>
      </c>
      <c r="X9" s="22">
        <v>4</v>
      </c>
      <c r="Y9" s="22">
        <v>4</v>
      </c>
      <c r="Z9" s="22">
        <v>3</v>
      </c>
      <c r="AA9" s="22">
        <v>5</v>
      </c>
      <c r="AB9" s="22">
        <v>4</v>
      </c>
      <c r="AC9" s="22">
        <v>3</v>
      </c>
      <c r="AD9" s="23">
        <f t="shared" si="1"/>
        <v>35</v>
      </c>
      <c r="AE9" s="24">
        <f t="shared" si="2"/>
        <v>68</v>
      </c>
      <c r="AF9" s="22">
        <f t="shared" si="3"/>
        <v>35</v>
      </c>
      <c r="AG9" s="22">
        <f t="shared" si="4"/>
        <v>23</v>
      </c>
      <c r="AH9" s="22">
        <f t="shared" si="5"/>
        <v>12</v>
      </c>
      <c r="AI9" s="22">
        <f t="shared" si="6"/>
        <v>3</v>
      </c>
    </row>
    <row r="10" spans="1:35" ht="15.75" customHeight="1">
      <c r="A10" s="57">
        <v>2</v>
      </c>
      <c r="B10" s="58" t="s">
        <v>176</v>
      </c>
      <c r="C10" s="62" t="s">
        <v>171</v>
      </c>
      <c r="D10" s="59" t="s">
        <v>177</v>
      </c>
      <c r="E10" s="59" t="s">
        <v>609</v>
      </c>
      <c r="F10" s="98">
        <f t="shared" si="7"/>
        <v>277</v>
      </c>
      <c r="G10" s="97">
        <f>'D1G'!E16</f>
        <v>70</v>
      </c>
      <c r="H10" s="96">
        <f>'D2G'!AC17</f>
        <v>70</v>
      </c>
      <c r="I10" s="97">
        <f>'D3G'!AD9</f>
        <v>68</v>
      </c>
      <c r="J10" s="96">
        <f t="shared" si="8"/>
        <v>69</v>
      </c>
      <c r="K10" s="45">
        <v>4</v>
      </c>
      <c r="L10" s="45">
        <v>4</v>
      </c>
      <c r="M10" s="45">
        <v>4</v>
      </c>
      <c r="N10" s="45">
        <v>5</v>
      </c>
      <c r="O10" s="45">
        <v>3</v>
      </c>
      <c r="P10" s="45">
        <v>5</v>
      </c>
      <c r="Q10" s="45">
        <v>4</v>
      </c>
      <c r="R10" s="45">
        <v>4</v>
      </c>
      <c r="S10" s="45">
        <v>3</v>
      </c>
      <c r="T10" s="23">
        <f t="shared" si="0"/>
        <v>36</v>
      </c>
      <c r="U10" s="22">
        <v>4</v>
      </c>
      <c r="V10" s="22">
        <v>4</v>
      </c>
      <c r="W10" s="22">
        <v>3</v>
      </c>
      <c r="X10" s="22">
        <v>4</v>
      </c>
      <c r="Y10" s="22">
        <v>4</v>
      </c>
      <c r="Z10" s="22">
        <v>3</v>
      </c>
      <c r="AA10" s="22">
        <v>4</v>
      </c>
      <c r="AB10" s="22">
        <v>4</v>
      </c>
      <c r="AC10" s="22">
        <v>3</v>
      </c>
      <c r="AD10" s="23">
        <f t="shared" si="1"/>
        <v>33</v>
      </c>
      <c r="AE10" s="24">
        <f t="shared" si="2"/>
        <v>69</v>
      </c>
      <c r="AF10" s="22">
        <f t="shared" si="3"/>
        <v>33</v>
      </c>
      <c r="AG10" s="22">
        <f t="shared" si="4"/>
        <v>22</v>
      </c>
      <c r="AH10" s="22">
        <f t="shared" si="5"/>
        <v>11</v>
      </c>
      <c r="AI10" s="22">
        <f t="shared" si="6"/>
        <v>3</v>
      </c>
    </row>
    <row r="11" spans="1:35" ht="15.75" customHeight="1">
      <c r="A11" s="57">
        <v>3</v>
      </c>
      <c r="B11" s="58" t="s">
        <v>157</v>
      </c>
      <c r="C11" s="58" t="s">
        <v>32</v>
      </c>
      <c r="D11" s="60">
        <v>0.2</v>
      </c>
      <c r="E11" s="60" t="s">
        <v>610</v>
      </c>
      <c r="F11" s="98">
        <f t="shared" si="7"/>
        <v>279</v>
      </c>
      <c r="G11" s="97">
        <f>'D1G'!E12</f>
        <v>68</v>
      </c>
      <c r="H11" s="96">
        <f>'D2G'!AC12</f>
        <v>70</v>
      </c>
      <c r="I11" s="97">
        <f>'D3G'!AD11</f>
        <v>70</v>
      </c>
      <c r="J11" s="96">
        <f t="shared" si="8"/>
        <v>71</v>
      </c>
      <c r="K11" s="45">
        <v>4</v>
      </c>
      <c r="L11" s="45">
        <v>4</v>
      </c>
      <c r="M11" s="45">
        <v>5</v>
      </c>
      <c r="N11" s="45">
        <v>4</v>
      </c>
      <c r="O11" s="45">
        <v>3</v>
      </c>
      <c r="P11" s="45">
        <v>4</v>
      </c>
      <c r="Q11" s="45">
        <v>3</v>
      </c>
      <c r="R11" s="45">
        <v>4</v>
      </c>
      <c r="S11" s="45">
        <v>3</v>
      </c>
      <c r="T11" s="23">
        <f t="shared" si="0"/>
        <v>34</v>
      </c>
      <c r="U11" s="22">
        <v>3</v>
      </c>
      <c r="V11" s="22">
        <v>4</v>
      </c>
      <c r="W11" s="22">
        <v>4</v>
      </c>
      <c r="X11" s="22">
        <v>4</v>
      </c>
      <c r="Y11" s="22">
        <v>5</v>
      </c>
      <c r="Z11" s="22">
        <v>3</v>
      </c>
      <c r="AA11" s="22">
        <v>5</v>
      </c>
      <c r="AB11" s="22">
        <v>5</v>
      </c>
      <c r="AC11" s="22">
        <v>4</v>
      </c>
      <c r="AD11" s="23">
        <f t="shared" si="1"/>
        <v>37</v>
      </c>
      <c r="AE11" s="24">
        <f t="shared" si="2"/>
        <v>71</v>
      </c>
      <c r="AF11" s="22">
        <f t="shared" si="3"/>
        <v>37</v>
      </c>
      <c r="AG11" s="22">
        <f t="shared" si="4"/>
        <v>26</v>
      </c>
      <c r="AH11" s="22">
        <f t="shared" si="5"/>
        <v>14</v>
      </c>
      <c r="AI11" s="22">
        <f t="shared" si="6"/>
        <v>4</v>
      </c>
    </row>
    <row r="12" spans="1:35" ht="15.75" customHeight="1">
      <c r="A12" s="57">
        <v>4</v>
      </c>
      <c r="B12" s="58" t="s">
        <v>173</v>
      </c>
      <c r="C12" s="58" t="s">
        <v>174</v>
      </c>
      <c r="D12" s="59" t="s">
        <v>116</v>
      </c>
      <c r="E12" s="59" t="s">
        <v>608</v>
      </c>
      <c r="F12" s="98">
        <f t="shared" si="7"/>
        <v>280</v>
      </c>
      <c r="G12" s="97">
        <f>'D1G'!E17</f>
        <v>70</v>
      </c>
      <c r="H12" s="96">
        <f>'D2G'!AC19</f>
        <v>72</v>
      </c>
      <c r="I12" s="97">
        <f>'D3G'!AD12</f>
        <v>67</v>
      </c>
      <c r="J12" s="96">
        <f t="shared" si="8"/>
        <v>71</v>
      </c>
      <c r="K12" s="45">
        <v>3</v>
      </c>
      <c r="L12" s="45">
        <v>5</v>
      </c>
      <c r="M12" s="45">
        <v>5</v>
      </c>
      <c r="N12" s="45">
        <v>4</v>
      </c>
      <c r="O12" s="45">
        <v>3</v>
      </c>
      <c r="P12" s="45">
        <v>5</v>
      </c>
      <c r="Q12" s="45">
        <v>4</v>
      </c>
      <c r="R12" s="45">
        <v>4</v>
      </c>
      <c r="S12" s="45">
        <v>3</v>
      </c>
      <c r="T12" s="23">
        <f t="shared" si="0"/>
        <v>36</v>
      </c>
      <c r="U12" s="22">
        <v>3</v>
      </c>
      <c r="V12" s="22">
        <v>5</v>
      </c>
      <c r="W12" s="22">
        <v>4</v>
      </c>
      <c r="X12" s="22">
        <v>4</v>
      </c>
      <c r="Y12" s="22">
        <v>4</v>
      </c>
      <c r="Z12" s="22">
        <v>4</v>
      </c>
      <c r="AA12" s="22">
        <v>4</v>
      </c>
      <c r="AB12" s="22">
        <v>4</v>
      </c>
      <c r="AC12" s="22">
        <v>3</v>
      </c>
      <c r="AD12" s="23">
        <f t="shared" si="1"/>
        <v>35</v>
      </c>
      <c r="AE12" s="24">
        <f t="shared" si="2"/>
        <v>71</v>
      </c>
      <c r="AF12" s="22">
        <f t="shared" si="3"/>
        <v>35</v>
      </c>
      <c r="AG12" s="22">
        <f t="shared" si="4"/>
        <v>23</v>
      </c>
      <c r="AH12" s="22">
        <f t="shared" si="5"/>
        <v>11</v>
      </c>
      <c r="AI12" s="22">
        <f t="shared" si="6"/>
        <v>3</v>
      </c>
    </row>
    <row r="13" spans="1:35" ht="15.75" customHeight="1">
      <c r="A13" s="57">
        <v>5</v>
      </c>
      <c r="B13" s="58" t="s">
        <v>196</v>
      </c>
      <c r="C13" s="62" t="s">
        <v>149</v>
      </c>
      <c r="D13" s="60">
        <v>0</v>
      </c>
      <c r="E13" s="60" t="s">
        <v>577</v>
      </c>
      <c r="F13" s="98">
        <f t="shared" si="7"/>
        <v>281</v>
      </c>
      <c r="G13" s="97">
        <f>'D1G'!E49</f>
        <v>75</v>
      </c>
      <c r="H13" s="96">
        <f>'D2G'!AC21</f>
        <v>68</v>
      </c>
      <c r="I13" s="97">
        <f>'D3G'!AD22</f>
        <v>70</v>
      </c>
      <c r="J13" s="96">
        <f t="shared" si="8"/>
        <v>68</v>
      </c>
      <c r="K13" s="45">
        <v>4</v>
      </c>
      <c r="L13" s="45">
        <v>3</v>
      </c>
      <c r="M13" s="45">
        <v>5</v>
      </c>
      <c r="N13" s="45">
        <v>3</v>
      </c>
      <c r="O13" s="45">
        <v>2</v>
      </c>
      <c r="P13" s="45">
        <v>4</v>
      </c>
      <c r="Q13" s="45">
        <v>4</v>
      </c>
      <c r="R13" s="45">
        <v>5</v>
      </c>
      <c r="S13" s="45">
        <v>3</v>
      </c>
      <c r="T13" s="23">
        <f t="shared" si="0"/>
        <v>33</v>
      </c>
      <c r="U13" s="22">
        <v>3</v>
      </c>
      <c r="V13" s="22">
        <v>5</v>
      </c>
      <c r="W13" s="22">
        <v>4</v>
      </c>
      <c r="X13" s="22">
        <v>5</v>
      </c>
      <c r="Y13" s="22">
        <v>3</v>
      </c>
      <c r="Z13" s="22">
        <v>3</v>
      </c>
      <c r="AA13" s="22">
        <v>5</v>
      </c>
      <c r="AB13" s="22">
        <v>4</v>
      </c>
      <c r="AC13" s="22">
        <v>3</v>
      </c>
      <c r="AD13" s="23">
        <f t="shared" si="1"/>
        <v>35</v>
      </c>
      <c r="AE13" s="24">
        <f t="shared" si="2"/>
        <v>68</v>
      </c>
      <c r="AF13" s="22">
        <f t="shared" si="3"/>
        <v>35</v>
      </c>
      <c r="AG13" s="22">
        <f t="shared" si="4"/>
        <v>23</v>
      </c>
      <c r="AH13" s="22">
        <f t="shared" si="5"/>
        <v>12</v>
      </c>
      <c r="AI13" s="22">
        <f t="shared" si="6"/>
        <v>3</v>
      </c>
    </row>
    <row r="14" spans="1:35" ht="15.75" customHeight="1">
      <c r="A14" s="57">
        <v>6</v>
      </c>
      <c r="B14" s="58" t="s">
        <v>180</v>
      </c>
      <c r="C14" s="62" t="s">
        <v>161</v>
      </c>
      <c r="D14" s="59" t="s">
        <v>114</v>
      </c>
      <c r="E14" s="59" t="s">
        <v>590</v>
      </c>
      <c r="F14" s="98">
        <f t="shared" si="7"/>
        <v>281</v>
      </c>
      <c r="G14" s="97">
        <f>'D1G'!E31</f>
        <v>72</v>
      </c>
      <c r="H14" s="96">
        <f>'D2G'!AC52</f>
        <v>76</v>
      </c>
      <c r="I14" s="97">
        <f>'D3G'!AD18</f>
        <v>64</v>
      </c>
      <c r="J14" s="96">
        <f t="shared" si="8"/>
        <v>69</v>
      </c>
      <c r="K14" s="45">
        <v>4</v>
      </c>
      <c r="L14" s="45">
        <v>4</v>
      </c>
      <c r="M14" s="45">
        <v>4</v>
      </c>
      <c r="N14" s="45">
        <v>5</v>
      </c>
      <c r="O14" s="45">
        <v>3</v>
      </c>
      <c r="P14" s="45">
        <v>4</v>
      </c>
      <c r="Q14" s="45">
        <v>4</v>
      </c>
      <c r="R14" s="45">
        <v>5</v>
      </c>
      <c r="S14" s="45">
        <v>2</v>
      </c>
      <c r="T14" s="23">
        <f t="shared" si="0"/>
        <v>35</v>
      </c>
      <c r="U14" s="22">
        <v>4</v>
      </c>
      <c r="V14" s="22">
        <v>4</v>
      </c>
      <c r="W14" s="22">
        <v>3</v>
      </c>
      <c r="X14" s="22">
        <v>4</v>
      </c>
      <c r="Y14" s="22">
        <v>4</v>
      </c>
      <c r="Z14" s="22">
        <v>3</v>
      </c>
      <c r="AA14" s="22">
        <v>5</v>
      </c>
      <c r="AB14" s="22">
        <v>4</v>
      </c>
      <c r="AC14" s="22">
        <v>3</v>
      </c>
      <c r="AD14" s="23">
        <f t="shared" si="1"/>
        <v>34</v>
      </c>
      <c r="AE14" s="24">
        <f t="shared" si="2"/>
        <v>69</v>
      </c>
      <c r="AF14" s="22">
        <f t="shared" si="3"/>
        <v>34</v>
      </c>
      <c r="AG14" s="22">
        <f t="shared" si="4"/>
        <v>23</v>
      </c>
      <c r="AH14" s="22">
        <f t="shared" si="5"/>
        <v>12</v>
      </c>
      <c r="AI14" s="22">
        <f t="shared" si="6"/>
        <v>3</v>
      </c>
    </row>
    <row r="15" spans="1:35" ht="15.75" customHeight="1">
      <c r="A15" s="57">
        <v>7</v>
      </c>
      <c r="B15" s="58" t="s">
        <v>30</v>
      </c>
      <c r="C15" s="58" t="s">
        <v>161</v>
      </c>
      <c r="D15" s="59" t="s">
        <v>117</v>
      </c>
      <c r="E15" s="59" t="s">
        <v>579</v>
      </c>
      <c r="F15" s="98">
        <f t="shared" si="7"/>
        <v>282</v>
      </c>
      <c r="G15" s="97">
        <f>'D1G'!E18</f>
        <v>70</v>
      </c>
      <c r="H15" s="96">
        <f>'D2G'!AC10</f>
        <v>68</v>
      </c>
      <c r="I15" s="97">
        <f>'D3G'!AD23</f>
        <v>75</v>
      </c>
      <c r="J15" s="96">
        <f t="shared" si="8"/>
        <v>69</v>
      </c>
      <c r="K15" s="45">
        <v>3</v>
      </c>
      <c r="L15" s="45">
        <v>2</v>
      </c>
      <c r="M15" s="45">
        <v>5</v>
      </c>
      <c r="N15" s="45">
        <v>5</v>
      </c>
      <c r="O15" s="45">
        <v>3</v>
      </c>
      <c r="P15" s="45">
        <v>5</v>
      </c>
      <c r="Q15" s="45">
        <v>4</v>
      </c>
      <c r="R15" s="45">
        <v>4</v>
      </c>
      <c r="S15" s="45">
        <v>3</v>
      </c>
      <c r="T15" s="23">
        <f t="shared" si="0"/>
        <v>34</v>
      </c>
      <c r="U15" s="22">
        <v>5</v>
      </c>
      <c r="V15" s="22">
        <v>4</v>
      </c>
      <c r="W15" s="22">
        <v>4</v>
      </c>
      <c r="X15" s="22">
        <v>4</v>
      </c>
      <c r="Y15" s="22">
        <v>4</v>
      </c>
      <c r="Z15" s="22">
        <v>3</v>
      </c>
      <c r="AA15" s="22">
        <v>4</v>
      </c>
      <c r="AB15" s="22">
        <v>4</v>
      </c>
      <c r="AC15" s="22">
        <v>3</v>
      </c>
      <c r="AD15" s="23">
        <f t="shared" si="1"/>
        <v>35</v>
      </c>
      <c r="AE15" s="24">
        <f t="shared" si="2"/>
        <v>69</v>
      </c>
      <c r="AF15" s="22">
        <f t="shared" si="3"/>
        <v>35</v>
      </c>
      <c r="AG15" s="22">
        <f t="shared" si="4"/>
        <v>22</v>
      </c>
      <c r="AH15" s="22">
        <f t="shared" si="5"/>
        <v>11</v>
      </c>
      <c r="AI15" s="22">
        <f t="shared" si="6"/>
        <v>3</v>
      </c>
    </row>
    <row r="16" spans="1:35" ht="15.75" customHeight="1">
      <c r="A16" s="57">
        <v>8</v>
      </c>
      <c r="B16" s="58" t="s">
        <v>462</v>
      </c>
      <c r="C16" s="58" t="s">
        <v>152</v>
      </c>
      <c r="D16" s="60">
        <v>1</v>
      </c>
      <c r="E16" s="60" t="s">
        <v>603</v>
      </c>
      <c r="F16" s="98">
        <f t="shared" si="7"/>
        <v>282</v>
      </c>
      <c r="G16" s="97">
        <f>'D1G'!E10</f>
        <v>68</v>
      </c>
      <c r="H16" s="96">
        <f>'D2G'!AC15</f>
        <v>71</v>
      </c>
      <c r="I16" s="97">
        <f>'D3G'!AD16</f>
        <v>72</v>
      </c>
      <c r="J16" s="96">
        <f t="shared" si="8"/>
        <v>71</v>
      </c>
      <c r="K16" s="45">
        <v>3</v>
      </c>
      <c r="L16" s="45">
        <v>4</v>
      </c>
      <c r="M16" s="45">
        <v>4</v>
      </c>
      <c r="N16" s="45">
        <v>5</v>
      </c>
      <c r="O16" s="45">
        <v>3</v>
      </c>
      <c r="P16" s="45">
        <v>5</v>
      </c>
      <c r="Q16" s="45">
        <v>4</v>
      </c>
      <c r="R16" s="45">
        <v>4</v>
      </c>
      <c r="S16" s="45">
        <v>4</v>
      </c>
      <c r="T16" s="23">
        <f t="shared" si="0"/>
        <v>36</v>
      </c>
      <c r="U16" s="22">
        <v>4</v>
      </c>
      <c r="V16" s="22">
        <v>4</v>
      </c>
      <c r="W16" s="22">
        <v>4</v>
      </c>
      <c r="X16" s="22">
        <v>4</v>
      </c>
      <c r="Y16" s="22">
        <v>4</v>
      </c>
      <c r="Z16" s="22">
        <v>3</v>
      </c>
      <c r="AA16" s="22">
        <v>4</v>
      </c>
      <c r="AB16" s="22">
        <v>5</v>
      </c>
      <c r="AC16" s="22">
        <v>3</v>
      </c>
      <c r="AD16" s="23">
        <f t="shared" si="1"/>
        <v>35</v>
      </c>
      <c r="AE16" s="24">
        <f t="shared" si="2"/>
        <v>71</v>
      </c>
      <c r="AF16" s="22">
        <f t="shared" si="3"/>
        <v>35</v>
      </c>
      <c r="AG16" s="22">
        <f t="shared" si="4"/>
        <v>23</v>
      </c>
      <c r="AH16" s="22">
        <f t="shared" si="5"/>
        <v>12</v>
      </c>
      <c r="AI16" s="22">
        <f t="shared" si="6"/>
        <v>3</v>
      </c>
    </row>
    <row r="17" spans="1:35" ht="15.75" customHeight="1">
      <c r="A17" s="57">
        <v>9</v>
      </c>
      <c r="B17" s="58" t="s">
        <v>74</v>
      </c>
      <c r="C17" s="62" t="s">
        <v>149</v>
      </c>
      <c r="D17" s="60">
        <v>0</v>
      </c>
      <c r="E17" s="60" t="s">
        <v>601</v>
      </c>
      <c r="F17" s="98">
        <f t="shared" si="7"/>
        <v>282</v>
      </c>
      <c r="G17" s="97">
        <f>'D1G'!E42</f>
        <v>74</v>
      </c>
      <c r="H17" s="96">
        <f>'D2G'!AC37</f>
        <v>72</v>
      </c>
      <c r="I17" s="97">
        <f>'D3G'!AD15</f>
        <v>65</v>
      </c>
      <c r="J17" s="96">
        <f t="shared" si="8"/>
        <v>71</v>
      </c>
      <c r="K17" s="45">
        <v>3</v>
      </c>
      <c r="L17" s="45">
        <v>3</v>
      </c>
      <c r="M17" s="45">
        <v>5</v>
      </c>
      <c r="N17" s="45">
        <v>5</v>
      </c>
      <c r="O17" s="45">
        <v>3</v>
      </c>
      <c r="P17" s="45">
        <v>5</v>
      </c>
      <c r="Q17" s="45">
        <v>4</v>
      </c>
      <c r="R17" s="45">
        <v>4</v>
      </c>
      <c r="S17" s="45">
        <v>4</v>
      </c>
      <c r="T17" s="23">
        <f t="shared" si="0"/>
        <v>36</v>
      </c>
      <c r="U17" s="22">
        <v>4</v>
      </c>
      <c r="V17" s="22">
        <v>4</v>
      </c>
      <c r="W17" s="22">
        <v>3</v>
      </c>
      <c r="X17" s="22">
        <v>4</v>
      </c>
      <c r="Y17" s="22">
        <v>5</v>
      </c>
      <c r="Z17" s="22">
        <v>2</v>
      </c>
      <c r="AA17" s="22">
        <v>5</v>
      </c>
      <c r="AB17" s="22">
        <v>5</v>
      </c>
      <c r="AC17" s="22">
        <v>3</v>
      </c>
      <c r="AD17" s="23">
        <f t="shared" si="1"/>
        <v>35</v>
      </c>
      <c r="AE17" s="24">
        <f t="shared" si="2"/>
        <v>71</v>
      </c>
      <c r="AF17" s="22">
        <f t="shared" si="3"/>
        <v>35</v>
      </c>
      <c r="AG17" s="22">
        <f t="shared" si="4"/>
        <v>24</v>
      </c>
      <c r="AH17" s="22">
        <f t="shared" si="5"/>
        <v>13</v>
      </c>
      <c r="AI17" s="22">
        <f t="shared" si="6"/>
        <v>3</v>
      </c>
    </row>
    <row r="18" spans="1:35" ht="15.75" customHeight="1">
      <c r="A18" s="57">
        <v>10</v>
      </c>
      <c r="B18" s="58" t="s">
        <v>160</v>
      </c>
      <c r="C18" s="58" t="s">
        <v>161</v>
      </c>
      <c r="D18" s="63" t="s">
        <v>45</v>
      </c>
      <c r="E18" s="63" t="s">
        <v>568</v>
      </c>
      <c r="F18" s="98">
        <f t="shared" si="7"/>
        <v>283</v>
      </c>
      <c r="G18" s="97">
        <f>'D1G'!E24</f>
        <v>72</v>
      </c>
      <c r="H18" s="96">
        <f>'D2G'!AC23</f>
        <v>71</v>
      </c>
      <c r="I18" s="97">
        <f>'D3G'!AD26</f>
        <v>71</v>
      </c>
      <c r="J18" s="96">
        <f t="shared" si="8"/>
        <v>69</v>
      </c>
      <c r="K18" s="45">
        <v>4</v>
      </c>
      <c r="L18" s="45">
        <v>3</v>
      </c>
      <c r="M18" s="45">
        <v>4</v>
      </c>
      <c r="N18" s="45">
        <v>5</v>
      </c>
      <c r="O18" s="45">
        <v>3</v>
      </c>
      <c r="P18" s="45">
        <v>4</v>
      </c>
      <c r="Q18" s="45">
        <v>4</v>
      </c>
      <c r="R18" s="45">
        <v>4</v>
      </c>
      <c r="S18" s="45">
        <v>4</v>
      </c>
      <c r="T18" s="23">
        <f t="shared" si="0"/>
        <v>35</v>
      </c>
      <c r="U18" s="22">
        <v>3</v>
      </c>
      <c r="V18" s="22">
        <v>4</v>
      </c>
      <c r="W18" s="22">
        <v>4</v>
      </c>
      <c r="X18" s="22">
        <v>4</v>
      </c>
      <c r="Y18" s="22">
        <v>3</v>
      </c>
      <c r="Z18" s="22">
        <v>4</v>
      </c>
      <c r="AA18" s="22">
        <v>4</v>
      </c>
      <c r="AB18" s="22">
        <v>5</v>
      </c>
      <c r="AC18" s="22">
        <v>3</v>
      </c>
      <c r="AD18" s="23">
        <f t="shared" si="1"/>
        <v>34</v>
      </c>
      <c r="AE18" s="24">
        <f t="shared" si="2"/>
        <v>69</v>
      </c>
      <c r="AF18" s="22">
        <f t="shared" si="3"/>
        <v>34</v>
      </c>
      <c r="AG18" s="22">
        <f t="shared" si="4"/>
        <v>23</v>
      </c>
      <c r="AH18" s="22">
        <f t="shared" si="5"/>
        <v>12</v>
      </c>
      <c r="AI18" s="22">
        <f t="shared" si="6"/>
        <v>3</v>
      </c>
    </row>
    <row r="19" spans="1:35" ht="15.75" customHeight="1">
      <c r="A19" s="57">
        <v>11</v>
      </c>
      <c r="B19" s="58" t="s">
        <v>178</v>
      </c>
      <c r="C19" s="62" t="s">
        <v>168</v>
      </c>
      <c r="D19" s="59" t="s">
        <v>179</v>
      </c>
      <c r="E19" s="59" t="s">
        <v>588</v>
      </c>
      <c r="F19" s="98">
        <f t="shared" si="7"/>
        <v>283</v>
      </c>
      <c r="G19" s="97">
        <f>'D1G'!E36</f>
        <v>73</v>
      </c>
      <c r="H19" s="96">
        <f>'D2G'!AC31</f>
        <v>72</v>
      </c>
      <c r="I19" s="97">
        <f>'D3G'!AD19</f>
        <v>68</v>
      </c>
      <c r="J19" s="96">
        <f t="shared" si="8"/>
        <v>70</v>
      </c>
      <c r="K19" s="45">
        <v>3</v>
      </c>
      <c r="L19" s="45">
        <v>3</v>
      </c>
      <c r="M19" s="45">
        <v>6</v>
      </c>
      <c r="N19" s="45">
        <v>4</v>
      </c>
      <c r="O19" s="45">
        <v>4</v>
      </c>
      <c r="P19" s="45">
        <v>3</v>
      </c>
      <c r="Q19" s="45">
        <v>4</v>
      </c>
      <c r="R19" s="45">
        <v>4</v>
      </c>
      <c r="S19" s="45">
        <v>3</v>
      </c>
      <c r="T19" s="23">
        <f t="shared" si="0"/>
        <v>34</v>
      </c>
      <c r="U19" s="22">
        <v>3</v>
      </c>
      <c r="V19" s="22">
        <v>4</v>
      </c>
      <c r="W19" s="22">
        <v>4</v>
      </c>
      <c r="X19" s="22">
        <v>5</v>
      </c>
      <c r="Y19" s="22">
        <v>4</v>
      </c>
      <c r="Z19" s="22">
        <v>3</v>
      </c>
      <c r="AA19" s="22">
        <v>6</v>
      </c>
      <c r="AB19" s="22">
        <v>4</v>
      </c>
      <c r="AC19" s="22">
        <v>3</v>
      </c>
      <c r="AD19" s="23">
        <f t="shared" si="1"/>
        <v>36</v>
      </c>
      <c r="AE19" s="24">
        <f t="shared" si="2"/>
        <v>70</v>
      </c>
      <c r="AF19" s="22">
        <f t="shared" si="3"/>
        <v>36</v>
      </c>
      <c r="AG19" s="22">
        <f t="shared" si="4"/>
        <v>25</v>
      </c>
      <c r="AH19" s="22">
        <f t="shared" si="5"/>
        <v>13</v>
      </c>
      <c r="AI19" s="22">
        <f t="shared" si="6"/>
        <v>3</v>
      </c>
    </row>
    <row r="20" spans="1:35" ht="15.75" customHeight="1">
      <c r="A20" s="57">
        <v>12</v>
      </c>
      <c r="B20" s="58" t="s">
        <v>264</v>
      </c>
      <c r="C20" s="58" t="s">
        <v>152</v>
      </c>
      <c r="D20" s="60">
        <v>2</v>
      </c>
      <c r="E20" s="60" t="s">
        <v>591</v>
      </c>
      <c r="F20" s="98">
        <f t="shared" si="7"/>
        <v>283</v>
      </c>
      <c r="G20" s="97">
        <f>'D1G'!E38</f>
        <v>74</v>
      </c>
      <c r="H20" s="96">
        <f>'D2G'!AC25</f>
        <v>70</v>
      </c>
      <c r="I20" s="97">
        <f>'D3G'!AD20</f>
        <v>69</v>
      </c>
      <c r="J20" s="96">
        <f t="shared" si="8"/>
        <v>70</v>
      </c>
      <c r="K20" s="45">
        <v>4</v>
      </c>
      <c r="L20" s="45">
        <v>3</v>
      </c>
      <c r="M20" s="45">
        <v>5</v>
      </c>
      <c r="N20" s="45">
        <v>4</v>
      </c>
      <c r="O20" s="45">
        <v>3</v>
      </c>
      <c r="P20" s="45">
        <v>4</v>
      </c>
      <c r="Q20" s="45">
        <v>4</v>
      </c>
      <c r="R20" s="45">
        <v>3</v>
      </c>
      <c r="S20" s="45">
        <v>3</v>
      </c>
      <c r="T20" s="23">
        <f t="shared" si="0"/>
        <v>33</v>
      </c>
      <c r="U20" s="22">
        <v>4</v>
      </c>
      <c r="V20" s="22">
        <v>4</v>
      </c>
      <c r="W20" s="22">
        <v>3</v>
      </c>
      <c r="X20" s="22">
        <v>6</v>
      </c>
      <c r="Y20" s="22">
        <v>5</v>
      </c>
      <c r="Z20" s="22">
        <v>4</v>
      </c>
      <c r="AA20" s="22">
        <v>4</v>
      </c>
      <c r="AB20" s="22">
        <v>4</v>
      </c>
      <c r="AC20" s="22">
        <v>3</v>
      </c>
      <c r="AD20" s="23">
        <f t="shared" si="1"/>
        <v>37</v>
      </c>
      <c r="AE20" s="24">
        <f t="shared" si="2"/>
        <v>70</v>
      </c>
      <c r="AF20" s="22">
        <f t="shared" si="3"/>
        <v>37</v>
      </c>
      <c r="AG20" s="22">
        <f t="shared" si="4"/>
        <v>26</v>
      </c>
      <c r="AH20" s="22">
        <f t="shared" si="5"/>
        <v>11</v>
      </c>
      <c r="AI20" s="22">
        <f t="shared" si="6"/>
        <v>3</v>
      </c>
    </row>
    <row r="21" spans="1:35" ht="15.75" customHeight="1">
      <c r="A21" s="57">
        <v>13</v>
      </c>
      <c r="B21" s="64" t="s">
        <v>44</v>
      </c>
      <c r="C21" s="62" t="s">
        <v>185</v>
      </c>
      <c r="D21" s="63" t="s">
        <v>186</v>
      </c>
      <c r="E21" s="63" t="s">
        <v>600</v>
      </c>
      <c r="F21" s="98">
        <f t="shared" si="7"/>
        <v>283</v>
      </c>
      <c r="G21" s="97">
        <f>'D1G'!E9</f>
        <v>67</v>
      </c>
      <c r="H21" s="96">
        <f>'D2G'!AC13</f>
        <v>71</v>
      </c>
      <c r="I21" s="97">
        <f>'D3G'!AD14</f>
        <v>72</v>
      </c>
      <c r="J21" s="96">
        <f t="shared" si="8"/>
        <v>73</v>
      </c>
      <c r="K21" s="45">
        <v>4</v>
      </c>
      <c r="L21" s="45">
        <v>3</v>
      </c>
      <c r="M21" s="45">
        <v>4</v>
      </c>
      <c r="N21" s="45">
        <v>4</v>
      </c>
      <c r="O21" s="45">
        <v>3</v>
      </c>
      <c r="P21" s="45">
        <v>5</v>
      </c>
      <c r="Q21" s="45">
        <v>5</v>
      </c>
      <c r="R21" s="45">
        <v>5</v>
      </c>
      <c r="S21" s="45">
        <v>3</v>
      </c>
      <c r="T21" s="23">
        <f t="shared" si="0"/>
        <v>36</v>
      </c>
      <c r="U21" s="22">
        <v>4</v>
      </c>
      <c r="V21" s="22">
        <v>3</v>
      </c>
      <c r="W21" s="22">
        <v>4</v>
      </c>
      <c r="X21" s="22">
        <v>5</v>
      </c>
      <c r="Y21" s="22">
        <v>4</v>
      </c>
      <c r="Z21" s="22">
        <v>4</v>
      </c>
      <c r="AA21" s="22">
        <v>5</v>
      </c>
      <c r="AB21" s="22">
        <v>5</v>
      </c>
      <c r="AC21" s="22">
        <v>3</v>
      </c>
      <c r="AD21" s="23">
        <f t="shared" si="1"/>
        <v>37</v>
      </c>
      <c r="AE21" s="24">
        <f t="shared" si="2"/>
        <v>73</v>
      </c>
      <c r="AF21" s="22">
        <f t="shared" si="3"/>
        <v>37</v>
      </c>
      <c r="AG21" s="22">
        <f t="shared" si="4"/>
        <v>26</v>
      </c>
      <c r="AH21" s="22">
        <f t="shared" si="5"/>
        <v>13</v>
      </c>
      <c r="AI21" s="22">
        <f t="shared" si="6"/>
        <v>3</v>
      </c>
    </row>
    <row r="22" spans="1:35" ht="15.75" customHeight="1">
      <c r="A22" s="57">
        <v>14</v>
      </c>
      <c r="B22" s="58" t="s">
        <v>78</v>
      </c>
      <c r="C22" s="62" t="s">
        <v>143</v>
      </c>
      <c r="D22" s="59" t="s">
        <v>67</v>
      </c>
      <c r="E22" s="59" t="s">
        <v>589</v>
      </c>
      <c r="F22" s="98">
        <f t="shared" si="7"/>
        <v>284</v>
      </c>
      <c r="G22" s="97">
        <f>'D1G'!E13</f>
        <v>69</v>
      </c>
      <c r="H22" s="96">
        <f>'D2G'!AC9</f>
        <v>68</v>
      </c>
      <c r="I22" s="97">
        <f>'D3G'!AD17</f>
        <v>74</v>
      </c>
      <c r="J22" s="96">
        <f t="shared" si="8"/>
        <v>73</v>
      </c>
      <c r="K22" s="45">
        <v>4</v>
      </c>
      <c r="L22" s="45">
        <v>3</v>
      </c>
      <c r="M22" s="45">
        <v>4</v>
      </c>
      <c r="N22" s="45">
        <v>4</v>
      </c>
      <c r="O22" s="45">
        <v>3</v>
      </c>
      <c r="P22" s="45">
        <v>5</v>
      </c>
      <c r="Q22" s="45">
        <v>4</v>
      </c>
      <c r="R22" s="45">
        <v>3</v>
      </c>
      <c r="S22" s="45">
        <v>4</v>
      </c>
      <c r="T22" s="23">
        <f t="shared" si="0"/>
        <v>34</v>
      </c>
      <c r="U22" s="22">
        <v>4</v>
      </c>
      <c r="V22" s="22">
        <v>4</v>
      </c>
      <c r="W22" s="22">
        <v>4</v>
      </c>
      <c r="X22" s="22">
        <v>5</v>
      </c>
      <c r="Y22" s="22">
        <v>5</v>
      </c>
      <c r="Z22" s="22">
        <v>3</v>
      </c>
      <c r="AA22" s="22">
        <v>5</v>
      </c>
      <c r="AB22" s="22">
        <v>5</v>
      </c>
      <c r="AC22" s="22">
        <v>4</v>
      </c>
      <c r="AD22" s="23">
        <f t="shared" si="1"/>
        <v>39</v>
      </c>
      <c r="AE22" s="24">
        <f t="shared" si="2"/>
        <v>73</v>
      </c>
      <c r="AF22" s="22">
        <f t="shared" si="3"/>
        <v>39</v>
      </c>
      <c r="AG22" s="22">
        <f t="shared" si="4"/>
        <v>27</v>
      </c>
      <c r="AH22" s="22">
        <f t="shared" si="5"/>
        <v>14</v>
      </c>
      <c r="AI22" s="22">
        <f t="shared" si="6"/>
        <v>4</v>
      </c>
    </row>
    <row r="23" spans="1:35" ht="15.75" customHeight="1">
      <c r="A23" s="57">
        <v>15</v>
      </c>
      <c r="B23" s="58" t="s">
        <v>232</v>
      </c>
      <c r="C23" s="58" t="s">
        <v>168</v>
      </c>
      <c r="D23" s="60">
        <v>1.6</v>
      </c>
      <c r="E23" s="60" t="s">
        <v>602</v>
      </c>
      <c r="F23" s="98">
        <f t="shared" si="7"/>
        <v>285</v>
      </c>
      <c r="G23" s="97">
        <f>'D1G'!E25</f>
        <v>72</v>
      </c>
      <c r="H23" s="96">
        <f>'D2G'!AC16</f>
        <v>68</v>
      </c>
      <c r="I23" s="97">
        <f>'D3G'!AD13</f>
        <v>69</v>
      </c>
      <c r="J23" s="96">
        <f t="shared" si="8"/>
        <v>76</v>
      </c>
      <c r="K23" s="45">
        <v>5</v>
      </c>
      <c r="L23" s="45">
        <v>4</v>
      </c>
      <c r="M23" s="45">
        <v>5</v>
      </c>
      <c r="N23" s="45">
        <v>5</v>
      </c>
      <c r="O23" s="45">
        <v>3</v>
      </c>
      <c r="P23" s="45">
        <v>5</v>
      </c>
      <c r="Q23" s="45">
        <v>4</v>
      </c>
      <c r="R23" s="45">
        <v>5</v>
      </c>
      <c r="S23" s="45">
        <v>3</v>
      </c>
      <c r="T23" s="23">
        <f t="shared" si="0"/>
        <v>39</v>
      </c>
      <c r="U23" s="22">
        <v>3</v>
      </c>
      <c r="V23" s="22">
        <v>4</v>
      </c>
      <c r="W23" s="22">
        <v>4</v>
      </c>
      <c r="X23" s="22">
        <v>5</v>
      </c>
      <c r="Y23" s="22">
        <v>5</v>
      </c>
      <c r="Z23" s="22">
        <v>3</v>
      </c>
      <c r="AA23" s="22">
        <v>5</v>
      </c>
      <c r="AB23" s="22">
        <v>5</v>
      </c>
      <c r="AC23" s="22">
        <v>3</v>
      </c>
      <c r="AD23" s="23">
        <f t="shared" si="1"/>
        <v>37</v>
      </c>
      <c r="AE23" s="24">
        <f t="shared" si="2"/>
        <v>76</v>
      </c>
      <c r="AF23" s="22">
        <f t="shared" si="3"/>
        <v>37</v>
      </c>
      <c r="AG23" s="22">
        <f t="shared" si="4"/>
        <v>26</v>
      </c>
      <c r="AH23" s="22">
        <f t="shared" si="5"/>
        <v>13</v>
      </c>
      <c r="AI23" s="22">
        <f t="shared" si="6"/>
        <v>3</v>
      </c>
    </row>
    <row r="24" spans="1:35" ht="15.75" customHeight="1">
      <c r="A24" s="57">
        <v>16</v>
      </c>
      <c r="B24" s="58" t="s">
        <v>222</v>
      </c>
      <c r="C24" s="62" t="s">
        <v>210</v>
      </c>
      <c r="D24" s="60">
        <v>0.6</v>
      </c>
      <c r="E24" s="60" t="s">
        <v>571</v>
      </c>
      <c r="F24" s="98">
        <f t="shared" si="7"/>
        <v>286</v>
      </c>
      <c r="G24" s="97">
        <f>'D1G'!E22</f>
        <v>71</v>
      </c>
      <c r="H24" s="96">
        <f>'D2G'!AC28</f>
        <v>73</v>
      </c>
      <c r="I24" s="97">
        <f>'D3G'!AD27</f>
        <v>71</v>
      </c>
      <c r="J24" s="96">
        <f t="shared" si="8"/>
        <v>71</v>
      </c>
      <c r="K24" s="45">
        <v>4</v>
      </c>
      <c r="L24" s="45">
        <v>4</v>
      </c>
      <c r="M24" s="45">
        <v>5</v>
      </c>
      <c r="N24" s="45">
        <v>4</v>
      </c>
      <c r="O24" s="45">
        <v>3</v>
      </c>
      <c r="P24" s="45">
        <v>4</v>
      </c>
      <c r="Q24" s="45">
        <v>4</v>
      </c>
      <c r="R24" s="45">
        <v>4</v>
      </c>
      <c r="S24" s="45">
        <v>3</v>
      </c>
      <c r="T24" s="23">
        <f t="shared" si="0"/>
        <v>35</v>
      </c>
      <c r="U24" s="22">
        <v>3</v>
      </c>
      <c r="V24" s="22">
        <v>4</v>
      </c>
      <c r="W24" s="22">
        <v>4</v>
      </c>
      <c r="X24" s="22">
        <v>4</v>
      </c>
      <c r="Y24" s="22">
        <v>5</v>
      </c>
      <c r="Z24" s="22">
        <v>4</v>
      </c>
      <c r="AA24" s="22">
        <v>5</v>
      </c>
      <c r="AB24" s="22">
        <v>4</v>
      </c>
      <c r="AC24" s="22">
        <v>3</v>
      </c>
      <c r="AD24" s="23">
        <f t="shared" si="1"/>
        <v>36</v>
      </c>
      <c r="AE24" s="24">
        <f t="shared" si="2"/>
        <v>71</v>
      </c>
      <c r="AF24" s="22">
        <f t="shared" si="3"/>
        <v>36</v>
      </c>
      <c r="AG24" s="22">
        <f t="shared" si="4"/>
        <v>25</v>
      </c>
      <c r="AH24" s="22">
        <f t="shared" si="5"/>
        <v>12</v>
      </c>
      <c r="AI24" s="22">
        <f t="shared" si="6"/>
        <v>3</v>
      </c>
    </row>
    <row r="25" spans="1:35" ht="15.75" customHeight="1">
      <c r="A25" s="57">
        <v>17</v>
      </c>
      <c r="B25" s="58" t="s">
        <v>124</v>
      </c>
      <c r="C25" s="58" t="s">
        <v>175</v>
      </c>
      <c r="D25" s="60">
        <v>0.7</v>
      </c>
      <c r="E25" s="60" t="s">
        <v>549</v>
      </c>
      <c r="F25" s="98">
        <f t="shared" si="7"/>
        <v>287</v>
      </c>
      <c r="G25" s="97">
        <f>'D1G'!E61</f>
        <v>76</v>
      </c>
      <c r="H25" s="96">
        <f>'D2G'!AC40</f>
        <v>71</v>
      </c>
      <c r="I25" s="97">
        <f>'D3G'!AD39</f>
        <v>72</v>
      </c>
      <c r="J25" s="96">
        <f t="shared" si="8"/>
        <v>68</v>
      </c>
      <c r="K25" s="45">
        <v>4</v>
      </c>
      <c r="L25" s="45">
        <v>4</v>
      </c>
      <c r="M25" s="45">
        <v>5</v>
      </c>
      <c r="N25" s="45">
        <v>4</v>
      </c>
      <c r="O25" s="45">
        <v>2</v>
      </c>
      <c r="P25" s="45">
        <v>4</v>
      </c>
      <c r="Q25" s="45">
        <v>4</v>
      </c>
      <c r="R25" s="45">
        <v>4</v>
      </c>
      <c r="S25" s="45">
        <v>3</v>
      </c>
      <c r="T25" s="23">
        <f t="shared" si="0"/>
        <v>34</v>
      </c>
      <c r="U25" s="22">
        <v>3</v>
      </c>
      <c r="V25" s="22">
        <v>4</v>
      </c>
      <c r="W25" s="22">
        <v>4</v>
      </c>
      <c r="X25" s="22">
        <v>4</v>
      </c>
      <c r="Y25" s="22">
        <v>4</v>
      </c>
      <c r="Z25" s="22">
        <v>4</v>
      </c>
      <c r="AA25" s="22">
        <v>4</v>
      </c>
      <c r="AB25" s="22">
        <v>4</v>
      </c>
      <c r="AC25" s="22">
        <v>3</v>
      </c>
      <c r="AD25" s="23">
        <f t="shared" si="1"/>
        <v>34</v>
      </c>
      <c r="AE25" s="24">
        <f t="shared" si="2"/>
        <v>68</v>
      </c>
      <c r="AF25" s="22">
        <f t="shared" si="3"/>
        <v>34</v>
      </c>
      <c r="AG25" s="22">
        <f t="shared" si="4"/>
        <v>23</v>
      </c>
      <c r="AH25" s="22">
        <f t="shared" si="5"/>
        <v>11</v>
      </c>
      <c r="AI25" s="22">
        <f t="shared" si="6"/>
        <v>3</v>
      </c>
    </row>
    <row r="26" spans="1:35" ht="15.75" customHeight="1">
      <c r="A26" s="57">
        <v>18</v>
      </c>
      <c r="B26" s="58" t="s">
        <v>183</v>
      </c>
      <c r="C26" s="62" t="s">
        <v>163</v>
      </c>
      <c r="D26" s="60">
        <v>0.5</v>
      </c>
      <c r="E26" s="60" t="s">
        <v>556</v>
      </c>
      <c r="F26" s="98">
        <f t="shared" si="7"/>
        <v>287</v>
      </c>
      <c r="G26" s="97">
        <f>'D1G'!E58</f>
        <v>76</v>
      </c>
      <c r="H26" s="96">
        <f>'D2G'!AC20</f>
        <v>67</v>
      </c>
      <c r="I26" s="97">
        <f>'D3G'!AD34</f>
        <v>74</v>
      </c>
      <c r="J26" s="96">
        <f t="shared" si="8"/>
        <v>70</v>
      </c>
      <c r="K26" s="45">
        <v>4</v>
      </c>
      <c r="L26" s="45">
        <v>4</v>
      </c>
      <c r="M26" s="45">
        <v>5</v>
      </c>
      <c r="N26" s="45">
        <v>5</v>
      </c>
      <c r="O26" s="45">
        <v>3</v>
      </c>
      <c r="P26" s="45">
        <v>4</v>
      </c>
      <c r="Q26" s="45">
        <v>4</v>
      </c>
      <c r="R26" s="45">
        <v>4</v>
      </c>
      <c r="S26" s="45">
        <v>3</v>
      </c>
      <c r="T26" s="23">
        <f t="shared" si="0"/>
        <v>36</v>
      </c>
      <c r="U26" s="22">
        <v>4</v>
      </c>
      <c r="V26" s="22">
        <v>4</v>
      </c>
      <c r="W26" s="22">
        <v>3</v>
      </c>
      <c r="X26" s="22">
        <v>4</v>
      </c>
      <c r="Y26" s="22">
        <v>4</v>
      </c>
      <c r="Z26" s="22">
        <v>2</v>
      </c>
      <c r="AA26" s="22">
        <v>5</v>
      </c>
      <c r="AB26" s="22">
        <v>5</v>
      </c>
      <c r="AC26" s="22">
        <v>3</v>
      </c>
      <c r="AD26" s="23">
        <f t="shared" si="1"/>
        <v>34</v>
      </c>
      <c r="AE26" s="24">
        <f t="shared" si="2"/>
        <v>70</v>
      </c>
      <c r="AF26" s="22">
        <f t="shared" si="3"/>
        <v>34</v>
      </c>
      <c r="AG26" s="22">
        <f t="shared" si="4"/>
        <v>23</v>
      </c>
      <c r="AH26" s="22">
        <f t="shared" si="5"/>
        <v>13</v>
      </c>
      <c r="AI26" s="22">
        <f t="shared" si="6"/>
        <v>3</v>
      </c>
    </row>
    <row r="27" spans="1:35" ht="15.75" customHeight="1">
      <c r="A27" s="57">
        <v>19</v>
      </c>
      <c r="B27" s="58" t="s">
        <v>148</v>
      </c>
      <c r="C27" s="58" t="s">
        <v>149</v>
      </c>
      <c r="D27" s="60">
        <v>0</v>
      </c>
      <c r="E27" s="60" t="s">
        <v>560</v>
      </c>
      <c r="F27" s="98">
        <f t="shared" si="7"/>
        <v>287</v>
      </c>
      <c r="G27" s="97">
        <f>'D1G'!E85</f>
        <v>80</v>
      </c>
      <c r="H27" s="96">
        <f>'D2G'!AC54</f>
        <v>70</v>
      </c>
      <c r="I27" s="97">
        <f>'D3G'!AD31</f>
        <v>66</v>
      </c>
      <c r="J27" s="96">
        <f t="shared" si="8"/>
        <v>71</v>
      </c>
      <c r="K27" s="45">
        <v>3</v>
      </c>
      <c r="L27" s="45">
        <v>4</v>
      </c>
      <c r="M27" s="45">
        <v>5</v>
      </c>
      <c r="N27" s="45">
        <v>6</v>
      </c>
      <c r="O27" s="45">
        <v>3</v>
      </c>
      <c r="P27" s="45">
        <v>4</v>
      </c>
      <c r="Q27" s="45">
        <v>4</v>
      </c>
      <c r="R27" s="45">
        <v>3</v>
      </c>
      <c r="S27" s="45">
        <v>4</v>
      </c>
      <c r="T27" s="23">
        <f t="shared" si="0"/>
        <v>36</v>
      </c>
      <c r="U27" s="22">
        <v>3</v>
      </c>
      <c r="V27" s="22">
        <v>4</v>
      </c>
      <c r="W27" s="22">
        <v>4</v>
      </c>
      <c r="X27" s="22">
        <v>4</v>
      </c>
      <c r="Y27" s="22">
        <v>5</v>
      </c>
      <c r="Z27" s="22">
        <v>3</v>
      </c>
      <c r="AA27" s="22">
        <v>6</v>
      </c>
      <c r="AB27" s="22">
        <v>4</v>
      </c>
      <c r="AC27" s="22">
        <v>2</v>
      </c>
      <c r="AD27" s="23">
        <f t="shared" si="1"/>
        <v>35</v>
      </c>
      <c r="AE27" s="24">
        <f t="shared" si="2"/>
        <v>71</v>
      </c>
      <c r="AF27" s="22">
        <f t="shared" si="3"/>
        <v>35</v>
      </c>
      <c r="AG27" s="22">
        <f t="shared" si="4"/>
        <v>24</v>
      </c>
      <c r="AH27" s="22">
        <f t="shared" si="5"/>
        <v>12</v>
      </c>
      <c r="AI27" s="22">
        <f t="shared" si="6"/>
        <v>2</v>
      </c>
    </row>
    <row r="28" spans="1:35" ht="15.75" customHeight="1">
      <c r="A28" s="57">
        <v>20</v>
      </c>
      <c r="B28" s="58" t="s">
        <v>461</v>
      </c>
      <c r="C28" s="58" t="s">
        <v>152</v>
      </c>
      <c r="D28" s="60">
        <v>2</v>
      </c>
      <c r="E28" s="60" t="s">
        <v>561</v>
      </c>
      <c r="F28" s="98">
        <f t="shared" si="7"/>
        <v>287</v>
      </c>
      <c r="G28" s="97">
        <f>'D1G'!E14</f>
        <v>69</v>
      </c>
      <c r="H28" s="96">
        <f>'D2G'!AC11</f>
        <v>69</v>
      </c>
      <c r="I28" s="97">
        <f>'D3G'!AD30</f>
        <v>77</v>
      </c>
      <c r="J28" s="96">
        <f t="shared" si="8"/>
        <v>72</v>
      </c>
      <c r="K28" s="45">
        <v>3</v>
      </c>
      <c r="L28" s="45">
        <v>5</v>
      </c>
      <c r="M28" s="45">
        <v>4</v>
      </c>
      <c r="N28" s="45">
        <v>5</v>
      </c>
      <c r="O28" s="45">
        <v>2</v>
      </c>
      <c r="P28" s="45">
        <v>4</v>
      </c>
      <c r="Q28" s="45">
        <v>5</v>
      </c>
      <c r="R28" s="45">
        <v>3</v>
      </c>
      <c r="S28" s="45">
        <v>4</v>
      </c>
      <c r="T28" s="23">
        <f t="shared" si="0"/>
        <v>35</v>
      </c>
      <c r="U28" s="22">
        <v>4</v>
      </c>
      <c r="V28" s="22">
        <v>5</v>
      </c>
      <c r="W28" s="22">
        <v>4</v>
      </c>
      <c r="X28" s="22">
        <v>5</v>
      </c>
      <c r="Y28" s="22">
        <v>4</v>
      </c>
      <c r="Z28" s="22">
        <v>4</v>
      </c>
      <c r="AA28" s="22">
        <v>4</v>
      </c>
      <c r="AB28" s="22">
        <v>4</v>
      </c>
      <c r="AC28" s="22">
        <v>3</v>
      </c>
      <c r="AD28" s="23">
        <f t="shared" si="1"/>
        <v>37</v>
      </c>
      <c r="AE28" s="24">
        <f t="shared" si="2"/>
        <v>72</v>
      </c>
      <c r="AF28" s="22">
        <f t="shared" si="3"/>
        <v>37</v>
      </c>
      <c r="AG28" s="22">
        <f t="shared" si="4"/>
        <v>24</v>
      </c>
      <c r="AH28" s="22">
        <f t="shared" si="5"/>
        <v>11</v>
      </c>
      <c r="AI28" s="22">
        <f t="shared" si="6"/>
        <v>3</v>
      </c>
    </row>
    <row r="29" spans="1:35" ht="15.75" customHeight="1">
      <c r="A29" s="57">
        <v>21</v>
      </c>
      <c r="B29" s="58" t="s">
        <v>159</v>
      </c>
      <c r="C29" s="58" t="s">
        <v>46</v>
      </c>
      <c r="D29" s="63" t="s">
        <v>134</v>
      </c>
      <c r="E29" s="63" t="s">
        <v>570</v>
      </c>
      <c r="F29" s="98">
        <f t="shared" si="7"/>
        <v>288</v>
      </c>
      <c r="G29" s="97">
        <f>'D1G'!E62</f>
        <v>76</v>
      </c>
      <c r="H29" s="96">
        <f>'D2G'!AC57</f>
        <v>74</v>
      </c>
      <c r="I29" s="97">
        <f>'D3G'!AD51</f>
        <v>72</v>
      </c>
      <c r="J29" s="96">
        <f t="shared" si="8"/>
        <v>66</v>
      </c>
      <c r="K29" s="45">
        <v>4</v>
      </c>
      <c r="L29" s="45">
        <v>4</v>
      </c>
      <c r="M29" s="45">
        <v>5</v>
      </c>
      <c r="N29" s="45">
        <v>5</v>
      </c>
      <c r="O29" s="45">
        <v>3</v>
      </c>
      <c r="P29" s="45">
        <v>4</v>
      </c>
      <c r="Q29" s="45">
        <v>4</v>
      </c>
      <c r="R29" s="45">
        <v>3</v>
      </c>
      <c r="S29" s="45">
        <v>3</v>
      </c>
      <c r="T29" s="23">
        <f t="shared" si="0"/>
        <v>35</v>
      </c>
      <c r="U29" s="22">
        <v>4</v>
      </c>
      <c r="V29" s="22">
        <v>3</v>
      </c>
      <c r="W29" s="22">
        <v>3</v>
      </c>
      <c r="X29" s="22">
        <v>4</v>
      </c>
      <c r="Y29" s="22">
        <v>3</v>
      </c>
      <c r="Z29" s="22">
        <v>3</v>
      </c>
      <c r="AA29" s="22">
        <v>4</v>
      </c>
      <c r="AB29" s="22">
        <v>4</v>
      </c>
      <c r="AC29" s="22">
        <v>3</v>
      </c>
      <c r="AD29" s="23">
        <f t="shared" si="1"/>
        <v>31</v>
      </c>
      <c r="AE29" s="24">
        <f t="shared" si="2"/>
        <v>66</v>
      </c>
      <c r="AF29" s="22">
        <f t="shared" si="3"/>
        <v>31</v>
      </c>
      <c r="AG29" s="22">
        <f t="shared" si="4"/>
        <v>21</v>
      </c>
      <c r="AH29" s="22">
        <f t="shared" si="5"/>
        <v>11</v>
      </c>
      <c r="AI29" s="22">
        <f t="shared" si="6"/>
        <v>3</v>
      </c>
    </row>
    <row r="30" spans="1:35" ht="15.75" customHeight="1">
      <c r="A30" s="57">
        <v>22</v>
      </c>
      <c r="B30" s="58" t="s">
        <v>188</v>
      </c>
      <c r="C30" s="58" t="s">
        <v>163</v>
      </c>
      <c r="D30" s="60">
        <v>1</v>
      </c>
      <c r="E30" s="60" t="s">
        <v>565</v>
      </c>
      <c r="F30" s="98">
        <f t="shared" si="7"/>
        <v>288</v>
      </c>
      <c r="G30" s="97">
        <f>'D1G'!E48</f>
        <v>74</v>
      </c>
      <c r="H30" s="96">
        <f>'D2G'!AC45</f>
        <v>73</v>
      </c>
      <c r="I30" s="97">
        <f>'D3G'!AD46</f>
        <v>73</v>
      </c>
      <c r="J30" s="96">
        <f t="shared" si="8"/>
        <v>68</v>
      </c>
      <c r="K30" s="45">
        <v>4</v>
      </c>
      <c r="L30" s="45">
        <v>3</v>
      </c>
      <c r="M30" s="45">
        <v>4</v>
      </c>
      <c r="N30" s="45">
        <v>5</v>
      </c>
      <c r="O30" s="45">
        <v>2</v>
      </c>
      <c r="P30" s="45">
        <v>4</v>
      </c>
      <c r="Q30" s="45">
        <v>4</v>
      </c>
      <c r="R30" s="45">
        <v>4</v>
      </c>
      <c r="S30" s="45">
        <v>3</v>
      </c>
      <c r="T30" s="23">
        <f t="shared" si="0"/>
        <v>33</v>
      </c>
      <c r="U30" s="22">
        <v>4</v>
      </c>
      <c r="V30" s="22">
        <v>5</v>
      </c>
      <c r="W30" s="22">
        <v>4</v>
      </c>
      <c r="X30" s="22">
        <v>3</v>
      </c>
      <c r="Y30" s="22">
        <v>4</v>
      </c>
      <c r="Z30" s="22">
        <v>4</v>
      </c>
      <c r="AA30" s="22">
        <v>4</v>
      </c>
      <c r="AB30" s="22">
        <v>3</v>
      </c>
      <c r="AC30" s="22">
        <v>4</v>
      </c>
      <c r="AD30" s="23">
        <f t="shared" si="1"/>
        <v>35</v>
      </c>
      <c r="AE30" s="24">
        <f t="shared" si="2"/>
        <v>68</v>
      </c>
      <c r="AF30" s="22">
        <f t="shared" si="3"/>
        <v>35</v>
      </c>
      <c r="AG30" s="22">
        <f t="shared" si="4"/>
        <v>22</v>
      </c>
      <c r="AH30" s="22">
        <f t="shared" si="5"/>
        <v>11</v>
      </c>
      <c r="AI30" s="22">
        <f t="shared" si="6"/>
        <v>4</v>
      </c>
    </row>
    <row r="31" spans="1:35" ht="15.75" customHeight="1">
      <c r="A31" s="57">
        <v>23</v>
      </c>
      <c r="B31" s="61" t="s">
        <v>155</v>
      </c>
      <c r="C31" s="62" t="s">
        <v>156</v>
      </c>
      <c r="D31" s="60">
        <v>0</v>
      </c>
      <c r="E31" s="60" t="s">
        <v>550</v>
      </c>
      <c r="F31" s="98">
        <f t="shared" si="7"/>
        <v>289</v>
      </c>
      <c r="G31" s="97">
        <f>'D1G'!E46</f>
        <v>74</v>
      </c>
      <c r="H31" s="96">
        <f>'D2G'!AC44</f>
        <v>73</v>
      </c>
      <c r="I31" s="97">
        <f>'D3G'!AD38</f>
        <v>72</v>
      </c>
      <c r="J31" s="96">
        <f t="shared" si="8"/>
        <v>70</v>
      </c>
      <c r="K31" s="45">
        <v>4</v>
      </c>
      <c r="L31" s="45">
        <v>4</v>
      </c>
      <c r="M31" s="45">
        <v>5</v>
      </c>
      <c r="N31" s="45">
        <v>5</v>
      </c>
      <c r="O31" s="45">
        <v>3</v>
      </c>
      <c r="P31" s="45">
        <v>4</v>
      </c>
      <c r="Q31" s="45">
        <v>4</v>
      </c>
      <c r="R31" s="45">
        <v>3</v>
      </c>
      <c r="S31" s="45">
        <v>3</v>
      </c>
      <c r="T31" s="23">
        <f t="shared" si="0"/>
        <v>35</v>
      </c>
      <c r="U31" s="22">
        <v>4</v>
      </c>
      <c r="V31" s="22">
        <v>4</v>
      </c>
      <c r="W31" s="22">
        <v>3</v>
      </c>
      <c r="X31" s="22">
        <v>4</v>
      </c>
      <c r="Y31" s="22">
        <v>4</v>
      </c>
      <c r="Z31" s="22">
        <v>3</v>
      </c>
      <c r="AA31" s="22">
        <v>5</v>
      </c>
      <c r="AB31" s="22">
        <v>4</v>
      </c>
      <c r="AC31" s="22">
        <v>4</v>
      </c>
      <c r="AD31" s="23">
        <f t="shared" si="1"/>
        <v>35</v>
      </c>
      <c r="AE31" s="24">
        <f t="shared" si="2"/>
        <v>70</v>
      </c>
      <c r="AF31" s="22">
        <f t="shared" si="3"/>
        <v>35</v>
      </c>
      <c r="AG31" s="22">
        <f t="shared" si="4"/>
        <v>24</v>
      </c>
      <c r="AH31" s="22">
        <f t="shared" si="5"/>
        <v>13</v>
      </c>
      <c r="AI31" s="22">
        <f t="shared" si="6"/>
        <v>4</v>
      </c>
    </row>
    <row r="32" spans="1:35" ht="15.75" customHeight="1">
      <c r="A32" s="57">
        <v>24</v>
      </c>
      <c r="B32" s="58" t="s">
        <v>463</v>
      </c>
      <c r="C32" s="62" t="s">
        <v>152</v>
      </c>
      <c r="D32" s="60">
        <v>1</v>
      </c>
      <c r="E32" s="60" t="s">
        <v>557</v>
      </c>
      <c r="F32" s="98">
        <f t="shared" si="7"/>
        <v>289</v>
      </c>
      <c r="G32" s="97">
        <f>'D1G'!E45</f>
        <v>74</v>
      </c>
      <c r="H32" s="96">
        <f>'D2G'!AC26</f>
        <v>70</v>
      </c>
      <c r="I32" s="97">
        <f>'D3G'!AD33</f>
        <v>73</v>
      </c>
      <c r="J32" s="96">
        <f t="shared" si="8"/>
        <v>72</v>
      </c>
      <c r="K32" s="45">
        <v>4</v>
      </c>
      <c r="L32" s="45">
        <v>4</v>
      </c>
      <c r="M32" s="45">
        <v>4</v>
      </c>
      <c r="N32" s="45">
        <v>4</v>
      </c>
      <c r="O32" s="45">
        <v>4</v>
      </c>
      <c r="P32" s="45">
        <v>4</v>
      </c>
      <c r="Q32" s="45">
        <v>3</v>
      </c>
      <c r="R32" s="45">
        <v>3</v>
      </c>
      <c r="S32" s="45">
        <v>4</v>
      </c>
      <c r="T32" s="23">
        <f t="shared" si="0"/>
        <v>34</v>
      </c>
      <c r="U32" s="22">
        <v>4</v>
      </c>
      <c r="V32" s="22">
        <v>4</v>
      </c>
      <c r="W32" s="22">
        <v>5</v>
      </c>
      <c r="X32" s="22">
        <v>4</v>
      </c>
      <c r="Y32" s="22">
        <v>5</v>
      </c>
      <c r="Z32" s="22">
        <v>4</v>
      </c>
      <c r="AA32" s="22">
        <v>5</v>
      </c>
      <c r="AB32" s="22">
        <v>4</v>
      </c>
      <c r="AC32" s="22">
        <v>3</v>
      </c>
      <c r="AD32" s="23">
        <f t="shared" si="1"/>
        <v>38</v>
      </c>
      <c r="AE32" s="24">
        <f t="shared" si="2"/>
        <v>72</v>
      </c>
      <c r="AF32" s="22">
        <f t="shared" si="3"/>
        <v>38</v>
      </c>
      <c r="AG32" s="22">
        <f t="shared" si="4"/>
        <v>25</v>
      </c>
      <c r="AH32" s="22">
        <f t="shared" si="5"/>
        <v>12</v>
      </c>
      <c r="AI32" s="22">
        <f t="shared" si="6"/>
        <v>3</v>
      </c>
    </row>
    <row r="33" spans="1:35" ht="15.75" customHeight="1">
      <c r="A33" s="57">
        <v>25</v>
      </c>
      <c r="B33" s="58" t="s">
        <v>142</v>
      </c>
      <c r="C33" s="58" t="s">
        <v>143</v>
      </c>
      <c r="D33" s="60">
        <v>0</v>
      </c>
      <c r="E33" s="60" t="s">
        <v>572</v>
      </c>
      <c r="F33" s="98">
        <f t="shared" si="7"/>
        <v>289</v>
      </c>
      <c r="G33" s="97">
        <f>'D1G'!E37</f>
        <v>73</v>
      </c>
      <c r="H33" s="96">
        <f>'D2G'!AC18</f>
        <v>68</v>
      </c>
      <c r="I33" s="97">
        <f>'D3G'!AD29</f>
        <v>74</v>
      </c>
      <c r="J33" s="96">
        <f t="shared" si="8"/>
        <v>74</v>
      </c>
      <c r="K33" s="45">
        <v>4</v>
      </c>
      <c r="L33" s="45">
        <v>4</v>
      </c>
      <c r="M33" s="45">
        <v>6</v>
      </c>
      <c r="N33" s="45">
        <v>4</v>
      </c>
      <c r="O33" s="45">
        <v>4</v>
      </c>
      <c r="P33" s="45">
        <v>5</v>
      </c>
      <c r="Q33" s="45">
        <v>4</v>
      </c>
      <c r="R33" s="45">
        <v>4</v>
      </c>
      <c r="S33" s="45">
        <v>3</v>
      </c>
      <c r="T33" s="23">
        <f t="shared" si="0"/>
        <v>38</v>
      </c>
      <c r="U33" s="22">
        <v>4</v>
      </c>
      <c r="V33" s="22">
        <v>3</v>
      </c>
      <c r="W33" s="22">
        <v>3</v>
      </c>
      <c r="X33" s="22">
        <v>5</v>
      </c>
      <c r="Y33" s="22">
        <v>6</v>
      </c>
      <c r="Z33" s="22">
        <v>3</v>
      </c>
      <c r="AA33" s="22">
        <v>5</v>
      </c>
      <c r="AB33" s="22">
        <v>3</v>
      </c>
      <c r="AC33" s="22">
        <v>4</v>
      </c>
      <c r="AD33" s="23">
        <f t="shared" si="1"/>
        <v>36</v>
      </c>
      <c r="AE33" s="24">
        <f t="shared" si="2"/>
        <v>74</v>
      </c>
      <c r="AF33" s="22">
        <f t="shared" si="3"/>
        <v>36</v>
      </c>
      <c r="AG33" s="22">
        <f t="shared" si="4"/>
        <v>26</v>
      </c>
      <c r="AH33" s="22">
        <f t="shared" si="5"/>
        <v>12</v>
      </c>
      <c r="AI33" s="22">
        <f t="shared" si="6"/>
        <v>4</v>
      </c>
    </row>
    <row r="34" spans="1:35" ht="15.75" customHeight="1">
      <c r="A34" s="57">
        <v>26</v>
      </c>
      <c r="B34" s="58" t="s">
        <v>43</v>
      </c>
      <c r="C34" s="58" t="s">
        <v>119</v>
      </c>
      <c r="D34" s="63" t="s">
        <v>191</v>
      </c>
      <c r="E34" s="63" t="s">
        <v>573</v>
      </c>
      <c r="F34" s="98">
        <f t="shared" si="7"/>
        <v>289</v>
      </c>
      <c r="G34" s="97">
        <f>'D1G'!E33</f>
        <v>73</v>
      </c>
      <c r="H34" s="96">
        <f>'D2G'!AC27</f>
        <v>71</v>
      </c>
      <c r="I34" s="97">
        <f>'D3G'!AD25</f>
        <v>70</v>
      </c>
      <c r="J34" s="96">
        <f t="shared" si="8"/>
        <v>75</v>
      </c>
      <c r="K34" s="45">
        <v>5</v>
      </c>
      <c r="L34" s="45">
        <v>4</v>
      </c>
      <c r="M34" s="45">
        <v>5</v>
      </c>
      <c r="N34" s="45">
        <v>4</v>
      </c>
      <c r="O34" s="45">
        <v>3</v>
      </c>
      <c r="P34" s="45">
        <v>3</v>
      </c>
      <c r="Q34" s="45">
        <v>3</v>
      </c>
      <c r="R34" s="45">
        <v>4</v>
      </c>
      <c r="S34" s="45">
        <v>4</v>
      </c>
      <c r="T34" s="23">
        <f t="shared" si="0"/>
        <v>35</v>
      </c>
      <c r="U34" s="22">
        <v>4</v>
      </c>
      <c r="V34" s="22">
        <v>4</v>
      </c>
      <c r="W34" s="22">
        <v>4</v>
      </c>
      <c r="X34" s="22">
        <v>5</v>
      </c>
      <c r="Y34" s="22">
        <v>5</v>
      </c>
      <c r="Z34" s="22">
        <v>4</v>
      </c>
      <c r="AA34" s="22">
        <v>5</v>
      </c>
      <c r="AB34" s="22">
        <v>5</v>
      </c>
      <c r="AC34" s="22">
        <v>4</v>
      </c>
      <c r="AD34" s="23">
        <f t="shared" si="1"/>
        <v>40</v>
      </c>
      <c r="AE34" s="24">
        <f t="shared" si="2"/>
        <v>75</v>
      </c>
      <c r="AF34" s="22">
        <f t="shared" si="3"/>
        <v>40</v>
      </c>
      <c r="AG34" s="22">
        <f t="shared" si="4"/>
        <v>28</v>
      </c>
      <c r="AH34" s="22">
        <f t="shared" si="5"/>
        <v>14</v>
      </c>
      <c r="AI34" s="22">
        <f t="shared" si="6"/>
        <v>4</v>
      </c>
    </row>
    <row r="35" spans="1:35" ht="15.75" customHeight="1">
      <c r="A35" s="57">
        <v>27</v>
      </c>
      <c r="B35" s="58" t="s">
        <v>141</v>
      </c>
      <c r="C35" s="58" t="s">
        <v>46</v>
      </c>
      <c r="D35" s="59" t="s">
        <v>67</v>
      </c>
      <c r="E35" s="59" t="s">
        <v>566</v>
      </c>
      <c r="F35" s="98">
        <f t="shared" si="7"/>
        <v>290</v>
      </c>
      <c r="G35" s="97">
        <f>'D1G'!E51</f>
        <v>75</v>
      </c>
      <c r="H35" s="96">
        <f>'D2G'!AC42</f>
        <v>72</v>
      </c>
      <c r="I35" s="97">
        <f>'D3G'!AD47</f>
        <v>73</v>
      </c>
      <c r="J35" s="96">
        <f t="shared" si="8"/>
        <v>70</v>
      </c>
      <c r="K35" s="45">
        <v>4</v>
      </c>
      <c r="L35" s="45">
        <v>4</v>
      </c>
      <c r="M35" s="45">
        <v>5</v>
      </c>
      <c r="N35" s="45">
        <v>6</v>
      </c>
      <c r="O35" s="45">
        <v>2</v>
      </c>
      <c r="P35" s="45">
        <v>4</v>
      </c>
      <c r="Q35" s="45">
        <v>4</v>
      </c>
      <c r="R35" s="45">
        <v>5</v>
      </c>
      <c r="S35" s="45">
        <v>3</v>
      </c>
      <c r="T35" s="23">
        <f t="shared" si="0"/>
        <v>37</v>
      </c>
      <c r="U35" s="22">
        <v>4</v>
      </c>
      <c r="V35" s="22">
        <v>3</v>
      </c>
      <c r="W35" s="22">
        <v>3</v>
      </c>
      <c r="X35" s="22">
        <v>4</v>
      </c>
      <c r="Y35" s="22">
        <v>4</v>
      </c>
      <c r="Z35" s="22">
        <v>3</v>
      </c>
      <c r="AA35" s="22">
        <v>5</v>
      </c>
      <c r="AB35" s="22">
        <v>4</v>
      </c>
      <c r="AC35" s="22">
        <v>3</v>
      </c>
      <c r="AD35" s="23">
        <f t="shared" si="1"/>
        <v>33</v>
      </c>
      <c r="AE35" s="24">
        <f t="shared" si="2"/>
        <v>70</v>
      </c>
      <c r="AF35" s="22">
        <f t="shared" si="3"/>
        <v>33</v>
      </c>
      <c r="AG35" s="22">
        <f t="shared" si="4"/>
        <v>23</v>
      </c>
      <c r="AH35" s="22">
        <f t="shared" si="5"/>
        <v>12</v>
      </c>
      <c r="AI35" s="22">
        <f t="shared" si="6"/>
        <v>3</v>
      </c>
    </row>
    <row r="36" spans="1:35" ht="15.75" customHeight="1">
      <c r="A36" s="57">
        <v>28</v>
      </c>
      <c r="B36" s="58" t="s">
        <v>164</v>
      </c>
      <c r="C36" s="62" t="s">
        <v>165</v>
      </c>
      <c r="D36" s="59" t="s">
        <v>166</v>
      </c>
      <c r="E36" s="59" t="s">
        <v>555</v>
      </c>
      <c r="F36" s="98">
        <f t="shared" si="7"/>
        <v>291</v>
      </c>
      <c r="G36" s="97">
        <f>'D1G'!E44</f>
        <v>74</v>
      </c>
      <c r="H36" s="96">
        <f>'D2G'!AC43</f>
        <v>73</v>
      </c>
      <c r="I36" s="97">
        <f>'D3G'!AD41</f>
        <v>72</v>
      </c>
      <c r="J36" s="96">
        <f t="shared" si="8"/>
        <v>72</v>
      </c>
      <c r="K36" s="45">
        <v>4</v>
      </c>
      <c r="L36" s="45">
        <v>4</v>
      </c>
      <c r="M36" s="45">
        <v>4</v>
      </c>
      <c r="N36" s="45">
        <v>5</v>
      </c>
      <c r="O36" s="45">
        <v>3</v>
      </c>
      <c r="P36" s="45">
        <v>4</v>
      </c>
      <c r="Q36" s="45">
        <v>3</v>
      </c>
      <c r="R36" s="45">
        <v>5</v>
      </c>
      <c r="S36" s="45">
        <v>4</v>
      </c>
      <c r="T36" s="23">
        <f t="shared" si="0"/>
        <v>36</v>
      </c>
      <c r="U36" s="22">
        <v>5</v>
      </c>
      <c r="V36" s="22">
        <v>4</v>
      </c>
      <c r="W36" s="22">
        <v>4</v>
      </c>
      <c r="X36" s="22">
        <v>4</v>
      </c>
      <c r="Y36" s="22">
        <v>6</v>
      </c>
      <c r="Z36" s="22">
        <v>3</v>
      </c>
      <c r="AA36" s="22">
        <v>4</v>
      </c>
      <c r="AB36" s="22">
        <v>3</v>
      </c>
      <c r="AC36" s="22">
        <v>3</v>
      </c>
      <c r="AD36" s="23">
        <f t="shared" si="1"/>
        <v>36</v>
      </c>
      <c r="AE36" s="24">
        <f t="shared" si="2"/>
        <v>72</v>
      </c>
      <c r="AF36" s="22">
        <f t="shared" si="3"/>
        <v>36</v>
      </c>
      <c r="AG36" s="22">
        <f t="shared" si="4"/>
        <v>23</v>
      </c>
      <c r="AH36" s="22">
        <f t="shared" si="5"/>
        <v>10</v>
      </c>
      <c r="AI36" s="22">
        <f t="shared" si="6"/>
        <v>3</v>
      </c>
    </row>
    <row r="37" spans="1:35" ht="15.75" customHeight="1">
      <c r="A37" s="57">
        <v>29</v>
      </c>
      <c r="B37" s="58" t="s">
        <v>206</v>
      </c>
      <c r="C37" s="58" t="s">
        <v>207</v>
      </c>
      <c r="D37" s="60">
        <v>2.2</v>
      </c>
      <c r="E37" s="60" t="s">
        <v>576</v>
      </c>
      <c r="F37" s="98">
        <f t="shared" si="7"/>
        <v>291</v>
      </c>
      <c r="G37" s="97">
        <f>'D1G'!E27</f>
        <v>72</v>
      </c>
      <c r="H37" s="96">
        <f>'D2G'!AC33</f>
        <v>73</v>
      </c>
      <c r="I37" s="97">
        <f>'D3G'!AD24</f>
        <v>69</v>
      </c>
      <c r="J37" s="96">
        <f t="shared" si="8"/>
        <v>77</v>
      </c>
      <c r="K37" s="45">
        <v>4</v>
      </c>
      <c r="L37" s="45">
        <v>4</v>
      </c>
      <c r="M37" s="45">
        <v>5</v>
      </c>
      <c r="N37" s="45">
        <v>5</v>
      </c>
      <c r="O37" s="45">
        <v>4</v>
      </c>
      <c r="P37" s="45">
        <v>6</v>
      </c>
      <c r="Q37" s="45">
        <v>4</v>
      </c>
      <c r="R37" s="45">
        <v>5</v>
      </c>
      <c r="S37" s="45">
        <v>2</v>
      </c>
      <c r="T37" s="23">
        <f t="shared" si="0"/>
        <v>39</v>
      </c>
      <c r="U37" s="22">
        <v>4</v>
      </c>
      <c r="V37" s="22">
        <v>5</v>
      </c>
      <c r="W37" s="22">
        <v>4</v>
      </c>
      <c r="X37" s="22">
        <v>4</v>
      </c>
      <c r="Y37" s="22">
        <v>5</v>
      </c>
      <c r="Z37" s="22">
        <v>4</v>
      </c>
      <c r="AA37" s="22">
        <v>4</v>
      </c>
      <c r="AB37" s="22">
        <v>5</v>
      </c>
      <c r="AC37" s="22">
        <v>3</v>
      </c>
      <c r="AD37" s="23">
        <f t="shared" si="1"/>
        <v>38</v>
      </c>
      <c r="AE37" s="24">
        <f t="shared" si="2"/>
        <v>77</v>
      </c>
      <c r="AF37" s="22">
        <f t="shared" si="3"/>
        <v>38</v>
      </c>
      <c r="AG37" s="22">
        <f t="shared" si="4"/>
        <v>25</v>
      </c>
      <c r="AH37" s="22">
        <f t="shared" si="5"/>
        <v>12</v>
      </c>
      <c r="AI37" s="22">
        <f t="shared" si="6"/>
        <v>3</v>
      </c>
    </row>
    <row r="38" spans="1:35" ht="15.75" customHeight="1">
      <c r="A38" s="57">
        <v>30</v>
      </c>
      <c r="B38" s="58" t="s">
        <v>193</v>
      </c>
      <c r="C38" s="58" t="s">
        <v>163</v>
      </c>
      <c r="D38" s="60">
        <v>1</v>
      </c>
      <c r="E38" s="60" t="s">
        <v>553</v>
      </c>
      <c r="F38" s="98">
        <f t="shared" si="7"/>
        <v>292</v>
      </c>
      <c r="G38" s="97">
        <f>'D1G'!E50</f>
        <v>75</v>
      </c>
      <c r="H38" s="96">
        <f>'D2G'!AC30</f>
        <v>70</v>
      </c>
      <c r="I38" s="97">
        <f>'D3G'!AD43</f>
        <v>74</v>
      </c>
      <c r="J38" s="96">
        <f t="shared" si="8"/>
        <v>73</v>
      </c>
      <c r="K38" s="45">
        <v>6</v>
      </c>
      <c r="L38" s="45">
        <v>3</v>
      </c>
      <c r="M38" s="45">
        <v>5</v>
      </c>
      <c r="N38" s="45">
        <v>4</v>
      </c>
      <c r="O38" s="45">
        <v>3</v>
      </c>
      <c r="P38" s="45">
        <v>5</v>
      </c>
      <c r="Q38" s="45">
        <v>4</v>
      </c>
      <c r="R38" s="45">
        <v>4</v>
      </c>
      <c r="S38" s="45">
        <v>3</v>
      </c>
      <c r="T38" s="23">
        <f t="shared" si="0"/>
        <v>37</v>
      </c>
      <c r="U38" s="22">
        <v>4</v>
      </c>
      <c r="V38" s="22">
        <v>4</v>
      </c>
      <c r="W38" s="22">
        <v>4</v>
      </c>
      <c r="X38" s="22">
        <v>4</v>
      </c>
      <c r="Y38" s="22">
        <v>4</v>
      </c>
      <c r="Z38" s="22">
        <v>3</v>
      </c>
      <c r="AA38" s="22">
        <v>5</v>
      </c>
      <c r="AB38" s="22">
        <v>4</v>
      </c>
      <c r="AC38" s="22">
        <v>4</v>
      </c>
      <c r="AD38" s="23">
        <f t="shared" si="1"/>
        <v>36</v>
      </c>
      <c r="AE38" s="24">
        <f t="shared" si="2"/>
        <v>73</v>
      </c>
      <c r="AF38" s="22">
        <f t="shared" si="3"/>
        <v>36</v>
      </c>
      <c r="AG38" s="22">
        <f t="shared" si="4"/>
        <v>24</v>
      </c>
      <c r="AH38" s="22">
        <f t="shared" si="5"/>
        <v>13</v>
      </c>
      <c r="AI38" s="22">
        <f t="shared" si="6"/>
        <v>4</v>
      </c>
    </row>
    <row r="39" spans="1:35" ht="15.75" customHeight="1">
      <c r="A39" s="57">
        <v>31</v>
      </c>
      <c r="B39" s="58" t="s">
        <v>255</v>
      </c>
      <c r="C39" s="58" t="s">
        <v>163</v>
      </c>
      <c r="D39" s="59">
        <v>6</v>
      </c>
      <c r="E39" s="59" t="s">
        <v>548</v>
      </c>
      <c r="F39" s="98">
        <f t="shared" si="7"/>
        <v>292</v>
      </c>
      <c r="G39" s="97">
        <f>'D1G'!E54</f>
        <v>75</v>
      </c>
      <c r="H39" s="96">
        <f>'D2G'!AC41</f>
        <v>72</v>
      </c>
      <c r="I39" s="97">
        <f>'D3G'!AD40</f>
        <v>72</v>
      </c>
      <c r="J39" s="96">
        <f t="shared" si="8"/>
        <v>73</v>
      </c>
      <c r="K39" s="45">
        <v>3</v>
      </c>
      <c r="L39" s="45">
        <v>4</v>
      </c>
      <c r="M39" s="45">
        <v>5</v>
      </c>
      <c r="N39" s="45">
        <v>4</v>
      </c>
      <c r="O39" s="45">
        <v>3</v>
      </c>
      <c r="P39" s="45">
        <v>4</v>
      </c>
      <c r="Q39" s="45">
        <v>4</v>
      </c>
      <c r="R39" s="45">
        <v>4</v>
      </c>
      <c r="S39" s="45">
        <v>4</v>
      </c>
      <c r="T39" s="23">
        <f t="shared" si="0"/>
        <v>35</v>
      </c>
      <c r="U39" s="22">
        <v>5</v>
      </c>
      <c r="V39" s="22">
        <v>4</v>
      </c>
      <c r="W39" s="22">
        <v>4</v>
      </c>
      <c r="X39" s="22">
        <v>4</v>
      </c>
      <c r="Y39" s="22">
        <v>5</v>
      </c>
      <c r="Z39" s="22">
        <v>3</v>
      </c>
      <c r="AA39" s="22">
        <v>5</v>
      </c>
      <c r="AB39" s="22">
        <v>5</v>
      </c>
      <c r="AC39" s="22">
        <v>3</v>
      </c>
      <c r="AD39" s="23">
        <f t="shared" si="1"/>
        <v>38</v>
      </c>
      <c r="AE39" s="24">
        <f t="shared" si="2"/>
        <v>73</v>
      </c>
      <c r="AF39" s="22">
        <f t="shared" si="3"/>
        <v>38</v>
      </c>
      <c r="AG39" s="22">
        <f t="shared" si="4"/>
        <v>25</v>
      </c>
      <c r="AH39" s="22">
        <f t="shared" si="5"/>
        <v>13</v>
      </c>
      <c r="AI39" s="22">
        <f t="shared" si="6"/>
        <v>3</v>
      </c>
    </row>
    <row r="40" spans="1:35" ht="15.75" customHeight="1">
      <c r="A40" s="57">
        <v>32</v>
      </c>
      <c r="B40" s="58" t="s">
        <v>187</v>
      </c>
      <c r="C40" s="62" t="s">
        <v>165</v>
      </c>
      <c r="D40" s="60">
        <v>0</v>
      </c>
      <c r="E40" s="60" t="s">
        <v>578</v>
      </c>
      <c r="F40" s="98">
        <f t="shared" si="7"/>
        <v>292</v>
      </c>
      <c r="G40" s="97">
        <f>'D1G'!E11</f>
        <v>68</v>
      </c>
      <c r="H40" s="96">
        <f>'D2G'!AC24</f>
        <v>75</v>
      </c>
      <c r="I40" s="97">
        <f>'D3G'!AD21</f>
        <v>70</v>
      </c>
      <c r="J40" s="96">
        <f t="shared" si="8"/>
        <v>79</v>
      </c>
      <c r="K40" s="45">
        <v>4</v>
      </c>
      <c r="L40" s="45">
        <v>5</v>
      </c>
      <c r="M40" s="45">
        <v>6</v>
      </c>
      <c r="N40" s="45">
        <v>5</v>
      </c>
      <c r="O40" s="45">
        <v>3</v>
      </c>
      <c r="P40" s="45">
        <v>4</v>
      </c>
      <c r="Q40" s="45">
        <v>5</v>
      </c>
      <c r="R40" s="45">
        <v>4</v>
      </c>
      <c r="S40" s="45">
        <v>4</v>
      </c>
      <c r="T40" s="23">
        <f aca="true" t="shared" si="9" ref="T40:T71">SUM(K40:S40)</f>
        <v>40</v>
      </c>
      <c r="U40" s="22">
        <v>5</v>
      </c>
      <c r="V40" s="22">
        <v>5</v>
      </c>
      <c r="W40" s="22">
        <v>4</v>
      </c>
      <c r="X40" s="22">
        <v>4</v>
      </c>
      <c r="Y40" s="22">
        <v>5</v>
      </c>
      <c r="Z40" s="22">
        <v>3</v>
      </c>
      <c r="AA40" s="22">
        <v>6</v>
      </c>
      <c r="AB40" s="22">
        <v>4</v>
      </c>
      <c r="AC40" s="22">
        <v>3</v>
      </c>
      <c r="AD40" s="23">
        <f aca="true" t="shared" si="10" ref="AD40:AD71">SUM(U40:AC40)</f>
        <v>39</v>
      </c>
      <c r="AE40" s="24">
        <f aca="true" t="shared" si="11" ref="AE40:AE71">T40+AD40</f>
        <v>79</v>
      </c>
      <c r="AF40" s="22">
        <f aca="true" t="shared" si="12" ref="AF40:AF72">AD40</f>
        <v>39</v>
      </c>
      <c r="AG40" s="22">
        <f aca="true" t="shared" si="13" ref="AG40:AG72">X40+Y40+Z40+AA40+AB40+AC40</f>
        <v>25</v>
      </c>
      <c r="AH40" s="22">
        <f aca="true" t="shared" si="14" ref="AH40:AH72">AA40+AB40+AC40</f>
        <v>13</v>
      </c>
      <c r="AI40" s="22">
        <f aca="true" t="shared" si="15" ref="AI40:AI72">AC40</f>
        <v>3</v>
      </c>
    </row>
    <row r="41" spans="1:35" ht="15.75" customHeight="1">
      <c r="A41" s="57">
        <v>33</v>
      </c>
      <c r="B41" s="58" t="s">
        <v>240</v>
      </c>
      <c r="C41" s="58" t="s">
        <v>163</v>
      </c>
      <c r="D41" s="60">
        <v>1.5</v>
      </c>
      <c r="E41" s="60" t="s">
        <v>554</v>
      </c>
      <c r="F41" s="98">
        <f aca="true" t="shared" si="16" ref="F41:F72">G41+H41+I41+J41</f>
        <v>293</v>
      </c>
      <c r="G41" s="97">
        <f>'D1G'!E21</f>
        <v>71</v>
      </c>
      <c r="H41" s="96">
        <f>'D2G'!AC34</f>
        <v>74</v>
      </c>
      <c r="I41" s="97">
        <f>'D3G'!AD44</f>
        <v>74</v>
      </c>
      <c r="J41" s="96">
        <f aca="true" t="shared" si="17" ref="J41:J73">AE41</f>
        <v>74</v>
      </c>
      <c r="K41" s="45">
        <v>4</v>
      </c>
      <c r="L41" s="45">
        <v>4</v>
      </c>
      <c r="M41" s="45">
        <v>5</v>
      </c>
      <c r="N41" s="45">
        <v>5</v>
      </c>
      <c r="O41" s="45">
        <v>3</v>
      </c>
      <c r="P41" s="45">
        <v>5</v>
      </c>
      <c r="Q41" s="45">
        <v>5</v>
      </c>
      <c r="R41" s="45">
        <v>4</v>
      </c>
      <c r="S41" s="45">
        <v>3</v>
      </c>
      <c r="T41" s="23">
        <f t="shared" si="9"/>
        <v>38</v>
      </c>
      <c r="U41" s="22">
        <v>4</v>
      </c>
      <c r="V41" s="22">
        <v>6</v>
      </c>
      <c r="W41" s="22">
        <v>4</v>
      </c>
      <c r="X41" s="22">
        <v>4</v>
      </c>
      <c r="Y41" s="22">
        <v>4</v>
      </c>
      <c r="Z41" s="22">
        <v>2</v>
      </c>
      <c r="AA41" s="22">
        <v>5</v>
      </c>
      <c r="AB41" s="22">
        <v>4</v>
      </c>
      <c r="AC41" s="22">
        <v>3</v>
      </c>
      <c r="AD41" s="23">
        <f t="shared" si="10"/>
        <v>36</v>
      </c>
      <c r="AE41" s="24">
        <f t="shared" si="11"/>
        <v>74</v>
      </c>
      <c r="AF41" s="22">
        <f t="shared" si="12"/>
        <v>36</v>
      </c>
      <c r="AG41" s="22">
        <f t="shared" si="13"/>
        <v>22</v>
      </c>
      <c r="AH41" s="22">
        <f t="shared" si="14"/>
        <v>12</v>
      </c>
      <c r="AI41" s="22">
        <f t="shared" si="15"/>
        <v>3</v>
      </c>
    </row>
    <row r="42" spans="1:35" ht="15.75" customHeight="1">
      <c r="A42" s="57">
        <v>34</v>
      </c>
      <c r="B42" s="58" t="s">
        <v>263</v>
      </c>
      <c r="C42" s="58" t="s">
        <v>152</v>
      </c>
      <c r="D42" s="60">
        <v>0</v>
      </c>
      <c r="E42" s="60" t="s">
        <v>562</v>
      </c>
      <c r="F42" s="98">
        <f t="shared" si="16"/>
        <v>293</v>
      </c>
      <c r="G42" s="97">
        <f>'D1G'!E26</f>
        <v>72</v>
      </c>
      <c r="H42" s="96">
        <f>'D2G'!AC49</f>
        <v>75</v>
      </c>
      <c r="I42" s="97">
        <f>'D3G'!AD32</f>
        <v>70</v>
      </c>
      <c r="J42" s="96">
        <f t="shared" si="17"/>
        <v>76</v>
      </c>
      <c r="K42" s="45">
        <v>4</v>
      </c>
      <c r="L42" s="45">
        <v>4</v>
      </c>
      <c r="M42" s="45">
        <v>5</v>
      </c>
      <c r="N42" s="45">
        <v>4</v>
      </c>
      <c r="O42" s="45">
        <v>3</v>
      </c>
      <c r="P42" s="45">
        <v>5</v>
      </c>
      <c r="Q42" s="45">
        <v>4</v>
      </c>
      <c r="R42" s="45">
        <v>3</v>
      </c>
      <c r="S42" s="45">
        <v>5</v>
      </c>
      <c r="T42" s="23">
        <f t="shared" si="9"/>
        <v>37</v>
      </c>
      <c r="U42" s="22">
        <v>4</v>
      </c>
      <c r="V42" s="22">
        <v>6</v>
      </c>
      <c r="W42" s="22">
        <v>4</v>
      </c>
      <c r="X42" s="22">
        <v>5</v>
      </c>
      <c r="Y42" s="22">
        <v>4</v>
      </c>
      <c r="Z42" s="22">
        <v>3</v>
      </c>
      <c r="AA42" s="22">
        <v>5</v>
      </c>
      <c r="AB42" s="22">
        <v>5</v>
      </c>
      <c r="AC42" s="22">
        <v>3</v>
      </c>
      <c r="AD42" s="23">
        <f t="shared" si="10"/>
        <v>39</v>
      </c>
      <c r="AE42" s="24">
        <f t="shared" si="11"/>
        <v>76</v>
      </c>
      <c r="AF42" s="22">
        <f t="shared" si="12"/>
        <v>39</v>
      </c>
      <c r="AG42" s="22">
        <f t="shared" si="13"/>
        <v>25</v>
      </c>
      <c r="AH42" s="22">
        <f t="shared" si="14"/>
        <v>13</v>
      </c>
      <c r="AI42" s="22">
        <f t="shared" si="15"/>
        <v>3</v>
      </c>
    </row>
    <row r="43" spans="1:35" ht="15.75" customHeight="1">
      <c r="A43" s="57">
        <v>35</v>
      </c>
      <c r="B43" s="58" t="s">
        <v>197</v>
      </c>
      <c r="C43" s="58" t="s">
        <v>174</v>
      </c>
      <c r="D43" s="60">
        <v>0.3</v>
      </c>
      <c r="E43" s="60" t="s">
        <v>582</v>
      </c>
      <c r="F43" s="98">
        <f t="shared" si="16"/>
        <v>294</v>
      </c>
      <c r="G43" s="97">
        <f>'D1G'!E59</f>
        <v>76</v>
      </c>
      <c r="H43" s="96">
        <f>'D2G'!AC29</f>
        <v>69</v>
      </c>
      <c r="I43" s="97">
        <f>'D3G'!AD54</f>
        <v>77</v>
      </c>
      <c r="J43" s="96">
        <f t="shared" si="17"/>
        <v>72</v>
      </c>
      <c r="K43" s="45">
        <v>4</v>
      </c>
      <c r="L43" s="45">
        <v>4</v>
      </c>
      <c r="M43" s="45">
        <v>4</v>
      </c>
      <c r="N43" s="45">
        <v>5</v>
      </c>
      <c r="O43" s="45">
        <v>3</v>
      </c>
      <c r="P43" s="45">
        <v>4</v>
      </c>
      <c r="Q43" s="45">
        <v>4</v>
      </c>
      <c r="R43" s="45">
        <v>5</v>
      </c>
      <c r="S43" s="45">
        <v>2</v>
      </c>
      <c r="T43" s="23">
        <f t="shared" si="9"/>
        <v>35</v>
      </c>
      <c r="U43" s="22">
        <v>4</v>
      </c>
      <c r="V43" s="22">
        <v>5</v>
      </c>
      <c r="W43" s="22">
        <v>4</v>
      </c>
      <c r="X43" s="22">
        <v>4</v>
      </c>
      <c r="Y43" s="22">
        <v>5</v>
      </c>
      <c r="Z43" s="22">
        <v>4</v>
      </c>
      <c r="AA43" s="22">
        <v>5</v>
      </c>
      <c r="AB43" s="22">
        <v>3</v>
      </c>
      <c r="AC43" s="22">
        <v>3</v>
      </c>
      <c r="AD43" s="23">
        <f t="shared" si="10"/>
        <v>37</v>
      </c>
      <c r="AE43" s="24">
        <f t="shared" si="11"/>
        <v>72</v>
      </c>
      <c r="AF43" s="22">
        <f t="shared" si="12"/>
        <v>37</v>
      </c>
      <c r="AG43" s="22">
        <f t="shared" si="13"/>
        <v>24</v>
      </c>
      <c r="AH43" s="22">
        <f t="shared" si="14"/>
        <v>11</v>
      </c>
      <c r="AI43" s="22">
        <f t="shared" si="15"/>
        <v>3</v>
      </c>
    </row>
    <row r="44" spans="1:35" ht="15.75" customHeight="1">
      <c r="A44" s="57">
        <v>36</v>
      </c>
      <c r="B44" s="58" t="s">
        <v>158</v>
      </c>
      <c r="C44" s="58" t="s">
        <v>149</v>
      </c>
      <c r="D44" s="60">
        <v>1</v>
      </c>
      <c r="E44" s="60" t="s">
        <v>558</v>
      </c>
      <c r="F44" s="98">
        <f t="shared" si="16"/>
        <v>294</v>
      </c>
      <c r="G44" s="97">
        <f>'D1G'!E53</f>
        <v>75</v>
      </c>
      <c r="H44" s="96">
        <f>'D2G'!AC36</f>
        <v>71</v>
      </c>
      <c r="I44" s="97">
        <f>'D3G'!AD35</f>
        <v>72</v>
      </c>
      <c r="J44" s="96">
        <f t="shared" si="17"/>
        <v>76</v>
      </c>
      <c r="K44" s="45">
        <v>4</v>
      </c>
      <c r="L44" s="45">
        <v>4</v>
      </c>
      <c r="M44" s="45">
        <v>6</v>
      </c>
      <c r="N44" s="45">
        <v>6</v>
      </c>
      <c r="O44" s="45">
        <v>3</v>
      </c>
      <c r="P44" s="45">
        <v>5</v>
      </c>
      <c r="Q44" s="45">
        <v>4</v>
      </c>
      <c r="R44" s="45">
        <v>4</v>
      </c>
      <c r="S44" s="45">
        <v>3</v>
      </c>
      <c r="T44" s="23">
        <f t="shared" si="9"/>
        <v>39</v>
      </c>
      <c r="U44" s="22">
        <v>4</v>
      </c>
      <c r="V44" s="22">
        <v>5</v>
      </c>
      <c r="W44" s="22">
        <v>5</v>
      </c>
      <c r="X44" s="22">
        <v>4</v>
      </c>
      <c r="Y44" s="22">
        <v>5</v>
      </c>
      <c r="Z44" s="22">
        <v>3</v>
      </c>
      <c r="AA44" s="22">
        <v>4</v>
      </c>
      <c r="AB44" s="22">
        <v>4</v>
      </c>
      <c r="AC44" s="22">
        <v>3</v>
      </c>
      <c r="AD44" s="23">
        <f t="shared" si="10"/>
        <v>37</v>
      </c>
      <c r="AE44" s="24">
        <f t="shared" si="11"/>
        <v>76</v>
      </c>
      <c r="AF44" s="22">
        <f t="shared" si="12"/>
        <v>37</v>
      </c>
      <c r="AG44" s="22">
        <f t="shared" si="13"/>
        <v>23</v>
      </c>
      <c r="AH44" s="22">
        <f t="shared" si="14"/>
        <v>11</v>
      </c>
      <c r="AI44" s="22">
        <f t="shared" si="15"/>
        <v>3</v>
      </c>
    </row>
    <row r="45" spans="1:35" ht="15.75" customHeight="1">
      <c r="A45" s="57">
        <v>37</v>
      </c>
      <c r="B45" s="58" t="s">
        <v>76</v>
      </c>
      <c r="C45" s="58" t="s">
        <v>152</v>
      </c>
      <c r="D45" s="60">
        <v>2</v>
      </c>
      <c r="E45" s="60" t="s">
        <v>563</v>
      </c>
      <c r="F45" s="98">
        <f t="shared" si="16"/>
        <v>294</v>
      </c>
      <c r="G45" s="97">
        <f>'D1G'!E34</f>
        <v>73</v>
      </c>
      <c r="H45" s="96">
        <f>'D2G'!AC22</f>
        <v>70</v>
      </c>
      <c r="I45" s="97">
        <f>'D3G'!AD28</f>
        <v>72</v>
      </c>
      <c r="J45" s="96">
        <f t="shared" si="17"/>
        <v>79</v>
      </c>
      <c r="K45" s="45">
        <v>3</v>
      </c>
      <c r="L45" s="45">
        <v>5</v>
      </c>
      <c r="M45" s="45">
        <v>5</v>
      </c>
      <c r="N45" s="45">
        <v>4</v>
      </c>
      <c r="O45" s="45">
        <v>3</v>
      </c>
      <c r="P45" s="45">
        <v>5</v>
      </c>
      <c r="Q45" s="45">
        <v>4</v>
      </c>
      <c r="R45" s="45">
        <v>4</v>
      </c>
      <c r="S45" s="45">
        <v>5</v>
      </c>
      <c r="T45" s="23">
        <f t="shared" si="9"/>
        <v>38</v>
      </c>
      <c r="U45" s="22">
        <v>5</v>
      </c>
      <c r="V45" s="22">
        <v>5</v>
      </c>
      <c r="W45" s="22">
        <v>5</v>
      </c>
      <c r="X45" s="22">
        <v>4</v>
      </c>
      <c r="Y45" s="22">
        <v>5</v>
      </c>
      <c r="Z45" s="22">
        <v>4</v>
      </c>
      <c r="AA45" s="22">
        <v>4</v>
      </c>
      <c r="AB45" s="22">
        <v>5</v>
      </c>
      <c r="AC45" s="22">
        <v>4</v>
      </c>
      <c r="AD45" s="23">
        <f t="shared" si="10"/>
        <v>41</v>
      </c>
      <c r="AE45" s="24">
        <f t="shared" si="11"/>
        <v>79</v>
      </c>
      <c r="AF45" s="22">
        <f t="shared" si="12"/>
        <v>41</v>
      </c>
      <c r="AG45" s="22">
        <f t="shared" si="13"/>
        <v>26</v>
      </c>
      <c r="AH45" s="22">
        <f t="shared" si="14"/>
        <v>13</v>
      </c>
      <c r="AI45" s="22">
        <f t="shared" si="15"/>
        <v>4</v>
      </c>
    </row>
    <row r="46" spans="1:35" ht="15.75" customHeight="1">
      <c r="A46" s="57">
        <v>38</v>
      </c>
      <c r="B46" s="58" t="s">
        <v>225</v>
      </c>
      <c r="C46" s="58" t="s">
        <v>145</v>
      </c>
      <c r="D46" s="60">
        <v>1.3</v>
      </c>
      <c r="E46" s="60" t="s">
        <v>567</v>
      </c>
      <c r="F46" s="98">
        <f t="shared" si="16"/>
        <v>295</v>
      </c>
      <c r="G46" s="97">
        <f>'D1G'!E41</f>
        <v>74</v>
      </c>
      <c r="H46" s="96">
        <f>'D2G'!AC61</f>
        <v>76</v>
      </c>
      <c r="I46" s="97">
        <f>'D3G'!AD48</f>
        <v>71</v>
      </c>
      <c r="J46" s="96">
        <f t="shared" si="17"/>
        <v>74</v>
      </c>
      <c r="K46" s="45">
        <v>4</v>
      </c>
      <c r="L46" s="45">
        <v>4</v>
      </c>
      <c r="M46" s="45">
        <v>5</v>
      </c>
      <c r="N46" s="45">
        <v>5</v>
      </c>
      <c r="O46" s="45">
        <v>3</v>
      </c>
      <c r="P46" s="45">
        <v>4</v>
      </c>
      <c r="Q46" s="45">
        <v>5</v>
      </c>
      <c r="R46" s="45">
        <v>4</v>
      </c>
      <c r="S46" s="45">
        <v>3</v>
      </c>
      <c r="T46" s="23">
        <f t="shared" si="9"/>
        <v>37</v>
      </c>
      <c r="U46" s="22">
        <v>4</v>
      </c>
      <c r="V46" s="22">
        <v>5</v>
      </c>
      <c r="W46" s="22">
        <v>4</v>
      </c>
      <c r="X46" s="22">
        <v>4</v>
      </c>
      <c r="Y46" s="22">
        <v>5</v>
      </c>
      <c r="Z46" s="22">
        <v>3</v>
      </c>
      <c r="AA46" s="22">
        <v>5</v>
      </c>
      <c r="AB46" s="22">
        <v>4</v>
      </c>
      <c r="AC46" s="22">
        <v>3</v>
      </c>
      <c r="AD46" s="23">
        <f t="shared" si="10"/>
        <v>37</v>
      </c>
      <c r="AE46" s="24">
        <f t="shared" si="11"/>
        <v>74</v>
      </c>
      <c r="AF46" s="22">
        <f t="shared" si="12"/>
        <v>37</v>
      </c>
      <c r="AG46" s="22">
        <f t="shared" si="13"/>
        <v>24</v>
      </c>
      <c r="AH46" s="22">
        <f t="shared" si="14"/>
        <v>12</v>
      </c>
      <c r="AI46" s="22">
        <f t="shared" si="15"/>
        <v>3</v>
      </c>
    </row>
    <row r="47" spans="1:35" ht="15.75" customHeight="1">
      <c r="A47" s="57">
        <v>39</v>
      </c>
      <c r="B47" s="58" t="s">
        <v>208</v>
      </c>
      <c r="C47" s="58" t="s">
        <v>190</v>
      </c>
      <c r="D47" s="60">
        <v>6</v>
      </c>
      <c r="E47" s="60" t="s">
        <v>552</v>
      </c>
      <c r="F47" s="98">
        <f t="shared" si="16"/>
        <v>295</v>
      </c>
      <c r="G47" s="97">
        <f>'D1G'!E23</f>
        <v>72</v>
      </c>
      <c r="H47" s="96">
        <f>'D2G'!AC38</f>
        <v>74</v>
      </c>
      <c r="I47" s="97">
        <f>'D3G'!AD42</f>
        <v>73</v>
      </c>
      <c r="J47" s="96">
        <f t="shared" si="17"/>
        <v>76</v>
      </c>
      <c r="K47" s="45">
        <v>4</v>
      </c>
      <c r="L47" s="45">
        <v>4</v>
      </c>
      <c r="M47" s="45">
        <v>5</v>
      </c>
      <c r="N47" s="45">
        <v>5</v>
      </c>
      <c r="O47" s="45">
        <v>3</v>
      </c>
      <c r="P47" s="45">
        <v>4</v>
      </c>
      <c r="Q47" s="45">
        <v>4</v>
      </c>
      <c r="R47" s="45">
        <v>5</v>
      </c>
      <c r="S47" s="45">
        <v>4</v>
      </c>
      <c r="T47" s="23">
        <f t="shared" si="9"/>
        <v>38</v>
      </c>
      <c r="U47" s="22">
        <v>4</v>
      </c>
      <c r="V47" s="22">
        <v>4</v>
      </c>
      <c r="W47" s="22">
        <v>4</v>
      </c>
      <c r="X47" s="22">
        <v>4</v>
      </c>
      <c r="Y47" s="22">
        <v>5</v>
      </c>
      <c r="Z47" s="22">
        <v>4</v>
      </c>
      <c r="AA47" s="22">
        <v>5</v>
      </c>
      <c r="AB47" s="22">
        <v>4</v>
      </c>
      <c r="AC47" s="22">
        <v>4</v>
      </c>
      <c r="AD47" s="23">
        <f t="shared" si="10"/>
        <v>38</v>
      </c>
      <c r="AE47" s="24">
        <f t="shared" si="11"/>
        <v>76</v>
      </c>
      <c r="AF47" s="22">
        <f t="shared" si="12"/>
        <v>38</v>
      </c>
      <c r="AG47" s="22">
        <f t="shared" si="13"/>
        <v>26</v>
      </c>
      <c r="AH47" s="22">
        <f t="shared" si="14"/>
        <v>13</v>
      </c>
      <c r="AI47" s="22">
        <f t="shared" si="15"/>
        <v>4</v>
      </c>
    </row>
    <row r="48" spans="1:35" ht="15.75" customHeight="1">
      <c r="A48" s="57">
        <v>40</v>
      </c>
      <c r="B48" s="58" t="s">
        <v>247</v>
      </c>
      <c r="C48" s="58" t="s">
        <v>122</v>
      </c>
      <c r="D48" s="60">
        <v>0.8</v>
      </c>
      <c r="E48" s="60" t="s">
        <v>551</v>
      </c>
      <c r="F48" s="98">
        <f t="shared" si="16"/>
        <v>295</v>
      </c>
      <c r="G48" s="97">
        <f>'D1G'!E60</f>
        <v>76</v>
      </c>
      <c r="H48" s="96">
        <f>'D2G'!AC56</f>
        <v>74</v>
      </c>
      <c r="I48" s="97">
        <f>'D3G'!AD37</f>
        <v>69</v>
      </c>
      <c r="J48" s="96">
        <f t="shared" si="17"/>
        <v>76</v>
      </c>
      <c r="K48" s="45">
        <v>4</v>
      </c>
      <c r="L48" s="45">
        <v>3</v>
      </c>
      <c r="M48" s="45">
        <v>5</v>
      </c>
      <c r="N48" s="45">
        <v>5</v>
      </c>
      <c r="O48" s="45">
        <v>3</v>
      </c>
      <c r="P48" s="45">
        <v>4</v>
      </c>
      <c r="Q48" s="45">
        <v>5</v>
      </c>
      <c r="R48" s="45">
        <v>4</v>
      </c>
      <c r="S48" s="45">
        <v>5</v>
      </c>
      <c r="T48" s="23">
        <f t="shared" si="9"/>
        <v>38</v>
      </c>
      <c r="U48" s="22">
        <v>4</v>
      </c>
      <c r="V48" s="22">
        <v>4</v>
      </c>
      <c r="W48" s="22">
        <v>3</v>
      </c>
      <c r="X48" s="22">
        <v>4</v>
      </c>
      <c r="Y48" s="22">
        <v>4</v>
      </c>
      <c r="Z48" s="22">
        <v>3</v>
      </c>
      <c r="AA48" s="22">
        <v>6</v>
      </c>
      <c r="AB48" s="22">
        <v>6</v>
      </c>
      <c r="AC48" s="22">
        <v>4</v>
      </c>
      <c r="AD48" s="23">
        <f t="shared" si="10"/>
        <v>38</v>
      </c>
      <c r="AE48" s="24">
        <f t="shared" si="11"/>
        <v>76</v>
      </c>
      <c r="AF48" s="22">
        <f t="shared" si="12"/>
        <v>38</v>
      </c>
      <c r="AG48" s="22">
        <f t="shared" si="13"/>
        <v>27</v>
      </c>
      <c r="AH48" s="22">
        <f t="shared" si="14"/>
        <v>16</v>
      </c>
      <c r="AI48" s="22">
        <f t="shared" si="15"/>
        <v>4</v>
      </c>
    </row>
    <row r="49" spans="1:35" ht="15.75" customHeight="1">
      <c r="A49" s="57">
        <v>41</v>
      </c>
      <c r="B49" s="58" t="s">
        <v>201</v>
      </c>
      <c r="C49" s="58" t="s">
        <v>143</v>
      </c>
      <c r="D49" s="58">
        <v>0.8</v>
      </c>
      <c r="E49" s="58" t="s">
        <v>569</v>
      </c>
      <c r="F49" s="98">
        <f t="shared" si="16"/>
        <v>296</v>
      </c>
      <c r="G49" s="97">
        <f>'D1G'!E71</f>
        <v>78</v>
      </c>
      <c r="H49" s="96">
        <f>'D2G'!AC50</f>
        <v>70</v>
      </c>
      <c r="I49" s="97">
        <f>'D3G'!AD52</f>
        <v>74</v>
      </c>
      <c r="J49" s="96">
        <f t="shared" si="17"/>
        <v>74</v>
      </c>
      <c r="K49" s="45">
        <v>4</v>
      </c>
      <c r="L49" s="45">
        <v>3</v>
      </c>
      <c r="M49" s="45">
        <v>5</v>
      </c>
      <c r="N49" s="45">
        <v>5</v>
      </c>
      <c r="O49" s="45">
        <v>4</v>
      </c>
      <c r="P49" s="45">
        <v>4</v>
      </c>
      <c r="Q49" s="45">
        <v>5</v>
      </c>
      <c r="R49" s="45">
        <v>5</v>
      </c>
      <c r="S49" s="45">
        <v>4</v>
      </c>
      <c r="T49" s="23">
        <f t="shared" si="9"/>
        <v>39</v>
      </c>
      <c r="U49" s="22">
        <v>4</v>
      </c>
      <c r="V49" s="22">
        <v>5</v>
      </c>
      <c r="W49" s="22">
        <v>3</v>
      </c>
      <c r="X49" s="22">
        <v>4</v>
      </c>
      <c r="Y49" s="22">
        <v>4</v>
      </c>
      <c r="Z49" s="22">
        <v>3</v>
      </c>
      <c r="AA49" s="22">
        <v>5</v>
      </c>
      <c r="AB49" s="22">
        <v>4</v>
      </c>
      <c r="AC49" s="22">
        <v>3</v>
      </c>
      <c r="AD49" s="23">
        <f t="shared" si="10"/>
        <v>35</v>
      </c>
      <c r="AE49" s="24">
        <f t="shared" si="11"/>
        <v>74</v>
      </c>
      <c r="AF49" s="22">
        <f t="shared" si="12"/>
        <v>35</v>
      </c>
      <c r="AG49" s="22">
        <f t="shared" si="13"/>
        <v>23</v>
      </c>
      <c r="AH49" s="22">
        <f t="shared" si="14"/>
        <v>12</v>
      </c>
      <c r="AI49" s="22">
        <f t="shared" si="15"/>
        <v>3</v>
      </c>
    </row>
    <row r="50" spans="1:35" ht="15.75" customHeight="1">
      <c r="A50" s="57">
        <v>42</v>
      </c>
      <c r="B50" s="58" t="s">
        <v>195</v>
      </c>
      <c r="C50" s="58" t="s">
        <v>33</v>
      </c>
      <c r="D50" s="63" t="s">
        <v>114</v>
      </c>
      <c r="E50" s="63" t="s">
        <v>575</v>
      </c>
      <c r="F50" s="98">
        <f t="shared" si="16"/>
        <v>296</v>
      </c>
      <c r="G50" s="97">
        <f>'D1G'!E66</f>
        <v>77</v>
      </c>
      <c r="H50" s="96">
        <f>'D2G'!AC67</f>
        <v>75</v>
      </c>
      <c r="I50" s="97">
        <f>'D3G'!AD49</f>
        <v>70</v>
      </c>
      <c r="J50" s="96">
        <f t="shared" si="17"/>
        <v>74</v>
      </c>
      <c r="K50" s="45">
        <v>4</v>
      </c>
      <c r="L50" s="45">
        <v>4</v>
      </c>
      <c r="M50" s="45">
        <v>5</v>
      </c>
      <c r="N50" s="45">
        <v>5</v>
      </c>
      <c r="O50" s="45">
        <v>3</v>
      </c>
      <c r="P50" s="45">
        <v>4</v>
      </c>
      <c r="Q50" s="45">
        <v>5</v>
      </c>
      <c r="R50" s="45">
        <v>4</v>
      </c>
      <c r="S50" s="45">
        <v>3</v>
      </c>
      <c r="T50" s="23">
        <f t="shared" si="9"/>
        <v>37</v>
      </c>
      <c r="U50" s="22">
        <v>5</v>
      </c>
      <c r="V50" s="22">
        <v>5</v>
      </c>
      <c r="W50" s="22">
        <v>4</v>
      </c>
      <c r="X50" s="22">
        <v>4</v>
      </c>
      <c r="Y50" s="22">
        <v>5</v>
      </c>
      <c r="Z50" s="22">
        <v>2</v>
      </c>
      <c r="AA50" s="22">
        <v>5</v>
      </c>
      <c r="AB50" s="22">
        <v>4</v>
      </c>
      <c r="AC50" s="22">
        <v>3</v>
      </c>
      <c r="AD50" s="23">
        <f t="shared" si="10"/>
        <v>37</v>
      </c>
      <c r="AE50" s="24">
        <f t="shared" si="11"/>
        <v>74</v>
      </c>
      <c r="AF50" s="22">
        <f t="shared" si="12"/>
        <v>37</v>
      </c>
      <c r="AG50" s="22">
        <f t="shared" si="13"/>
        <v>23</v>
      </c>
      <c r="AH50" s="22">
        <f t="shared" si="14"/>
        <v>12</v>
      </c>
      <c r="AI50" s="22">
        <f t="shared" si="15"/>
        <v>3</v>
      </c>
    </row>
    <row r="51" spans="1:35" ht="15.75" customHeight="1">
      <c r="A51" s="57">
        <v>43</v>
      </c>
      <c r="B51" s="58" t="s">
        <v>121</v>
      </c>
      <c r="C51" s="58" t="s">
        <v>174</v>
      </c>
      <c r="D51" s="59" t="s">
        <v>192</v>
      </c>
      <c r="E51" s="59" t="s">
        <v>581</v>
      </c>
      <c r="F51" s="98">
        <f t="shared" si="16"/>
        <v>296</v>
      </c>
      <c r="G51" s="97">
        <f>'D1G'!E30</f>
        <v>72</v>
      </c>
      <c r="H51" s="96">
        <f>'D2G'!AC48</f>
        <v>75</v>
      </c>
      <c r="I51" s="97">
        <f>'D3G'!AD53</f>
        <v>75</v>
      </c>
      <c r="J51" s="96">
        <f t="shared" si="17"/>
        <v>74</v>
      </c>
      <c r="K51" s="45">
        <v>4</v>
      </c>
      <c r="L51" s="45">
        <v>4</v>
      </c>
      <c r="M51" s="45">
        <v>4</v>
      </c>
      <c r="N51" s="45">
        <v>5</v>
      </c>
      <c r="O51" s="45">
        <v>3</v>
      </c>
      <c r="P51" s="45">
        <v>5</v>
      </c>
      <c r="Q51" s="45">
        <v>4</v>
      </c>
      <c r="R51" s="45">
        <v>4</v>
      </c>
      <c r="S51" s="45">
        <v>3</v>
      </c>
      <c r="T51" s="23">
        <f t="shared" si="9"/>
        <v>36</v>
      </c>
      <c r="U51" s="22">
        <v>4</v>
      </c>
      <c r="V51" s="22">
        <v>4</v>
      </c>
      <c r="W51" s="22">
        <v>4</v>
      </c>
      <c r="X51" s="22">
        <v>4</v>
      </c>
      <c r="Y51" s="22">
        <v>5</v>
      </c>
      <c r="Z51" s="22">
        <v>3</v>
      </c>
      <c r="AA51" s="22">
        <v>6</v>
      </c>
      <c r="AB51" s="22">
        <v>4</v>
      </c>
      <c r="AC51" s="22">
        <v>4</v>
      </c>
      <c r="AD51" s="23">
        <f t="shared" si="10"/>
        <v>38</v>
      </c>
      <c r="AE51" s="24">
        <f t="shared" si="11"/>
        <v>74</v>
      </c>
      <c r="AF51" s="22">
        <f t="shared" si="12"/>
        <v>38</v>
      </c>
      <c r="AG51" s="22">
        <f t="shared" si="13"/>
        <v>26</v>
      </c>
      <c r="AH51" s="22">
        <f t="shared" si="14"/>
        <v>14</v>
      </c>
      <c r="AI51" s="22">
        <f t="shared" si="15"/>
        <v>4</v>
      </c>
    </row>
    <row r="52" spans="1:35" ht="15.75" customHeight="1">
      <c r="A52" s="57">
        <v>44</v>
      </c>
      <c r="B52" s="58" t="s">
        <v>233</v>
      </c>
      <c r="C52" s="58" t="s">
        <v>234</v>
      </c>
      <c r="D52" s="60">
        <v>3.3</v>
      </c>
      <c r="E52" s="60" t="s">
        <v>587</v>
      </c>
      <c r="F52" s="98">
        <f t="shared" si="16"/>
        <v>297</v>
      </c>
      <c r="G52" s="97">
        <f>'D1G'!E20</f>
        <v>70</v>
      </c>
      <c r="H52" s="96">
        <f>'D2G'!AC53</f>
        <v>79</v>
      </c>
      <c r="I52" s="97">
        <f>'D3G'!AD58</f>
        <v>76</v>
      </c>
      <c r="J52" s="96">
        <f t="shared" si="17"/>
        <v>72</v>
      </c>
      <c r="K52" s="45">
        <v>4</v>
      </c>
      <c r="L52" s="45">
        <v>3</v>
      </c>
      <c r="M52" s="45">
        <v>5</v>
      </c>
      <c r="N52" s="45">
        <v>5</v>
      </c>
      <c r="O52" s="45">
        <v>3</v>
      </c>
      <c r="P52" s="45">
        <v>3</v>
      </c>
      <c r="Q52" s="45">
        <v>4</v>
      </c>
      <c r="R52" s="45">
        <v>4</v>
      </c>
      <c r="S52" s="45">
        <v>3</v>
      </c>
      <c r="T52" s="23">
        <f t="shared" si="9"/>
        <v>34</v>
      </c>
      <c r="U52" s="22">
        <v>4</v>
      </c>
      <c r="V52" s="22">
        <v>4</v>
      </c>
      <c r="W52" s="22">
        <v>4</v>
      </c>
      <c r="X52" s="22">
        <v>4</v>
      </c>
      <c r="Y52" s="22">
        <v>4</v>
      </c>
      <c r="Z52" s="22">
        <v>4</v>
      </c>
      <c r="AA52" s="22">
        <v>5</v>
      </c>
      <c r="AB52" s="22">
        <v>4</v>
      </c>
      <c r="AC52" s="22">
        <v>5</v>
      </c>
      <c r="AD52" s="23">
        <f t="shared" si="10"/>
        <v>38</v>
      </c>
      <c r="AE52" s="24">
        <f t="shared" si="11"/>
        <v>72</v>
      </c>
      <c r="AF52" s="22">
        <f t="shared" si="12"/>
        <v>38</v>
      </c>
      <c r="AG52" s="22">
        <f t="shared" si="13"/>
        <v>26</v>
      </c>
      <c r="AH52" s="22">
        <f t="shared" si="14"/>
        <v>14</v>
      </c>
      <c r="AI52" s="22">
        <f t="shared" si="15"/>
        <v>5</v>
      </c>
    </row>
    <row r="53" spans="1:35" ht="15.75" customHeight="1">
      <c r="A53" s="57">
        <v>45</v>
      </c>
      <c r="B53" s="58" t="s">
        <v>128</v>
      </c>
      <c r="C53" s="58" t="s">
        <v>129</v>
      </c>
      <c r="D53" s="60">
        <v>2</v>
      </c>
      <c r="E53" s="60" t="s">
        <v>574</v>
      </c>
      <c r="F53" s="98">
        <f t="shared" si="16"/>
        <v>297</v>
      </c>
      <c r="G53" s="97">
        <f>'D1G'!E67</f>
        <v>77</v>
      </c>
      <c r="H53" s="96">
        <f>'D2G'!AC66</f>
        <v>75</v>
      </c>
      <c r="I53" s="97">
        <f>'D3G'!AD50</f>
        <v>70</v>
      </c>
      <c r="J53" s="96">
        <f t="shared" si="17"/>
        <v>75</v>
      </c>
      <c r="K53" s="45">
        <v>4</v>
      </c>
      <c r="L53" s="45">
        <v>3</v>
      </c>
      <c r="M53" s="45">
        <v>5</v>
      </c>
      <c r="N53" s="45">
        <v>6</v>
      </c>
      <c r="O53" s="45">
        <v>3</v>
      </c>
      <c r="P53" s="45">
        <v>4</v>
      </c>
      <c r="Q53" s="45">
        <v>5</v>
      </c>
      <c r="R53" s="45">
        <v>4</v>
      </c>
      <c r="S53" s="45">
        <v>3</v>
      </c>
      <c r="T53" s="23">
        <f t="shared" si="9"/>
        <v>37</v>
      </c>
      <c r="U53" s="22">
        <v>3</v>
      </c>
      <c r="V53" s="22">
        <v>5</v>
      </c>
      <c r="W53" s="22">
        <v>4</v>
      </c>
      <c r="X53" s="22">
        <v>5</v>
      </c>
      <c r="Y53" s="22">
        <v>5</v>
      </c>
      <c r="Z53" s="22">
        <v>4</v>
      </c>
      <c r="AA53" s="22">
        <v>5</v>
      </c>
      <c r="AB53" s="22">
        <v>4</v>
      </c>
      <c r="AC53" s="22">
        <v>3</v>
      </c>
      <c r="AD53" s="23">
        <f t="shared" si="10"/>
        <v>38</v>
      </c>
      <c r="AE53" s="24">
        <f t="shared" si="11"/>
        <v>75</v>
      </c>
      <c r="AF53" s="22">
        <f t="shared" si="12"/>
        <v>38</v>
      </c>
      <c r="AG53" s="22">
        <f t="shared" si="13"/>
        <v>26</v>
      </c>
      <c r="AH53" s="22">
        <f t="shared" si="14"/>
        <v>12</v>
      </c>
      <c r="AI53" s="22">
        <f t="shared" si="15"/>
        <v>3</v>
      </c>
    </row>
    <row r="54" spans="1:35" ht="15.75" customHeight="1">
      <c r="A54" s="57">
        <v>46</v>
      </c>
      <c r="B54" s="58" t="s">
        <v>464</v>
      </c>
      <c r="C54" s="58" t="s">
        <v>152</v>
      </c>
      <c r="D54" s="60">
        <v>2</v>
      </c>
      <c r="E54" s="60" t="s">
        <v>559</v>
      </c>
      <c r="F54" s="98">
        <f t="shared" si="16"/>
        <v>298</v>
      </c>
      <c r="G54" s="97">
        <f>'D1G'!E19</f>
        <v>70</v>
      </c>
      <c r="H54" s="96">
        <f>'D2G'!AC35</f>
        <v>75</v>
      </c>
      <c r="I54" s="97">
        <f>'D3G'!AD36</f>
        <v>73</v>
      </c>
      <c r="J54" s="96">
        <f t="shared" si="17"/>
        <v>80</v>
      </c>
      <c r="K54" s="45">
        <v>6</v>
      </c>
      <c r="L54" s="45">
        <v>5</v>
      </c>
      <c r="M54" s="45">
        <v>5</v>
      </c>
      <c r="N54" s="45">
        <v>4</v>
      </c>
      <c r="O54" s="45">
        <v>2</v>
      </c>
      <c r="P54" s="45">
        <v>3</v>
      </c>
      <c r="Q54" s="45">
        <v>4</v>
      </c>
      <c r="R54" s="45">
        <v>6</v>
      </c>
      <c r="S54" s="45">
        <v>4</v>
      </c>
      <c r="T54" s="23">
        <f t="shared" si="9"/>
        <v>39</v>
      </c>
      <c r="U54" s="22">
        <v>5</v>
      </c>
      <c r="V54" s="22">
        <v>5</v>
      </c>
      <c r="W54" s="22">
        <v>4</v>
      </c>
      <c r="X54" s="22">
        <v>5</v>
      </c>
      <c r="Y54" s="22">
        <v>5</v>
      </c>
      <c r="Z54" s="22">
        <v>4</v>
      </c>
      <c r="AA54" s="22">
        <v>5</v>
      </c>
      <c r="AB54" s="22">
        <v>4</v>
      </c>
      <c r="AC54" s="22">
        <v>4</v>
      </c>
      <c r="AD54" s="23">
        <f t="shared" si="10"/>
        <v>41</v>
      </c>
      <c r="AE54" s="24">
        <f t="shared" si="11"/>
        <v>80</v>
      </c>
      <c r="AF54" s="22">
        <f t="shared" si="12"/>
        <v>41</v>
      </c>
      <c r="AG54" s="22">
        <f t="shared" si="13"/>
        <v>27</v>
      </c>
      <c r="AH54" s="22">
        <f t="shared" si="14"/>
        <v>13</v>
      </c>
      <c r="AI54" s="22">
        <f t="shared" si="15"/>
        <v>4</v>
      </c>
    </row>
    <row r="55" spans="1:35" ht="15.75" customHeight="1">
      <c r="A55" s="57">
        <v>47</v>
      </c>
      <c r="B55" s="58" t="s">
        <v>189</v>
      </c>
      <c r="C55" s="62" t="s">
        <v>190</v>
      </c>
      <c r="D55" s="60">
        <v>6</v>
      </c>
      <c r="E55" s="60" t="s">
        <v>598</v>
      </c>
      <c r="F55" s="98">
        <f t="shared" si="16"/>
        <v>299</v>
      </c>
      <c r="G55" s="97">
        <f>'D1G'!E43</f>
        <v>74</v>
      </c>
      <c r="H55" s="96">
        <f>'D2G'!AC59</f>
        <v>76</v>
      </c>
      <c r="I55" s="97">
        <f>'D3G'!AD67</f>
        <v>78</v>
      </c>
      <c r="J55" s="96">
        <f t="shared" si="17"/>
        <v>71</v>
      </c>
      <c r="K55" s="45">
        <v>4</v>
      </c>
      <c r="L55" s="45">
        <v>3</v>
      </c>
      <c r="M55" s="45">
        <v>5</v>
      </c>
      <c r="N55" s="45">
        <v>4</v>
      </c>
      <c r="O55" s="45">
        <v>2</v>
      </c>
      <c r="P55" s="45">
        <v>4</v>
      </c>
      <c r="Q55" s="45">
        <v>4</v>
      </c>
      <c r="R55" s="45">
        <v>4</v>
      </c>
      <c r="S55" s="45">
        <v>3</v>
      </c>
      <c r="T55" s="23">
        <f t="shared" si="9"/>
        <v>33</v>
      </c>
      <c r="U55" s="22">
        <v>4</v>
      </c>
      <c r="V55" s="22">
        <v>4</v>
      </c>
      <c r="W55" s="22">
        <v>5</v>
      </c>
      <c r="X55" s="22">
        <v>4</v>
      </c>
      <c r="Y55" s="22">
        <v>4</v>
      </c>
      <c r="Z55" s="22">
        <v>4</v>
      </c>
      <c r="AA55" s="22">
        <v>6</v>
      </c>
      <c r="AB55" s="22">
        <v>4</v>
      </c>
      <c r="AC55" s="22">
        <v>3</v>
      </c>
      <c r="AD55" s="23">
        <f t="shared" si="10"/>
        <v>38</v>
      </c>
      <c r="AE55" s="24">
        <f t="shared" si="11"/>
        <v>71</v>
      </c>
      <c r="AF55" s="22">
        <f t="shared" si="12"/>
        <v>38</v>
      </c>
      <c r="AG55" s="22">
        <f t="shared" si="13"/>
        <v>25</v>
      </c>
      <c r="AH55" s="22">
        <f t="shared" si="14"/>
        <v>13</v>
      </c>
      <c r="AI55" s="22">
        <f t="shared" si="15"/>
        <v>3</v>
      </c>
    </row>
    <row r="56" spans="1:35" ht="15.75" customHeight="1">
      <c r="A56" s="57">
        <v>48</v>
      </c>
      <c r="B56" s="58" t="s">
        <v>73</v>
      </c>
      <c r="C56" s="58" t="s">
        <v>182</v>
      </c>
      <c r="D56" s="59" t="s">
        <v>133</v>
      </c>
      <c r="E56" s="59" t="s">
        <v>599</v>
      </c>
      <c r="F56" s="98">
        <f t="shared" si="16"/>
        <v>299</v>
      </c>
      <c r="G56" s="97">
        <f>'D1G'!E28</f>
        <v>72</v>
      </c>
      <c r="H56" s="96">
        <f>'D2G'!AC32</f>
        <v>73</v>
      </c>
      <c r="I56" s="97">
        <f>'D3G'!AD66</f>
        <v>81</v>
      </c>
      <c r="J56" s="96">
        <f t="shared" si="17"/>
        <v>73</v>
      </c>
      <c r="K56" s="45">
        <v>3</v>
      </c>
      <c r="L56" s="45">
        <v>3</v>
      </c>
      <c r="M56" s="45">
        <v>6</v>
      </c>
      <c r="N56" s="45">
        <v>6</v>
      </c>
      <c r="O56" s="45">
        <v>3</v>
      </c>
      <c r="P56" s="45">
        <v>5</v>
      </c>
      <c r="Q56" s="45">
        <v>5</v>
      </c>
      <c r="R56" s="45">
        <v>4</v>
      </c>
      <c r="S56" s="45">
        <v>2</v>
      </c>
      <c r="T56" s="23">
        <f t="shared" si="9"/>
        <v>37</v>
      </c>
      <c r="U56" s="22">
        <v>5</v>
      </c>
      <c r="V56" s="22">
        <v>4</v>
      </c>
      <c r="W56" s="22">
        <v>3</v>
      </c>
      <c r="X56" s="22">
        <v>4</v>
      </c>
      <c r="Y56" s="22">
        <v>4</v>
      </c>
      <c r="Z56" s="22">
        <v>3</v>
      </c>
      <c r="AA56" s="22">
        <v>5</v>
      </c>
      <c r="AB56" s="22">
        <v>5</v>
      </c>
      <c r="AC56" s="22">
        <v>3</v>
      </c>
      <c r="AD56" s="23">
        <f t="shared" si="10"/>
        <v>36</v>
      </c>
      <c r="AE56" s="24">
        <f t="shared" si="11"/>
        <v>73</v>
      </c>
      <c r="AF56" s="22">
        <f t="shared" si="12"/>
        <v>36</v>
      </c>
      <c r="AG56" s="22">
        <f t="shared" si="13"/>
        <v>24</v>
      </c>
      <c r="AH56" s="22">
        <f t="shared" si="14"/>
        <v>13</v>
      </c>
      <c r="AI56" s="22">
        <f t="shared" si="15"/>
        <v>3</v>
      </c>
    </row>
    <row r="57" spans="1:35" ht="15.75" customHeight="1">
      <c r="A57" s="57">
        <v>49</v>
      </c>
      <c r="B57" s="58" t="s">
        <v>181</v>
      </c>
      <c r="C57" s="62" t="s">
        <v>152</v>
      </c>
      <c r="D57" s="60">
        <v>1</v>
      </c>
      <c r="E57" s="60" t="s">
        <v>564</v>
      </c>
      <c r="F57" s="98">
        <f t="shared" si="16"/>
        <v>299</v>
      </c>
      <c r="G57" s="97">
        <f>'D1G'!E35</f>
        <v>73</v>
      </c>
      <c r="H57" s="96">
        <f>'D2G'!AC46</f>
        <v>74</v>
      </c>
      <c r="I57" s="97">
        <f>'D3G'!AD45</f>
        <v>73</v>
      </c>
      <c r="J57" s="96">
        <f t="shared" si="17"/>
        <v>79</v>
      </c>
      <c r="K57" s="45">
        <v>4</v>
      </c>
      <c r="L57" s="45">
        <v>3</v>
      </c>
      <c r="M57" s="45">
        <v>7</v>
      </c>
      <c r="N57" s="45">
        <v>5</v>
      </c>
      <c r="O57" s="45">
        <v>4</v>
      </c>
      <c r="P57" s="45">
        <v>4</v>
      </c>
      <c r="Q57" s="45">
        <v>5</v>
      </c>
      <c r="R57" s="45">
        <v>4</v>
      </c>
      <c r="S57" s="45">
        <v>3</v>
      </c>
      <c r="T57" s="23">
        <f t="shared" si="9"/>
        <v>39</v>
      </c>
      <c r="U57" s="22">
        <v>5</v>
      </c>
      <c r="V57" s="22">
        <v>5</v>
      </c>
      <c r="W57" s="22">
        <v>4</v>
      </c>
      <c r="X57" s="22">
        <v>5</v>
      </c>
      <c r="Y57" s="22">
        <v>5</v>
      </c>
      <c r="Z57" s="22">
        <v>4</v>
      </c>
      <c r="AA57" s="22">
        <v>6</v>
      </c>
      <c r="AB57" s="22">
        <v>3</v>
      </c>
      <c r="AC57" s="22">
        <v>3</v>
      </c>
      <c r="AD57" s="23">
        <f t="shared" si="10"/>
        <v>40</v>
      </c>
      <c r="AE57" s="24">
        <f t="shared" si="11"/>
        <v>79</v>
      </c>
      <c r="AF57" s="22">
        <f t="shared" si="12"/>
        <v>40</v>
      </c>
      <c r="AG57" s="22">
        <f t="shared" si="13"/>
        <v>26</v>
      </c>
      <c r="AH57" s="22">
        <f t="shared" si="14"/>
        <v>12</v>
      </c>
      <c r="AI57" s="22">
        <f t="shared" si="15"/>
        <v>3</v>
      </c>
    </row>
    <row r="58" spans="1:35" ht="15.75" customHeight="1">
      <c r="A58" s="57">
        <v>50</v>
      </c>
      <c r="B58" s="58" t="s">
        <v>465</v>
      </c>
      <c r="C58" s="58" t="s">
        <v>152</v>
      </c>
      <c r="D58" s="60">
        <v>2</v>
      </c>
      <c r="E58" s="60" t="s">
        <v>597</v>
      </c>
      <c r="F58" s="98">
        <f t="shared" si="16"/>
        <v>300</v>
      </c>
      <c r="G58" s="97">
        <f>'D1G'!E68</f>
        <v>77</v>
      </c>
      <c r="H58" s="96">
        <f>'D2G'!AC39</f>
        <v>70</v>
      </c>
      <c r="I58" s="97">
        <f>'D3G'!AD65</f>
        <v>79</v>
      </c>
      <c r="J58" s="96">
        <f t="shared" si="17"/>
        <v>74</v>
      </c>
      <c r="K58" s="45">
        <v>4</v>
      </c>
      <c r="L58" s="45">
        <v>3</v>
      </c>
      <c r="M58" s="45">
        <v>5</v>
      </c>
      <c r="N58" s="45">
        <v>5</v>
      </c>
      <c r="O58" s="45">
        <v>3</v>
      </c>
      <c r="P58" s="45">
        <v>5</v>
      </c>
      <c r="Q58" s="45">
        <v>4</v>
      </c>
      <c r="R58" s="45">
        <v>4</v>
      </c>
      <c r="S58" s="45">
        <v>4</v>
      </c>
      <c r="T58" s="23">
        <f t="shared" si="9"/>
        <v>37</v>
      </c>
      <c r="U58" s="22">
        <v>4</v>
      </c>
      <c r="V58" s="22">
        <v>4</v>
      </c>
      <c r="W58" s="22">
        <v>4</v>
      </c>
      <c r="X58" s="22">
        <v>4</v>
      </c>
      <c r="Y58" s="22">
        <v>5</v>
      </c>
      <c r="Z58" s="22">
        <v>4</v>
      </c>
      <c r="AA58" s="22">
        <v>5</v>
      </c>
      <c r="AB58" s="22">
        <v>4</v>
      </c>
      <c r="AC58" s="22">
        <v>3</v>
      </c>
      <c r="AD58" s="23">
        <f t="shared" si="10"/>
        <v>37</v>
      </c>
      <c r="AE58" s="24">
        <f t="shared" si="11"/>
        <v>74</v>
      </c>
      <c r="AF58" s="22">
        <f t="shared" si="12"/>
        <v>37</v>
      </c>
      <c r="AG58" s="22">
        <f t="shared" si="13"/>
        <v>25</v>
      </c>
      <c r="AH58" s="22">
        <f t="shared" si="14"/>
        <v>12</v>
      </c>
      <c r="AI58" s="22">
        <f t="shared" si="15"/>
        <v>3</v>
      </c>
    </row>
    <row r="59" spans="1:35" ht="15.75" customHeight="1">
      <c r="A59" s="57">
        <v>51</v>
      </c>
      <c r="B59" s="58" t="s">
        <v>169</v>
      </c>
      <c r="C59" s="62" t="s">
        <v>163</v>
      </c>
      <c r="D59" s="60">
        <v>1</v>
      </c>
      <c r="E59" s="60" t="s">
        <v>594</v>
      </c>
      <c r="F59" s="98">
        <f t="shared" si="16"/>
        <v>300</v>
      </c>
      <c r="G59" s="97">
        <f>'D1G'!E29</f>
        <v>72</v>
      </c>
      <c r="H59" s="96">
        <f>'D2G'!AC51</f>
        <v>76</v>
      </c>
      <c r="I59" s="97">
        <f>'D3G'!AD64</f>
        <v>78</v>
      </c>
      <c r="J59" s="96">
        <f t="shared" si="17"/>
        <v>74</v>
      </c>
      <c r="K59" s="45">
        <v>3</v>
      </c>
      <c r="L59" s="45">
        <v>4</v>
      </c>
      <c r="M59" s="45">
        <v>5</v>
      </c>
      <c r="N59" s="45">
        <v>6</v>
      </c>
      <c r="O59" s="45">
        <v>3</v>
      </c>
      <c r="P59" s="45">
        <v>4</v>
      </c>
      <c r="Q59" s="45">
        <v>4</v>
      </c>
      <c r="R59" s="45">
        <v>4</v>
      </c>
      <c r="S59" s="45">
        <v>3</v>
      </c>
      <c r="T59" s="23">
        <f t="shared" si="9"/>
        <v>36</v>
      </c>
      <c r="U59" s="22">
        <v>4</v>
      </c>
      <c r="V59" s="22">
        <v>4</v>
      </c>
      <c r="W59" s="22">
        <v>4</v>
      </c>
      <c r="X59" s="22">
        <v>3</v>
      </c>
      <c r="Y59" s="22">
        <v>7</v>
      </c>
      <c r="Z59" s="22">
        <v>3</v>
      </c>
      <c r="AA59" s="22">
        <v>6</v>
      </c>
      <c r="AB59" s="22">
        <v>4</v>
      </c>
      <c r="AC59" s="22">
        <v>3</v>
      </c>
      <c r="AD59" s="23">
        <f t="shared" si="10"/>
        <v>38</v>
      </c>
      <c r="AE59" s="24">
        <f t="shared" si="11"/>
        <v>74</v>
      </c>
      <c r="AF59" s="22">
        <f t="shared" si="12"/>
        <v>38</v>
      </c>
      <c r="AG59" s="22">
        <f t="shared" si="13"/>
        <v>26</v>
      </c>
      <c r="AH59" s="22">
        <f t="shared" si="14"/>
        <v>13</v>
      </c>
      <c r="AI59" s="22">
        <f t="shared" si="15"/>
        <v>3</v>
      </c>
    </row>
    <row r="60" spans="1:35" ht="15.75" customHeight="1">
      <c r="A60" s="57">
        <v>52</v>
      </c>
      <c r="B60" s="58" t="s">
        <v>162</v>
      </c>
      <c r="C60" s="58" t="s">
        <v>163</v>
      </c>
      <c r="D60" s="60">
        <v>1</v>
      </c>
      <c r="E60" s="60" t="s">
        <v>592</v>
      </c>
      <c r="F60" s="98">
        <f t="shared" si="16"/>
        <v>300</v>
      </c>
      <c r="G60" s="97">
        <f>'D1G'!E52</f>
        <v>75</v>
      </c>
      <c r="H60" s="96">
        <f>'D2G'!AC58</f>
        <v>75</v>
      </c>
      <c r="I60" s="97">
        <f>'D3G'!AD63</f>
        <v>76</v>
      </c>
      <c r="J60" s="96">
        <f t="shared" si="17"/>
        <v>74</v>
      </c>
      <c r="K60" s="45">
        <v>4</v>
      </c>
      <c r="L60" s="45">
        <v>4</v>
      </c>
      <c r="M60" s="45">
        <v>5</v>
      </c>
      <c r="N60" s="45">
        <v>5</v>
      </c>
      <c r="O60" s="45">
        <v>2</v>
      </c>
      <c r="P60" s="45">
        <v>5</v>
      </c>
      <c r="Q60" s="45">
        <v>4</v>
      </c>
      <c r="R60" s="45">
        <v>4</v>
      </c>
      <c r="S60" s="45">
        <v>3</v>
      </c>
      <c r="T60" s="23">
        <f t="shared" si="9"/>
        <v>36</v>
      </c>
      <c r="U60" s="22">
        <v>4</v>
      </c>
      <c r="V60" s="22">
        <v>4</v>
      </c>
      <c r="W60" s="22">
        <v>4</v>
      </c>
      <c r="X60" s="22">
        <v>4</v>
      </c>
      <c r="Y60" s="22">
        <v>4</v>
      </c>
      <c r="Z60" s="22">
        <v>3</v>
      </c>
      <c r="AA60" s="22">
        <v>7</v>
      </c>
      <c r="AB60" s="22">
        <v>5</v>
      </c>
      <c r="AC60" s="22">
        <v>3</v>
      </c>
      <c r="AD60" s="23">
        <f t="shared" si="10"/>
        <v>38</v>
      </c>
      <c r="AE60" s="24">
        <f t="shared" si="11"/>
        <v>74</v>
      </c>
      <c r="AF60" s="22">
        <f t="shared" si="12"/>
        <v>38</v>
      </c>
      <c r="AG60" s="22">
        <f t="shared" si="13"/>
        <v>26</v>
      </c>
      <c r="AH60" s="22">
        <f t="shared" si="14"/>
        <v>15</v>
      </c>
      <c r="AI60" s="22">
        <f t="shared" si="15"/>
        <v>3</v>
      </c>
    </row>
    <row r="61" spans="1:35" ht="15.75" customHeight="1">
      <c r="A61" s="57">
        <v>53</v>
      </c>
      <c r="B61" s="58" t="s">
        <v>144</v>
      </c>
      <c r="C61" s="58" t="s">
        <v>145</v>
      </c>
      <c r="D61" s="60">
        <v>1.1</v>
      </c>
      <c r="E61" s="60" t="s">
        <v>585</v>
      </c>
      <c r="F61" s="98">
        <f t="shared" si="16"/>
        <v>301</v>
      </c>
      <c r="G61" s="97">
        <f>'D1G'!E63</f>
        <v>77</v>
      </c>
      <c r="H61" s="96">
        <f>'D2G'!AC71</f>
        <v>76</v>
      </c>
      <c r="I61" s="97">
        <f>'D3G'!AD60</f>
        <v>73</v>
      </c>
      <c r="J61" s="96">
        <f t="shared" si="17"/>
        <v>75</v>
      </c>
      <c r="K61" s="45">
        <v>3</v>
      </c>
      <c r="L61" s="45">
        <v>3</v>
      </c>
      <c r="M61" s="45">
        <v>4</v>
      </c>
      <c r="N61" s="45">
        <v>4</v>
      </c>
      <c r="O61" s="45">
        <v>3</v>
      </c>
      <c r="P61" s="45">
        <v>6</v>
      </c>
      <c r="Q61" s="45">
        <v>4</v>
      </c>
      <c r="R61" s="45">
        <v>4</v>
      </c>
      <c r="S61" s="45">
        <v>4</v>
      </c>
      <c r="T61" s="23">
        <f t="shared" si="9"/>
        <v>35</v>
      </c>
      <c r="U61" s="22">
        <v>5</v>
      </c>
      <c r="V61" s="22">
        <v>7</v>
      </c>
      <c r="W61" s="22">
        <v>5</v>
      </c>
      <c r="X61" s="22">
        <v>4</v>
      </c>
      <c r="Y61" s="22">
        <v>5</v>
      </c>
      <c r="Z61" s="22">
        <v>2</v>
      </c>
      <c r="AA61" s="22">
        <v>5</v>
      </c>
      <c r="AB61" s="22">
        <v>4</v>
      </c>
      <c r="AC61" s="22">
        <v>3</v>
      </c>
      <c r="AD61" s="23">
        <f t="shared" si="10"/>
        <v>40</v>
      </c>
      <c r="AE61" s="24">
        <f t="shared" si="11"/>
        <v>75</v>
      </c>
      <c r="AF61" s="22">
        <f t="shared" si="12"/>
        <v>40</v>
      </c>
      <c r="AG61" s="22">
        <f t="shared" si="13"/>
        <v>23</v>
      </c>
      <c r="AH61" s="22">
        <f t="shared" si="14"/>
        <v>12</v>
      </c>
      <c r="AI61" s="22">
        <f t="shared" si="15"/>
        <v>3</v>
      </c>
    </row>
    <row r="62" spans="1:35" ht="15.75" customHeight="1">
      <c r="A62" s="57">
        <v>54</v>
      </c>
      <c r="B62" s="58" t="s">
        <v>194</v>
      </c>
      <c r="C62" s="62" t="s">
        <v>190</v>
      </c>
      <c r="D62" s="60">
        <v>5</v>
      </c>
      <c r="E62" s="60" t="s">
        <v>584</v>
      </c>
      <c r="F62" s="98">
        <f t="shared" si="16"/>
        <v>301</v>
      </c>
      <c r="G62" s="97">
        <f>'D1G'!E65</f>
        <v>77</v>
      </c>
      <c r="H62" s="96">
        <f>'D2G'!AC62</f>
        <v>74</v>
      </c>
      <c r="I62" s="97">
        <f>'D3G'!AD57</f>
        <v>74</v>
      </c>
      <c r="J62" s="96">
        <f t="shared" si="17"/>
        <v>76</v>
      </c>
      <c r="K62" s="45">
        <v>4</v>
      </c>
      <c r="L62" s="45">
        <v>4</v>
      </c>
      <c r="M62" s="45">
        <v>5</v>
      </c>
      <c r="N62" s="45">
        <v>6</v>
      </c>
      <c r="O62" s="45">
        <v>3</v>
      </c>
      <c r="P62" s="45">
        <v>4</v>
      </c>
      <c r="Q62" s="45">
        <v>5</v>
      </c>
      <c r="R62" s="45">
        <v>4</v>
      </c>
      <c r="S62" s="45">
        <v>4</v>
      </c>
      <c r="T62" s="23">
        <f t="shared" si="9"/>
        <v>39</v>
      </c>
      <c r="U62" s="22">
        <v>4</v>
      </c>
      <c r="V62" s="22">
        <v>4</v>
      </c>
      <c r="W62" s="22">
        <v>5</v>
      </c>
      <c r="X62" s="22">
        <v>4</v>
      </c>
      <c r="Y62" s="22">
        <v>4</v>
      </c>
      <c r="Z62" s="22">
        <v>3</v>
      </c>
      <c r="AA62" s="22">
        <v>5</v>
      </c>
      <c r="AB62" s="22">
        <v>4</v>
      </c>
      <c r="AC62" s="22">
        <v>4</v>
      </c>
      <c r="AD62" s="23">
        <f t="shared" si="10"/>
        <v>37</v>
      </c>
      <c r="AE62" s="24">
        <f t="shared" si="11"/>
        <v>76</v>
      </c>
      <c r="AF62" s="22">
        <f t="shared" si="12"/>
        <v>37</v>
      </c>
      <c r="AG62" s="22">
        <f t="shared" si="13"/>
        <v>24</v>
      </c>
      <c r="AH62" s="22">
        <f t="shared" si="14"/>
        <v>13</v>
      </c>
      <c r="AI62" s="22">
        <f t="shared" si="15"/>
        <v>4</v>
      </c>
    </row>
    <row r="63" spans="1:35" ht="15.75" customHeight="1">
      <c r="A63" s="57">
        <v>55</v>
      </c>
      <c r="B63" s="58" t="s">
        <v>209</v>
      </c>
      <c r="C63" s="58" t="s">
        <v>210</v>
      </c>
      <c r="D63" s="60">
        <v>1.8</v>
      </c>
      <c r="E63" s="60" t="s">
        <v>596</v>
      </c>
      <c r="F63" s="98">
        <f t="shared" si="16"/>
        <v>303</v>
      </c>
      <c r="G63" s="97">
        <f>'D1G'!E73</f>
        <v>78</v>
      </c>
      <c r="H63" s="96">
        <f>'D2G'!AC55</f>
        <v>72</v>
      </c>
      <c r="I63" s="97">
        <f>'D3G'!AD68</f>
        <v>78</v>
      </c>
      <c r="J63" s="96">
        <f t="shared" si="17"/>
        <v>75</v>
      </c>
      <c r="K63" s="45">
        <v>4</v>
      </c>
      <c r="L63" s="45">
        <v>4</v>
      </c>
      <c r="M63" s="45">
        <v>5</v>
      </c>
      <c r="N63" s="45">
        <v>6</v>
      </c>
      <c r="O63" s="45">
        <v>3</v>
      </c>
      <c r="P63" s="45">
        <v>4</v>
      </c>
      <c r="Q63" s="45">
        <v>4</v>
      </c>
      <c r="R63" s="45">
        <v>4</v>
      </c>
      <c r="S63" s="45">
        <v>5</v>
      </c>
      <c r="T63" s="23">
        <f t="shared" si="9"/>
        <v>39</v>
      </c>
      <c r="U63" s="22">
        <v>4</v>
      </c>
      <c r="V63" s="22">
        <v>5</v>
      </c>
      <c r="W63" s="22">
        <v>4</v>
      </c>
      <c r="X63" s="22">
        <v>4</v>
      </c>
      <c r="Y63" s="22">
        <v>5</v>
      </c>
      <c r="Z63" s="22">
        <v>3</v>
      </c>
      <c r="AA63" s="22">
        <v>4</v>
      </c>
      <c r="AB63" s="22">
        <v>4</v>
      </c>
      <c r="AC63" s="22">
        <v>3</v>
      </c>
      <c r="AD63" s="23">
        <f t="shared" si="10"/>
        <v>36</v>
      </c>
      <c r="AE63" s="24">
        <f t="shared" si="11"/>
        <v>75</v>
      </c>
      <c r="AF63" s="22">
        <f t="shared" si="12"/>
        <v>36</v>
      </c>
      <c r="AG63" s="22">
        <f t="shared" si="13"/>
        <v>23</v>
      </c>
      <c r="AH63" s="22">
        <f t="shared" si="14"/>
        <v>11</v>
      </c>
      <c r="AI63" s="22">
        <f t="shared" si="15"/>
        <v>3</v>
      </c>
    </row>
    <row r="64" spans="1:35" ht="15.75" customHeight="1">
      <c r="A64" s="57">
        <v>56</v>
      </c>
      <c r="B64" s="58" t="s">
        <v>249</v>
      </c>
      <c r="C64" s="58" t="s">
        <v>34</v>
      </c>
      <c r="D64" s="60">
        <v>2.1</v>
      </c>
      <c r="E64" s="60" t="s">
        <v>604</v>
      </c>
      <c r="F64" s="98">
        <f t="shared" si="16"/>
        <v>304</v>
      </c>
      <c r="G64" s="97">
        <f>'D1G'!E78</f>
        <v>78</v>
      </c>
      <c r="H64" s="96">
        <f>'D2G'!AC63</f>
        <v>74</v>
      </c>
      <c r="I64" s="97">
        <f>'D3G'!AD70</f>
        <v>78</v>
      </c>
      <c r="J64" s="96">
        <f t="shared" si="17"/>
        <v>74</v>
      </c>
      <c r="K64" s="45">
        <v>4</v>
      </c>
      <c r="L64" s="45">
        <v>3</v>
      </c>
      <c r="M64" s="45">
        <v>4</v>
      </c>
      <c r="N64" s="45">
        <v>5</v>
      </c>
      <c r="O64" s="45">
        <v>3</v>
      </c>
      <c r="P64" s="45">
        <v>5</v>
      </c>
      <c r="Q64" s="45">
        <v>4</v>
      </c>
      <c r="R64" s="45">
        <v>4</v>
      </c>
      <c r="S64" s="45">
        <v>2</v>
      </c>
      <c r="T64" s="23">
        <f t="shared" si="9"/>
        <v>34</v>
      </c>
      <c r="U64" s="22">
        <v>4</v>
      </c>
      <c r="V64" s="22">
        <v>5</v>
      </c>
      <c r="W64" s="22">
        <v>4</v>
      </c>
      <c r="X64" s="22">
        <v>5</v>
      </c>
      <c r="Y64" s="22">
        <v>5</v>
      </c>
      <c r="Z64" s="22">
        <v>3</v>
      </c>
      <c r="AA64" s="22">
        <v>5</v>
      </c>
      <c r="AB64" s="22">
        <v>5</v>
      </c>
      <c r="AC64" s="22">
        <v>4</v>
      </c>
      <c r="AD64" s="23">
        <f t="shared" si="10"/>
        <v>40</v>
      </c>
      <c r="AE64" s="24">
        <f t="shared" si="11"/>
        <v>74</v>
      </c>
      <c r="AF64" s="22">
        <f t="shared" si="12"/>
        <v>40</v>
      </c>
      <c r="AG64" s="22">
        <f t="shared" si="13"/>
        <v>27</v>
      </c>
      <c r="AH64" s="22">
        <f t="shared" si="14"/>
        <v>14</v>
      </c>
      <c r="AI64" s="22">
        <f t="shared" si="15"/>
        <v>4</v>
      </c>
    </row>
    <row r="65" spans="1:35" ht="15.75" customHeight="1">
      <c r="A65" s="57">
        <v>57</v>
      </c>
      <c r="B65" s="58" t="s">
        <v>466</v>
      </c>
      <c r="C65" s="58" t="s">
        <v>152</v>
      </c>
      <c r="D65" s="60">
        <v>5</v>
      </c>
      <c r="E65" s="60" t="s">
        <v>593</v>
      </c>
      <c r="F65" s="98">
        <f t="shared" si="16"/>
        <v>304</v>
      </c>
      <c r="G65" s="97">
        <f>'D1G'!E40</f>
        <v>74</v>
      </c>
      <c r="H65" s="96">
        <f>'D2G'!AC69</f>
        <v>78</v>
      </c>
      <c r="I65" s="97">
        <f>'D3G'!AD62</f>
        <v>74</v>
      </c>
      <c r="J65" s="96">
        <f t="shared" si="17"/>
        <v>78</v>
      </c>
      <c r="K65" s="45">
        <v>5</v>
      </c>
      <c r="L65" s="45">
        <v>4</v>
      </c>
      <c r="M65" s="45">
        <v>5</v>
      </c>
      <c r="N65" s="45">
        <v>5</v>
      </c>
      <c r="O65" s="45">
        <v>4</v>
      </c>
      <c r="P65" s="45">
        <v>5</v>
      </c>
      <c r="Q65" s="45">
        <v>5</v>
      </c>
      <c r="R65" s="45">
        <v>5</v>
      </c>
      <c r="S65" s="45">
        <v>3</v>
      </c>
      <c r="T65" s="23">
        <f t="shared" si="9"/>
        <v>41</v>
      </c>
      <c r="U65" s="22">
        <v>4</v>
      </c>
      <c r="V65" s="22">
        <v>4</v>
      </c>
      <c r="W65" s="22">
        <v>4</v>
      </c>
      <c r="X65" s="22">
        <v>4</v>
      </c>
      <c r="Y65" s="22">
        <v>5</v>
      </c>
      <c r="Z65" s="22">
        <v>3</v>
      </c>
      <c r="AA65" s="22">
        <v>5</v>
      </c>
      <c r="AB65" s="22">
        <v>5</v>
      </c>
      <c r="AC65" s="22">
        <v>3</v>
      </c>
      <c r="AD65" s="23">
        <f t="shared" si="10"/>
        <v>37</v>
      </c>
      <c r="AE65" s="24">
        <f t="shared" si="11"/>
        <v>78</v>
      </c>
      <c r="AF65" s="22">
        <f t="shared" si="12"/>
        <v>37</v>
      </c>
      <c r="AG65" s="22">
        <f t="shared" si="13"/>
        <v>25</v>
      </c>
      <c r="AH65" s="22">
        <f t="shared" si="14"/>
        <v>13</v>
      </c>
      <c r="AI65" s="22">
        <f t="shared" si="15"/>
        <v>3</v>
      </c>
    </row>
    <row r="66" spans="1:35" ht="15.75" customHeight="1">
      <c r="A66" s="57">
        <v>58</v>
      </c>
      <c r="B66" s="58" t="s">
        <v>213</v>
      </c>
      <c r="C66" s="58" t="s">
        <v>127</v>
      </c>
      <c r="D66" s="60">
        <v>3.4</v>
      </c>
      <c r="E66" s="60" t="s">
        <v>586</v>
      </c>
      <c r="F66" s="98">
        <f t="shared" si="16"/>
        <v>305</v>
      </c>
      <c r="G66" s="97">
        <f>'D1G'!E76</f>
        <v>78</v>
      </c>
      <c r="H66" s="96">
        <f>'D2G'!AC70</f>
        <v>75</v>
      </c>
      <c r="I66" s="97">
        <f>'D3G'!AD59</f>
        <v>73</v>
      </c>
      <c r="J66" s="96">
        <f t="shared" si="17"/>
        <v>79</v>
      </c>
      <c r="K66" s="45">
        <v>4</v>
      </c>
      <c r="L66" s="45">
        <v>5</v>
      </c>
      <c r="M66" s="45">
        <v>5</v>
      </c>
      <c r="N66" s="45">
        <v>5</v>
      </c>
      <c r="O66" s="45">
        <v>3</v>
      </c>
      <c r="P66" s="45">
        <v>5</v>
      </c>
      <c r="Q66" s="45">
        <v>5</v>
      </c>
      <c r="R66" s="45">
        <v>5</v>
      </c>
      <c r="S66" s="45">
        <v>3</v>
      </c>
      <c r="T66" s="23">
        <f t="shared" si="9"/>
        <v>40</v>
      </c>
      <c r="U66" s="22">
        <v>4</v>
      </c>
      <c r="V66" s="22">
        <v>5</v>
      </c>
      <c r="W66" s="22">
        <v>5</v>
      </c>
      <c r="X66" s="22">
        <v>5</v>
      </c>
      <c r="Y66" s="22">
        <v>4</v>
      </c>
      <c r="Z66" s="22">
        <v>4</v>
      </c>
      <c r="AA66" s="22">
        <v>5</v>
      </c>
      <c r="AB66" s="22">
        <v>4</v>
      </c>
      <c r="AC66" s="22">
        <v>3</v>
      </c>
      <c r="AD66" s="23">
        <f t="shared" si="10"/>
        <v>39</v>
      </c>
      <c r="AE66" s="24">
        <f t="shared" si="11"/>
        <v>79</v>
      </c>
      <c r="AF66" s="22">
        <f t="shared" si="12"/>
        <v>39</v>
      </c>
      <c r="AG66" s="22">
        <f t="shared" si="13"/>
        <v>25</v>
      </c>
      <c r="AH66" s="22">
        <f t="shared" si="14"/>
        <v>12</v>
      </c>
      <c r="AI66" s="22">
        <f t="shared" si="15"/>
        <v>3</v>
      </c>
    </row>
    <row r="67" spans="1:35" ht="15.75" customHeight="1">
      <c r="A67" s="57">
        <v>59</v>
      </c>
      <c r="B67" s="58" t="s">
        <v>167</v>
      </c>
      <c r="C67" s="62" t="s">
        <v>168</v>
      </c>
      <c r="D67" s="60">
        <v>0.8</v>
      </c>
      <c r="E67" s="60" t="s">
        <v>583</v>
      </c>
      <c r="F67" s="98">
        <f t="shared" si="16"/>
        <v>305</v>
      </c>
      <c r="G67" s="97">
        <f>'D1G'!E72</f>
        <v>78</v>
      </c>
      <c r="H67" s="96">
        <f>'D2G'!AC65</f>
        <v>74</v>
      </c>
      <c r="I67" s="97">
        <f>'D3G'!AD56</f>
        <v>72</v>
      </c>
      <c r="J67" s="96">
        <f t="shared" si="17"/>
        <v>81</v>
      </c>
      <c r="K67" s="45">
        <v>4</v>
      </c>
      <c r="L67" s="45">
        <v>5</v>
      </c>
      <c r="M67" s="45">
        <v>7</v>
      </c>
      <c r="N67" s="45">
        <v>6</v>
      </c>
      <c r="O67" s="45">
        <v>3</v>
      </c>
      <c r="P67" s="45">
        <v>6</v>
      </c>
      <c r="Q67" s="45">
        <v>5</v>
      </c>
      <c r="R67" s="45">
        <v>4</v>
      </c>
      <c r="S67" s="45">
        <v>3</v>
      </c>
      <c r="T67" s="23">
        <f t="shared" si="9"/>
        <v>43</v>
      </c>
      <c r="U67" s="22">
        <v>5</v>
      </c>
      <c r="V67" s="22">
        <v>4</v>
      </c>
      <c r="W67" s="22">
        <v>4</v>
      </c>
      <c r="X67" s="22">
        <v>4</v>
      </c>
      <c r="Y67" s="22">
        <v>4</v>
      </c>
      <c r="Z67" s="22">
        <v>4</v>
      </c>
      <c r="AA67" s="22">
        <v>5</v>
      </c>
      <c r="AB67" s="22">
        <v>4</v>
      </c>
      <c r="AC67" s="22">
        <v>4</v>
      </c>
      <c r="AD67" s="23">
        <f t="shared" si="10"/>
        <v>38</v>
      </c>
      <c r="AE67" s="24">
        <f t="shared" si="11"/>
        <v>81</v>
      </c>
      <c r="AF67" s="22">
        <f t="shared" si="12"/>
        <v>38</v>
      </c>
      <c r="AG67" s="22">
        <f t="shared" si="13"/>
        <v>25</v>
      </c>
      <c r="AH67" s="22">
        <f t="shared" si="14"/>
        <v>13</v>
      </c>
      <c r="AI67" s="22">
        <f t="shared" si="15"/>
        <v>4</v>
      </c>
    </row>
    <row r="68" spans="1:35" ht="15.75" customHeight="1">
      <c r="A68" s="57">
        <v>60</v>
      </c>
      <c r="B68" s="58" t="s">
        <v>214</v>
      </c>
      <c r="C68" s="58" t="s">
        <v>190</v>
      </c>
      <c r="D68" s="60">
        <v>6</v>
      </c>
      <c r="E68" s="60" t="s">
        <v>580</v>
      </c>
      <c r="F68" s="98">
        <f t="shared" si="16"/>
        <v>305</v>
      </c>
      <c r="G68" s="97">
        <f>'D1G'!E32</f>
        <v>73</v>
      </c>
      <c r="H68" s="96">
        <f>'D2G'!AC47</f>
        <v>74</v>
      </c>
      <c r="I68" s="97">
        <f>'D3G'!AD55</f>
        <v>76</v>
      </c>
      <c r="J68" s="96">
        <f t="shared" si="17"/>
        <v>82</v>
      </c>
      <c r="K68" s="45">
        <v>4</v>
      </c>
      <c r="L68" s="45">
        <v>5</v>
      </c>
      <c r="M68" s="45">
        <v>4</v>
      </c>
      <c r="N68" s="45">
        <v>5</v>
      </c>
      <c r="O68" s="45">
        <v>5</v>
      </c>
      <c r="P68" s="45">
        <v>5</v>
      </c>
      <c r="Q68" s="45">
        <v>4</v>
      </c>
      <c r="R68" s="45">
        <v>4</v>
      </c>
      <c r="S68" s="45">
        <v>3</v>
      </c>
      <c r="T68" s="23">
        <f t="shared" si="9"/>
        <v>39</v>
      </c>
      <c r="U68" s="22">
        <v>4</v>
      </c>
      <c r="V68" s="22">
        <v>5</v>
      </c>
      <c r="W68" s="22">
        <v>3</v>
      </c>
      <c r="X68" s="22">
        <v>6</v>
      </c>
      <c r="Y68" s="22">
        <v>5</v>
      </c>
      <c r="Z68" s="22">
        <v>4</v>
      </c>
      <c r="AA68" s="22">
        <v>6</v>
      </c>
      <c r="AB68" s="22">
        <v>6</v>
      </c>
      <c r="AC68" s="22">
        <v>4</v>
      </c>
      <c r="AD68" s="23">
        <f t="shared" si="10"/>
        <v>43</v>
      </c>
      <c r="AE68" s="24">
        <f t="shared" si="11"/>
        <v>82</v>
      </c>
      <c r="AF68" s="22">
        <f t="shared" si="12"/>
        <v>43</v>
      </c>
      <c r="AG68" s="22">
        <f t="shared" si="13"/>
        <v>31</v>
      </c>
      <c r="AH68" s="22">
        <f t="shared" si="14"/>
        <v>16</v>
      </c>
      <c r="AI68" s="22">
        <f t="shared" si="15"/>
        <v>4</v>
      </c>
    </row>
    <row r="69" spans="1:35" ht="15.75" customHeight="1">
      <c r="A69" s="57">
        <v>61</v>
      </c>
      <c r="B69" s="58" t="s">
        <v>223</v>
      </c>
      <c r="C69" s="58" t="s">
        <v>163</v>
      </c>
      <c r="D69" s="60">
        <v>1.5</v>
      </c>
      <c r="E69" s="60" t="s">
        <v>605</v>
      </c>
      <c r="F69" s="98">
        <f t="shared" si="16"/>
        <v>306</v>
      </c>
      <c r="G69" s="97">
        <f>'D1G'!E74</f>
        <v>78</v>
      </c>
      <c r="H69" s="96">
        <f>'D2G'!AC64</f>
        <v>74</v>
      </c>
      <c r="I69" s="97">
        <f>'D3G'!AD71</f>
        <v>79</v>
      </c>
      <c r="J69" s="96">
        <f t="shared" si="17"/>
        <v>75</v>
      </c>
      <c r="K69" s="45">
        <v>4</v>
      </c>
      <c r="L69" s="45">
        <v>5</v>
      </c>
      <c r="M69" s="45">
        <v>4</v>
      </c>
      <c r="N69" s="45">
        <v>5</v>
      </c>
      <c r="O69" s="45">
        <v>3</v>
      </c>
      <c r="P69" s="45">
        <v>4</v>
      </c>
      <c r="Q69" s="45">
        <v>5</v>
      </c>
      <c r="R69" s="45">
        <v>5</v>
      </c>
      <c r="S69" s="45">
        <v>3</v>
      </c>
      <c r="T69" s="23">
        <f t="shared" si="9"/>
        <v>38</v>
      </c>
      <c r="U69" s="22">
        <v>4</v>
      </c>
      <c r="V69" s="22">
        <v>4</v>
      </c>
      <c r="W69" s="22">
        <v>4</v>
      </c>
      <c r="X69" s="22">
        <v>5</v>
      </c>
      <c r="Y69" s="22">
        <v>4</v>
      </c>
      <c r="Z69" s="22">
        <v>4</v>
      </c>
      <c r="AA69" s="22">
        <v>5</v>
      </c>
      <c r="AB69" s="22">
        <v>4</v>
      </c>
      <c r="AC69" s="22">
        <v>3</v>
      </c>
      <c r="AD69" s="23">
        <f t="shared" si="10"/>
        <v>37</v>
      </c>
      <c r="AE69" s="24">
        <f t="shared" si="11"/>
        <v>75</v>
      </c>
      <c r="AF69" s="22">
        <f t="shared" si="12"/>
        <v>37</v>
      </c>
      <c r="AG69" s="22">
        <f t="shared" si="13"/>
        <v>25</v>
      </c>
      <c r="AH69" s="22">
        <f t="shared" si="14"/>
        <v>12</v>
      </c>
      <c r="AI69" s="22">
        <f t="shared" si="15"/>
        <v>3</v>
      </c>
    </row>
    <row r="70" spans="1:35" ht="15.75" customHeight="1">
      <c r="A70" s="57">
        <v>62</v>
      </c>
      <c r="B70" s="58" t="s">
        <v>250</v>
      </c>
      <c r="C70" s="58" t="s">
        <v>115</v>
      </c>
      <c r="D70" s="60">
        <v>3.8</v>
      </c>
      <c r="E70" s="60" t="s">
        <v>606</v>
      </c>
      <c r="F70" s="98">
        <f t="shared" si="16"/>
        <v>308</v>
      </c>
      <c r="G70" s="97">
        <f>'D1G'!E56</f>
        <v>75</v>
      </c>
      <c r="H70" s="96">
        <f>'D2G'!AC72</f>
        <v>78</v>
      </c>
      <c r="I70" s="97">
        <f>'D3G'!AD69</f>
        <v>76</v>
      </c>
      <c r="J70" s="96">
        <f t="shared" si="17"/>
        <v>79</v>
      </c>
      <c r="K70" s="45">
        <v>4</v>
      </c>
      <c r="L70" s="45">
        <v>5</v>
      </c>
      <c r="M70" s="45">
        <v>5</v>
      </c>
      <c r="N70" s="45">
        <v>5</v>
      </c>
      <c r="O70" s="45">
        <v>4</v>
      </c>
      <c r="P70" s="45">
        <v>5</v>
      </c>
      <c r="Q70" s="45">
        <v>4</v>
      </c>
      <c r="R70" s="45">
        <v>4</v>
      </c>
      <c r="S70" s="45">
        <v>3</v>
      </c>
      <c r="T70" s="23">
        <f t="shared" si="9"/>
        <v>39</v>
      </c>
      <c r="U70" s="22">
        <v>4</v>
      </c>
      <c r="V70" s="22">
        <v>5</v>
      </c>
      <c r="W70" s="22">
        <v>4</v>
      </c>
      <c r="X70" s="22">
        <v>6</v>
      </c>
      <c r="Y70" s="22">
        <v>5</v>
      </c>
      <c r="Z70" s="22">
        <v>3</v>
      </c>
      <c r="AA70" s="22">
        <v>6</v>
      </c>
      <c r="AB70" s="22">
        <v>4</v>
      </c>
      <c r="AC70" s="22">
        <v>3</v>
      </c>
      <c r="AD70" s="23">
        <f t="shared" si="10"/>
        <v>40</v>
      </c>
      <c r="AE70" s="24">
        <f t="shared" si="11"/>
        <v>79</v>
      </c>
      <c r="AF70" s="22">
        <f t="shared" si="12"/>
        <v>40</v>
      </c>
      <c r="AG70" s="22">
        <f t="shared" si="13"/>
        <v>27</v>
      </c>
      <c r="AH70" s="22">
        <f t="shared" si="14"/>
        <v>13</v>
      </c>
      <c r="AI70" s="22">
        <f t="shared" si="15"/>
        <v>3</v>
      </c>
    </row>
    <row r="71" spans="1:35" ht="15.75" customHeight="1">
      <c r="A71" s="57">
        <v>63</v>
      </c>
      <c r="B71" s="58" t="s">
        <v>204</v>
      </c>
      <c r="C71" s="58" t="s">
        <v>151</v>
      </c>
      <c r="D71" s="59">
        <v>0.6</v>
      </c>
      <c r="E71" s="59" t="s">
        <v>607</v>
      </c>
      <c r="F71" s="98">
        <f t="shared" si="16"/>
        <v>309</v>
      </c>
      <c r="G71" s="97">
        <f>'D1G'!E39</f>
        <v>74</v>
      </c>
      <c r="H71" s="96">
        <f>'D2G'!AC60</f>
        <v>76</v>
      </c>
      <c r="I71" s="97">
        <f>'D3G'!AD72</f>
        <v>82</v>
      </c>
      <c r="J71" s="96">
        <f t="shared" si="17"/>
        <v>77</v>
      </c>
      <c r="K71" s="45">
        <v>4</v>
      </c>
      <c r="L71" s="45">
        <v>4</v>
      </c>
      <c r="M71" s="45">
        <v>5</v>
      </c>
      <c r="N71" s="45">
        <v>5</v>
      </c>
      <c r="O71" s="45">
        <v>3</v>
      </c>
      <c r="P71" s="45">
        <v>5</v>
      </c>
      <c r="Q71" s="45">
        <v>5</v>
      </c>
      <c r="R71" s="45">
        <v>6</v>
      </c>
      <c r="S71" s="45">
        <v>3</v>
      </c>
      <c r="T71" s="23">
        <f t="shared" si="9"/>
        <v>40</v>
      </c>
      <c r="U71" s="22">
        <v>5</v>
      </c>
      <c r="V71" s="22">
        <v>4</v>
      </c>
      <c r="W71" s="22">
        <v>3</v>
      </c>
      <c r="X71" s="22">
        <v>4</v>
      </c>
      <c r="Y71" s="22">
        <v>6</v>
      </c>
      <c r="Z71" s="22">
        <v>3</v>
      </c>
      <c r="AA71" s="22">
        <v>5</v>
      </c>
      <c r="AB71" s="22">
        <v>4</v>
      </c>
      <c r="AC71" s="22">
        <v>3</v>
      </c>
      <c r="AD71" s="23">
        <f t="shared" si="10"/>
        <v>37</v>
      </c>
      <c r="AE71" s="24">
        <f t="shared" si="11"/>
        <v>77</v>
      </c>
      <c r="AF71" s="22">
        <f t="shared" si="12"/>
        <v>37</v>
      </c>
      <c r="AG71" s="22">
        <f t="shared" si="13"/>
        <v>25</v>
      </c>
      <c r="AH71" s="22">
        <f t="shared" si="14"/>
        <v>12</v>
      </c>
      <c r="AI71" s="22">
        <f t="shared" si="15"/>
        <v>3</v>
      </c>
    </row>
    <row r="72" spans="1:35" ht="15.75" customHeight="1">
      <c r="A72" s="99">
        <v>64</v>
      </c>
      <c r="B72" s="100" t="s">
        <v>146</v>
      </c>
      <c r="C72" s="100" t="s">
        <v>147</v>
      </c>
      <c r="D72" s="131" t="s">
        <v>132</v>
      </c>
      <c r="E72" s="131" t="s">
        <v>547</v>
      </c>
      <c r="F72" s="102">
        <f t="shared" si="16"/>
        <v>226</v>
      </c>
      <c r="G72" s="103">
        <f>'D1G'!E57</f>
        <v>75</v>
      </c>
      <c r="H72" s="104">
        <f>'D2G'!AC68</f>
        <v>77</v>
      </c>
      <c r="I72" s="103">
        <f>'D3G'!AD61</f>
        <v>74</v>
      </c>
      <c r="J72" s="104">
        <f t="shared" si="17"/>
        <v>0</v>
      </c>
      <c r="K72" s="105" t="s">
        <v>595</v>
      </c>
      <c r="L72" s="105"/>
      <c r="M72" s="105"/>
      <c r="N72" s="105"/>
      <c r="O72" s="105"/>
      <c r="P72" s="105"/>
      <c r="Q72" s="105"/>
      <c r="R72" s="105"/>
      <c r="S72" s="105"/>
      <c r="T72" s="106">
        <f>SUM(K72:S72)</f>
        <v>0</v>
      </c>
      <c r="U72" s="107"/>
      <c r="V72" s="107"/>
      <c r="W72" s="107"/>
      <c r="X72" s="107"/>
      <c r="Y72" s="107"/>
      <c r="Z72" s="107"/>
      <c r="AA72" s="107"/>
      <c r="AB72" s="107"/>
      <c r="AC72" s="107"/>
      <c r="AD72" s="106">
        <f>SUM(U72:AC72)</f>
        <v>0</v>
      </c>
      <c r="AE72" s="108">
        <f>T72+AD72</f>
        <v>0</v>
      </c>
      <c r="AF72" s="107">
        <f t="shared" si="12"/>
        <v>0</v>
      </c>
      <c r="AG72" s="107">
        <f t="shared" si="13"/>
        <v>0</v>
      </c>
      <c r="AH72" s="107">
        <f t="shared" si="14"/>
        <v>0</v>
      </c>
      <c r="AI72" s="107">
        <f t="shared" si="15"/>
        <v>0</v>
      </c>
    </row>
    <row r="73" spans="1:37" ht="15.75" customHeight="1">
      <c r="A73" s="109">
        <v>65</v>
      </c>
      <c r="B73" s="120" t="s">
        <v>243</v>
      </c>
      <c r="C73" s="120" t="s">
        <v>34</v>
      </c>
      <c r="D73" s="121">
        <v>1.6</v>
      </c>
      <c r="E73" s="121" t="s">
        <v>406</v>
      </c>
      <c r="F73" s="122">
        <f>G73+H73+I73+J73</f>
        <v>154</v>
      </c>
      <c r="G73" s="113">
        <f>'D1G'!E92</f>
        <v>81</v>
      </c>
      <c r="H73" s="114">
        <f>'D2G'!AC73</f>
        <v>73</v>
      </c>
      <c r="I73" s="113">
        <f>'D3G'!AD73</f>
        <v>0</v>
      </c>
      <c r="J73" s="114">
        <f t="shared" si="17"/>
        <v>0</v>
      </c>
      <c r="K73" s="127"/>
      <c r="L73" s="127"/>
      <c r="M73" s="127"/>
      <c r="N73" s="127"/>
      <c r="O73" s="127"/>
      <c r="P73" s="127"/>
      <c r="Q73" s="127"/>
      <c r="R73" s="127"/>
      <c r="S73" s="127"/>
      <c r="T73" s="116">
        <f aca="true" t="shared" si="18" ref="T73:T111">SUM(K73:S73)</f>
        <v>0</v>
      </c>
      <c r="U73" s="127"/>
      <c r="V73" s="127"/>
      <c r="W73" s="127"/>
      <c r="X73" s="127"/>
      <c r="Y73" s="127"/>
      <c r="Z73" s="127"/>
      <c r="AA73" s="127"/>
      <c r="AB73" s="127"/>
      <c r="AC73" s="127"/>
      <c r="AD73" s="116">
        <f aca="true" t="shared" si="19" ref="AD73:AD111">SUM(U73:AC73)</f>
        <v>0</v>
      </c>
      <c r="AE73" s="129">
        <f aca="true" t="shared" si="20" ref="AE73:AE111">T73+AD73</f>
        <v>0</v>
      </c>
      <c r="AF73" s="127">
        <f aca="true" t="shared" si="21" ref="AF73:AF111">AD73</f>
        <v>0</v>
      </c>
      <c r="AG73" s="127">
        <f aca="true" t="shared" si="22" ref="AG73:AG111">X73+Y73+Z73+AA73+AB73+AC73</f>
        <v>0</v>
      </c>
      <c r="AH73" s="127">
        <f aca="true" t="shared" si="23" ref="AH73:AH111">AA73+AB73+AC73</f>
        <v>0</v>
      </c>
      <c r="AI73" s="127">
        <f aca="true" t="shared" si="24" ref="AI73:AI111">AC73</f>
        <v>0</v>
      </c>
      <c r="AJ73" s="119" t="s">
        <v>474</v>
      </c>
      <c r="AK73" s="119"/>
    </row>
    <row r="74" spans="1:35" ht="15.75" customHeight="1">
      <c r="A74" s="57">
        <v>66</v>
      </c>
      <c r="B74" s="123" t="s">
        <v>125</v>
      </c>
      <c r="C74" s="123" t="s">
        <v>126</v>
      </c>
      <c r="D74" s="124">
        <v>1.7</v>
      </c>
      <c r="E74" s="124" t="s">
        <v>455</v>
      </c>
      <c r="F74" s="125">
        <f aca="true" t="shared" si="25" ref="F74:F111">G74+H74+I74+J74</f>
        <v>154</v>
      </c>
      <c r="G74" s="97">
        <f>'D1G'!E86</f>
        <v>80</v>
      </c>
      <c r="H74" s="96">
        <f>'D2G'!AC74</f>
        <v>74</v>
      </c>
      <c r="I74" s="97">
        <f>'D3G'!AD74</f>
        <v>0</v>
      </c>
      <c r="J74" s="96">
        <f aca="true" t="shared" si="26" ref="J74:J111">AE74</f>
        <v>0</v>
      </c>
      <c r="K74" s="128"/>
      <c r="L74" s="128"/>
      <c r="M74" s="128"/>
      <c r="N74" s="128"/>
      <c r="O74" s="128"/>
      <c r="P74" s="128"/>
      <c r="Q74" s="128"/>
      <c r="R74" s="128"/>
      <c r="S74" s="128"/>
      <c r="T74" s="23">
        <f t="shared" si="18"/>
        <v>0</v>
      </c>
      <c r="U74" s="128"/>
      <c r="V74" s="128"/>
      <c r="W74" s="128"/>
      <c r="X74" s="128"/>
      <c r="Y74" s="128"/>
      <c r="Z74" s="128"/>
      <c r="AA74" s="128"/>
      <c r="AB74" s="128"/>
      <c r="AC74" s="128"/>
      <c r="AD74" s="23">
        <f t="shared" si="19"/>
        <v>0</v>
      </c>
      <c r="AE74" s="130">
        <f t="shared" si="20"/>
        <v>0</v>
      </c>
      <c r="AF74" s="128">
        <f t="shared" si="21"/>
        <v>0</v>
      </c>
      <c r="AG74" s="128">
        <f t="shared" si="22"/>
        <v>0</v>
      </c>
      <c r="AH74" s="128">
        <f t="shared" si="23"/>
        <v>0</v>
      </c>
      <c r="AI74" s="128">
        <f t="shared" si="24"/>
        <v>0</v>
      </c>
    </row>
    <row r="75" spans="1:35" ht="15.75" customHeight="1">
      <c r="A75" s="57">
        <v>67</v>
      </c>
      <c r="B75" s="123" t="s">
        <v>150</v>
      </c>
      <c r="C75" s="123" t="s">
        <v>151</v>
      </c>
      <c r="D75" s="126">
        <v>0.3</v>
      </c>
      <c r="E75" s="126" t="s">
        <v>454</v>
      </c>
      <c r="F75" s="125">
        <f t="shared" si="25"/>
        <v>154</v>
      </c>
      <c r="G75" s="97">
        <f>'D1G'!E75</f>
        <v>78</v>
      </c>
      <c r="H75" s="96">
        <f>'D2G'!AC75</f>
        <v>76</v>
      </c>
      <c r="I75" s="97">
        <f>'D3G'!AD75</f>
        <v>0</v>
      </c>
      <c r="J75" s="96">
        <f t="shared" si="26"/>
        <v>0</v>
      </c>
      <c r="K75" s="128"/>
      <c r="L75" s="128"/>
      <c r="M75" s="128"/>
      <c r="N75" s="128"/>
      <c r="O75" s="128"/>
      <c r="P75" s="128"/>
      <c r="Q75" s="128"/>
      <c r="R75" s="128"/>
      <c r="S75" s="128"/>
      <c r="T75" s="23">
        <f t="shared" si="18"/>
        <v>0</v>
      </c>
      <c r="U75" s="128"/>
      <c r="V75" s="128"/>
      <c r="W75" s="128"/>
      <c r="X75" s="128"/>
      <c r="Y75" s="128"/>
      <c r="Z75" s="128"/>
      <c r="AA75" s="128"/>
      <c r="AB75" s="128"/>
      <c r="AC75" s="128"/>
      <c r="AD75" s="23">
        <f t="shared" si="19"/>
        <v>0</v>
      </c>
      <c r="AE75" s="130">
        <f t="shared" si="20"/>
        <v>0</v>
      </c>
      <c r="AF75" s="128">
        <f t="shared" si="21"/>
        <v>0</v>
      </c>
      <c r="AG75" s="128">
        <f t="shared" si="22"/>
        <v>0</v>
      </c>
      <c r="AH75" s="128">
        <f t="shared" si="23"/>
        <v>0</v>
      </c>
      <c r="AI75" s="128">
        <f t="shared" si="24"/>
        <v>0</v>
      </c>
    </row>
    <row r="76" spans="1:35" ht="15.75" customHeight="1">
      <c r="A76" s="57">
        <v>68</v>
      </c>
      <c r="B76" s="123" t="s">
        <v>211</v>
      </c>
      <c r="C76" s="123" t="s">
        <v>212</v>
      </c>
      <c r="D76" s="124">
        <v>2.1</v>
      </c>
      <c r="E76" s="124" t="s">
        <v>448</v>
      </c>
      <c r="F76" s="125">
        <f t="shared" si="25"/>
        <v>155</v>
      </c>
      <c r="G76" s="97">
        <f>'D1G'!E83</f>
        <v>80</v>
      </c>
      <c r="H76" s="96">
        <f>'D2G'!AC76</f>
        <v>75</v>
      </c>
      <c r="I76" s="97">
        <f>'D3G'!AD76</f>
        <v>0</v>
      </c>
      <c r="J76" s="96">
        <f t="shared" si="26"/>
        <v>0</v>
      </c>
      <c r="K76" s="128"/>
      <c r="L76" s="128"/>
      <c r="M76" s="128"/>
      <c r="N76" s="128"/>
      <c r="O76" s="128"/>
      <c r="P76" s="128"/>
      <c r="Q76" s="128"/>
      <c r="R76" s="128"/>
      <c r="S76" s="128"/>
      <c r="T76" s="23">
        <f t="shared" si="18"/>
        <v>0</v>
      </c>
      <c r="U76" s="128"/>
      <c r="V76" s="128"/>
      <c r="W76" s="128"/>
      <c r="X76" s="128"/>
      <c r="Y76" s="128"/>
      <c r="Z76" s="128"/>
      <c r="AA76" s="128"/>
      <c r="AB76" s="128"/>
      <c r="AC76" s="128"/>
      <c r="AD76" s="23">
        <f t="shared" si="19"/>
        <v>0</v>
      </c>
      <c r="AE76" s="130">
        <f t="shared" si="20"/>
        <v>0</v>
      </c>
      <c r="AF76" s="128">
        <f t="shared" si="21"/>
        <v>0</v>
      </c>
      <c r="AG76" s="128">
        <f t="shared" si="22"/>
        <v>0</v>
      </c>
      <c r="AH76" s="128">
        <f t="shared" si="23"/>
        <v>0</v>
      </c>
      <c r="AI76" s="128">
        <f t="shared" si="24"/>
        <v>0</v>
      </c>
    </row>
    <row r="77" spans="1:35" ht="15.75" customHeight="1">
      <c r="A77" s="57">
        <v>69</v>
      </c>
      <c r="B77" s="123" t="s">
        <v>467</v>
      </c>
      <c r="C77" s="123" t="s">
        <v>152</v>
      </c>
      <c r="D77" s="124">
        <v>0</v>
      </c>
      <c r="E77" s="124" t="s">
        <v>436</v>
      </c>
      <c r="F77" s="125">
        <f t="shared" si="25"/>
        <v>155</v>
      </c>
      <c r="G77" s="97">
        <f>'D1G'!E55</f>
        <v>75</v>
      </c>
      <c r="H77" s="96">
        <f>'D2G'!AC77</f>
        <v>80</v>
      </c>
      <c r="I77" s="97">
        <f>'D3G'!AD77</f>
        <v>0</v>
      </c>
      <c r="J77" s="96">
        <f t="shared" si="26"/>
        <v>0</v>
      </c>
      <c r="K77" s="128"/>
      <c r="L77" s="128"/>
      <c r="M77" s="128"/>
      <c r="N77" s="128"/>
      <c r="O77" s="128"/>
      <c r="P77" s="128"/>
      <c r="Q77" s="128"/>
      <c r="R77" s="128"/>
      <c r="S77" s="128"/>
      <c r="T77" s="23">
        <f t="shared" si="18"/>
        <v>0</v>
      </c>
      <c r="U77" s="128"/>
      <c r="V77" s="128"/>
      <c r="W77" s="128"/>
      <c r="X77" s="128"/>
      <c r="Y77" s="128"/>
      <c r="Z77" s="128"/>
      <c r="AA77" s="128"/>
      <c r="AB77" s="128"/>
      <c r="AC77" s="128"/>
      <c r="AD77" s="23">
        <f t="shared" si="19"/>
        <v>0</v>
      </c>
      <c r="AE77" s="130">
        <f t="shared" si="20"/>
        <v>0</v>
      </c>
      <c r="AF77" s="128">
        <f t="shared" si="21"/>
        <v>0</v>
      </c>
      <c r="AG77" s="128">
        <f t="shared" si="22"/>
        <v>0</v>
      </c>
      <c r="AH77" s="128">
        <f t="shared" si="23"/>
        <v>0</v>
      </c>
      <c r="AI77" s="128">
        <f t="shared" si="24"/>
        <v>0</v>
      </c>
    </row>
    <row r="78" spans="1:35" ht="15.75" customHeight="1">
      <c r="A78" s="57">
        <v>70</v>
      </c>
      <c r="B78" s="134" t="s">
        <v>184</v>
      </c>
      <c r="C78" s="62" t="s">
        <v>156</v>
      </c>
      <c r="D78" s="124">
        <v>1</v>
      </c>
      <c r="E78" s="124" t="s">
        <v>538</v>
      </c>
      <c r="F78" s="125">
        <f t="shared" si="25"/>
        <v>227</v>
      </c>
      <c r="G78" s="97">
        <f>'D1G'!E96</f>
        <v>83</v>
      </c>
      <c r="H78" s="96">
        <f>'D2G'!AC78</f>
        <v>73</v>
      </c>
      <c r="I78" s="97">
        <f>'D3G'!AD78</f>
        <v>71</v>
      </c>
      <c r="J78" s="96">
        <f t="shared" si="26"/>
        <v>0</v>
      </c>
      <c r="K78" s="128"/>
      <c r="L78" s="128"/>
      <c r="M78" s="128"/>
      <c r="N78" s="128"/>
      <c r="O78" s="128"/>
      <c r="P78" s="128"/>
      <c r="Q78" s="128"/>
      <c r="R78" s="128"/>
      <c r="S78" s="128"/>
      <c r="T78" s="23">
        <f t="shared" si="18"/>
        <v>0</v>
      </c>
      <c r="U78" s="128"/>
      <c r="V78" s="128"/>
      <c r="W78" s="128"/>
      <c r="X78" s="128"/>
      <c r="Y78" s="128"/>
      <c r="Z78" s="128"/>
      <c r="AA78" s="128"/>
      <c r="AB78" s="128"/>
      <c r="AC78" s="128"/>
      <c r="AD78" s="23">
        <f t="shared" si="19"/>
        <v>0</v>
      </c>
      <c r="AE78" s="130">
        <f t="shared" si="20"/>
        <v>0</v>
      </c>
      <c r="AF78" s="128">
        <f t="shared" si="21"/>
        <v>0</v>
      </c>
      <c r="AG78" s="128">
        <f t="shared" si="22"/>
        <v>0</v>
      </c>
      <c r="AH78" s="128">
        <f t="shared" si="23"/>
        <v>0</v>
      </c>
      <c r="AI78" s="128">
        <f t="shared" si="24"/>
        <v>0</v>
      </c>
    </row>
    <row r="79" spans="1:35" ht="15.75" customHeight="1">
      <c r="A79" s="57">
        <v>71</v>
      </c>
      <c r="B79" s="123" t="s">
        <v>468</v>
      </c>
      <c r="C79" s="123" t="s">
        <v>152</v>
      </c>
      <c r="D79" s="124">
        <v>4</v>
      </c>
      <c r="E79" s="124" t="s">
        <v>444</v>
      </c>
      <c r="F79" s="125">
        <f t="shared" si="25"/>
        <v>156</v>
      </c>
      <c r="G79" s="97">
        <f>'D1G'!E95</f>
        <v>82</v>
      </c>
      <c r="H79" s="96">
        <f>'D2G'!AC79</f>
        <v>74</v>
      </c>
      <c r="I79" s="97">
        <f>'D3G'!AD79</f>
        <v>0</v>
      </c>
      <c r="J79" s="96">
        <f t="shared" si="26"/>
        <v>0</v>
      </c>
      <c r="K79" s="128"/>
      <c r="L79" s="128"/>
      <c r="M79" s="128"/>
      <c r="N79" s="128"/>
      <c r="O79" s="128"/>
      <c r="P79" s="128"/>
      <c r="Q79" s="128"/>
      <c r="R79" s="128"/>
      <c r="S79" s="128"/>
      <c r="T79" s="23">
        <f t="shared" si="18"/>
        <v>0</v>
      </c>
      <c r="U79" s="128"/>
      <c r="V79" s="128"/>
      <c r="W79" s="128"/>
      <c r="X79" s="128"/>
      <c r="Y79" s="128"/>
      <c r="Z79" s="128"/>
      <c r="AA79" s="128"/>
      <c r="AB79" s="128"/>
      <c r="AC79" s="128"/>
      <c r="AD79" s="23">
        <f t="shared" si="19"/>
        <v>0</v>
      </c>
      <c r="AE79" s="130">
        <f t="shared" si="20"/>
        <v>0</v>
      </c>
      <c r="AF79" s="128">
        <f t="shared" si="21"/>
        <v>0</v>
      </c>
      <c r="AG79" s="128">
        <f t="shared" si="22"/>
        <v>0</v>
      </c>
      <c r="AH79" s="128">
        <f t="shared" si="23"/>
        <v>0</v>
      </c>
      <c r="AI79" s="128">
        <f t="shared" si="24"/>
        <v>0</v>
      </c>
    </row>
    <row r="80" spans="1:35" ht="15.75" customHeight="1">
      <c r="A80" s="57">
        <v>72</v>
      </c>
      <c r="B80" s="123" t="s">
        <v>216</v>
      </c>
      <c r="C80" s="123" t="s">
        <v>131</v>
      </c>
      <c r="D80" s="124">
        <v>3.3</v>
      </c>
      <c r="E80" s="124" t="s">
        <v>444</v>
      </c>
      <c r="F80" s="125">
        <f t="shared" si="25"/>
        <v>156</v>
      </c>
      <c r="G80" s="97">
        <f>'D1G'!E94</f>
        <v>82</v>
      </c>
      <c r="H80" s="96">
        <f>'D2G'!AC80</f>
        <v>74</v>
      </c>
      <c r="I80" s="97">
        <f>'D3G'!AD80</f>
        <v>0</v>
      </c>
      <c r="J80" s="96">
        <f t="shared" si="26"/>
        <v>0</v>
      </c>
      <c r="K80" s="128"/>
      <c r="L80" s="128"/>
      <c r="M80" s="128"/>
      <c r="N80" s="128"/>
      <c r="O80" s="128"/>
      <c r="P80" s="128"/>
      <c r="Q80" s="128"/>
      <c r="R80" s="128"/>
      <c r="S80" s="128"/>
      <c r="T80" s="23">
        <f t="shared" si="18"/>
        <v>0</v>
      </c>
      <c r="U80" s="128"/>
      <c r="V80" s="128"/>
      <c r="W80" s="128"/>
      <c r="X80" s="128"/>
      <c r="Y80" s="128"/>
      <c r="Z80" s="128"/>
      <c r="AA80" s="128"/>
      <c r="AB80" s="128"/>
      <c r="AC80" s="128"/>
      <c r="AD80" s="23">
        <f t="shared" si="19"/>
        <v>0</v>
      </c>
      <c r="AE80" s="130">
        <f t="shared" si="20"/>
        <v>0</v>
      </c>
      <c r="AF80" s="128">
        <f t="shared" si="21"/>
        <v>0</v>
      </c>
      <c r="AG80" s="128">
        <f t="shared" si="22"/>
        <v>0</v>
      </c>
      <c r="AH80" s="128">
        <f t="shared" si="23"/>
        <v>0</v>
      </c>
      <c r="AI80" s="128">
        <f t="shared" si="24"/>
        <v>0</v>
      </c>
    </row>
    <row r="81" spans="1:35" ht="15.75" customHeight="1">
      <c r="A81" s="57">
        <v>73</v>
      </c>
      <c r="B81" s="123" t="s">
        <v>469</v>
      </c>
      <c r="C81" s="123" t="s">
        <v>152</v>
      </c>
      <c r="D81" s="124">
        <v>2</v>
      </c>
      <c r="E81" s="124" t="s">
        <v>442</v>
      </c>
      <c r="F81" s="125">
        <f t="shared" si="25"/>
        <v>156</v>
      </c>
      <c r="G81" s="97">
        <f>'D1G'!E93</f>
        <v>81</v>
      </c>
      <c r="H81" s="96">
        <f>'D2G'!AC81</f>
        <v>75</v>
      </c>
      <c r="I81" s="97">
        <f>'D3G'!AD81</f>
        <v>0</v>
      </c>
      <c r="J81" s="96">
        <f t="shared" si="26"/>
        <v>0</v>
      </c>
      <c r="K81" s="128"/>
      <c r="L81" s="128"/>
      <c r="M81" s="128"/>
      <c r="N81" s="128"/>
      <c r="O81" s="128"/>
      <c r="P81" s="128"/>
      <c r="Q81" s="128"/>
      <c r="R81" s="128"/>
      <c r="S81" s="128"/>
      <c r="T81" s="23">
        <f t="shared" si="18"/>
        <v>0</v>
      </c>
      <c r="U81" s="128"/>
      <c r="V81" s="128"/>
      <c r="W81" s="128"/>
      <c r="X81" s="128"/>
      <c r="Y81" s="128"/>
      <c r="Z81" s="128"/>
      <c r="AA81" s="128"/>
      <c r="AB81" s="128"/>
      <c r="AC81" s="128"/>
      <c r="AD81" s="23">
        <f t="shared" si="19"/>
        <v>0</v>
      </c>
      <c r="AE81" s="130">
        <f t="shared" si="20"/>
        <v>0</v>
      </c>
      <c r="AF81" s="128">
        <f t="shared" si="21"/>
        <v>0</v>
      </c>
      <c r="AG81" s="128">
        <f t="shared" si="22"/>
        <v>0</v>
      </c>
      <c r="AH81" s="128">
        <f t="shared" si="23"/>
        <v>0</v>
      </c>
      <c r="AI81" s="128">
        <f t="shared" si="24"/>
        <v>0</v>
      </c>
    </row>
    <row r="82" spans="1:35" ht="15.75" customHeight="1">
      <c r="A82" s="57">
        <v>74</v>
      </c>
      <c r="B82" s="123" t="s">
        <v>246</v>
      </c>
      <c r="C82" s="123" t="s">
        <v>34</v>
      </c>
      <c r="D82" s="124">
        <v>5.4</v>
      </c>
      <c r="E82" s="124" t="s">
        <v>400</v>
      </c>
      <c r="F82" s="125">
        <f t="shared" si="25"/>
        <v>156</v>
      </c>
      <c r="G82" s="97">
        <f>'D1G'!E69</f>
        <v>77</v>
      </c>
      <c r="H82" s="96">
        <f>'D2G'!AC82</f>
        <v>79</v>
      </c>
      <c r="I82" s="97">
        <f>'D3G'!AD82</f>
        <v>0</v>
      </c>
      <c r="J82" s="96">
        <f t="shared" si="26"/>
        <v>0</v>
      </c>
      <c r="K82" s="128"/>
      <c r="L82" s="128"/>
      <c r="M82" s="128"/>
      <c r="N82" s="128"/>
      <c r="O82" s="128"/>
      <c r="P82" s="128"/>
      <c r="Q82" s="128"/>
      <c r="R82" s="128"/>
      <c r="S82" s="128"/>
      <c r="T82" s="23">
        <f t="shared" si="18"/>
        <v>0</v>
      </c>
      <c r="U82" s="128"/>
      <c r="V82" s="128"/>
      <c r="W82" s="128"/>
      <c r="X82" s="128"/>
      <c r="Y82" s="128"/>
      <c r="Z82" s="128"/>
      <c r="AA82" s="128"/>
      <c r="AB82" s="128"/>
      <c r="AC82" s="128"/>
      <c r="AD82" s="23">
        <f t="shared" si="19"/>
        <v>0</v>
      </c>
      <c r="AE82" s="130">
        <f t="shared" si="20"/>
        <v>0</v>
      </c>
      <c r="AF82" s="128">
        <f t="shared" si="21"/>
        <v>0</v>
      </c>
      <c r="AG82" s="128">
        <f t="shared" si="22"/>
        <v>0</v>
      </c>
      <c r="AH82" s="128">
        <f t="shared" si="23"/>
        <v>0</v>
      </c>
      <c r="AI82" s="128">
        <f t="shared" si="24"/>
        <v>0</v>
      </c>
    </row>
    <row r="83" spans="1:35" ht="15.75" customHeight="1">
      <c r="A83" s="57">
        <v>75</v>
      </c>
      <c r="B83" s="123" t="s">
        <v>0</v>
      </c>
      <c r="C83" s="123" t="s">
        <v>254</v>
      </c>
      <c r="D83" s="123">
        <v>4.1</v>
      </c>
      <c r="E83" s="123" t="s">
        <v>387</v>
      </c>
      <c r="F83" s="125">
        <f t="shared" si="25"/>
        <v>156</v>
      </c>
      <c r="G83" s="97">
        <f>'D1G'!E47</f>
        <v>74</v>
      </c>
      <c r="H83" s="96">
        <f>'D2G'!AC83</f>
        <v>82</v>
      </c>
      <c r="I83" s="97">
        <f>'D3G'!AD83</f>
        <v>0</v>
      </c>
      <c r="J83" s="96">
        <f t="shared" si="26"/>
        <v>0</v>
      </c>
      <c r="K83" s="128"/>
      <c r="L83" s="128"/>
      <c r="M83" s="128"/>
      <c r="N83" s="128"/>
      <c r="O83" s="128"/>
      <c r="P83" s="128"/>
      <c r="Q83" s="128"/>
      <c r="R83" s="128"/>
      <c r="S83" s="128"/>
      <c r="T83" s="23">
        <f t="shared" si="18"/>
        <v>0</v>
      </c>
      <c r="U83" s="128"/>
      <c r="V83" s="128"/>
      <c r="W83" s="128"/>
      <c r="X83" s="128"/>
      <c r="Y83" s="128"/>
      <c r="Z83" s="128"/>
      <c r="AA83" s="128"/>
      <c r="AB83" s="128"/>
      <c r="AC83" s="128"/>
      <c r="AD83" s="23">
        <f t="shared" si="19"/>
        <v>0</v>
      </c>
      <c r="AE83" s="130">
        <f t="shared" si="20"/>
        <v>0</v>
      </c>
      <c r="AF83" s="128">
        <f t="shared" si="21"/>
        <v>0</v>
      </c>
      <c r="AG83" s="128">
        <f t="shared" si="22"/>
        <v>0</v>
      </c>
      <c r="AH83" s="128">
        <f t="shared" si="23"/>
        <v>0</v>
      </c>
      <c r="AI83" s="128">
        <f t="shared" si="24"/>
        <v>0</v>
      </c>
    </row>
    <row r="84" spans="1:35" ht="15.75" customHeight="1">
      <c r="A84" s="57">
        <v>76</v>
      </c>
      <c r="B84" s="123" t="s">
        <v>41</v>
      </c>
      <c r="C84" s="123" t="s">
        <v>120</v>
      </c>
      <c r="D84" s="126" t="s">
        <v>118</v>
      </c>
      <c r="E84" s="126" t="s">
        <v>381</v>
      </c>
      <c r="F84" s="125">
        <f t="shared" si="25"/>
        <v>157</v>
      </c>
      <c r="G84" s="97">
        <f>'D1G'!E64</f>
        <v>77</v>
      </c>
      <c r="H84" s="96">
        <f>'D2G'!AC84</f>
        <v>80</v>
      </c>
      <c r="I84" s="97">
        <f>'D3G'!AD84</f>
        <v>0</v>
      </c>
      <c r="J84" s="96">
        <f t="shared" si="26"/>
        <v>0</v>
      </c>
      <c r="K84" s="128"/>
      <c r="L84" s="128"/>
      <c r="M84" s="128"/>
      <c r="N84" s="128"/>
      <c r="O84" s="128"/>
      <c r="P84" s="128"/>
      <c r="Q84" s="128"/>
      <c r="R84" s="128"/>
      <c r="S84" s="128"/>
      <c r="T84" s="23">
        <f t="shared" si="18"/>
        <v>0</v>
      </c>
      <c r="U84" s="128"/>
      <c r="V84" s="128"/>
      <c r="W84" s="128"/>
      <c r="X84" s="128"/>
      <c r="Y84" s="128"/>
      <c r="Z84" s="128"/>
      <c r="AA84" s="128"/>
      <c r="AB84" s="128"/>
      <c r="AC84" s="128"/>
      <c r="AD84" s="23">
        <f t="shared" si="19"/>
        <v>0</v>
      </c>
      <c r="AE84" s="130">
        <f t="shared" si="20"/>
        <v>0</v>
      </c>
      <c r="AF84" s="128">
        <f t="shared" si="21"/>
        <v>0</v>
      </c>
      <c r="AG84" s="128">
        <f t="shared" si="22"/>
        <v>0</v>
      </c>
      <c r="AH84" s="128">
        <f t="shared" si="23"/>
        <v>0</v>
      </c>
      <c r="AI84" s="128">
        <f t="shared" si="24"/>
        <v>0</v>
      </c>
    </row>
    <row r="85" spans="1:35" ht="15.75" customHeight="1">
      <c r="A85" s="57">
        <v>77</v>
      </c>
      <c r="B85" s="123" t="s">
        <v>235</v>
      </c>
      <c r="C85" s="123" t="s">
        <v>34</v>
      </c>
      <c r="D85" s="126">
        <v>1.4</v>
      </c>
      <c r="E85" s="126" t="s">
        <v>414</v>
      </c>
      <c r="F85" s="125">
        <f t="shared" si="25"/>
        <v>159</v>
      </c>
      <c r="G85" s="97">
        <f>'D1G'!E90</f>
        <v>81</v>
      </c>
      <c r="H85" s="96">
        <f>'D2G'!AC85</f>
        <v>78</v>
      </c>
      <c r="I85" s="97">
        <f>'D3G'!AD85</f>
        <v>0</v>
      </c>
      <c r="J85" s="96">
        <f t="shared" si="26"/>
        <v>0</v>
      </c>
      <c r="K85" s="128"/>
      <c r="L85" s="128"/>
      <c r="M85" s="128"/>
      <c r="N85" s="128"/>
      <c r="O85" s="128"/>
      <c r="P85" s="128"/>
      <c r="Q85" s="128"/>
      <c r="R85" s="128"/>
      <c r="S85" s="128"/>
      <c r="T85" s="23">
        <f t="shared" si="18"/>
        <v>0</v>
      </c>
      <c r="U85" s="128"/>
      <c r="V85" s="128"/>
      <c r="W85" s="128"/>
      <c r="X85" s="128"/>
      <c r="Y85" s="128"/>
      <c r="Z85" s="128"/>
      <c r="AA85" s="128"/>
      <c r="AB85" s="128"/>
      <c r="AC85" s="128"/>
      <c r="AD85" s="23">
        <f t="shared" si="19"/>
        <v>0</v>
      </c>
      <c r="AE85" s="130">
        <f t="shared" si="20"/>
        <v>0</v>
      </c>
      <c r="AF85" s="128">
        <f t="shared" si="21"/>
        <v>0</v>
      </c>
      <c r="AG85" s="128">
        <f t="shared" si="22"/>
        <v>0</v>
      </c>
      <c r="AH85" s="128">
        <f t="shared" si="23"/>
        <v>0</v>
      </c>
      <c r="AI85" s="128">
        <f t="shared" si="24"/>
        <v>0</v>
      </c>
    </row>
    <row r="86" spans="1:35" ht="15.75" customHeight="1">
      <c r="A86" s="57">
        <v>78</v>
      </c>
      <c r="B86" s="123" t="s">
        <v>231</v>
      </c>
      <c r="C86" s="123" t="s">
        <v>143</v>
      </c>
      <c r="D86" s="124">
        <v>1.3</v>
      </c>
      <c r="E86" s="124" t="s">
        <v>424</v>
      </c>
      <c r="F86" s="125">
        <f t="shared" si="25"/>
        <v>159</v>
      </c>
      <c r="G86" s="97">
        <f>'D1G'!E79</f>
        <v>79</v>
      </c>
      <c r="H86" s="96">
        <f>'D2G'!AC86</f>
        <v>80</v>
      </c>
      <c r="I86" s="97">
        <f>'D3G'!AD86</f>
        <v>0</v>
      </c>
      <c r="J86" s="96">
        <f t="shared" si="26"/>
        <v>0</v>
      </c>
      <c r="K86" s="128"/>
      <c r="L86" s="128"/>
      <c r="M86" s="128"/>
      <c r="N86" s="128"/>
      <c r="O86" s="128"/>
      <c r="P86" s="128"/>
      <c r="Q86" s="128"/>
      <c r="R86" s="128"/>
      <c r="S86" s="128"/>
      <c r="T86" s="23">
        <f t="shared" si="18"/>
        <v>0</v>
      </c>
      <c r="U86" s="128"/>
      <c r="V86" s="128"/>
      <c r="W86" s="128"/>
      <c r="X86" s="128"/>
      <c r="Y86" s="128"/>
      <c r="Z86" s="128"/>
      <c r="AA86" s="128"/>
      <c r="AB86" s="128"/>
      <c r="AC86" s="128"/>
      <c r="AD86" s="23">
        <f t="shared" si="19"/>
        <v>0</v>
      </c>
      <c r="AE86" s="130">
        <f t="shared" si="20"/>
        <v>0</v>
      </c>
      <c r="AF86" s="128">
        <f t="shared" si="21"/>
        <v>0</v>
      </c>
      <c r="AG86" s="128">
        <f t="shared" si="22"/>
        <v>0</v>
      </c>
      <c r="AH86" s="128">
        <f t="shared" si="23"/>
        <v>0</v>
      </c>
      <c r="AI86" s="128">
        <f t="shared" si="24"/>
        <v>0</v>
      </c>
    </row>
    <row r="87" spans="1:35" ht="15.75" customHeight="1">
      <c r="A87" s="57">
        <v>79</v>
      </c>
      <c r="B87" s="123" t="s">
        <v>219</v>
      </c>
      <c r="C87" s="123" t="s">
        <v>220</v>
      </c>
      <c r="D87" s="126">
        <v>4.5</v>
      </c>
      <c r="E87" s="126" t="s">
        <v>437</v>
      </c>
      <c r="F87" s="125">
        <f t="shared" si="25"/>
        <v>161</v>
      </c>
      <c r="G87" s="97">
        <f>'D1G'!E84</f>
        <v>80</v>
      </c>
      <c r="H87" s="96">
        <f>'D2G'!AC87</f>
        <v>81</v>
      </c>
      <c r="I87" s="97">
        <f>'D3G'!AD87</f>
        <v>0</v>
      </c>
      <c r="J87" s="96">
        <f t="shared" si="26"/>
        <v>0</v>
      </c>
      <c r="K87" s="128"/>
      <c r="L87" s="128"/>
      <c r="M87" s="128"/>
      <c r="N87" s="128"/>
      <c r="O87" s="128"/>
      <c r="P87" s="128"/>
      <c r="Q87" s="128"/>
      <c r="R87" s="128"/>
      <c r="S87" s="128"/>
      <c r="T87" s="23">
        <f t="shared" si="18"/>
        <v>0</v>
      </c>
      <c r="U87" s="128"/>
      <c r="V87" s="128"/>
      <c r="W87" s="128"/>
      <c r="X87" s="128"/>
      <c r="Y87" s="128"/>
      <c r="Z87" s="128"/>
      <c r="AA87" s="128"/>
      <c r="AB87" s="128"/>
      <c r="AC87" s="128"/>
      <c r="AD87" s="23">
        <f t="shared" si="19"/>
        <v>0</v>
      </c>
      <c r="AE87" s="130">
        <f t="shared" si="20"/>
        <v>0</v>
      </c>
      <c r="AF87" s="128">
        <f t="shared" si="21"/>
        <v>0</v>
      </c>
      <c r="AG87" s="128">
        <f t="shared" si="22"/>
        <v>0</v>
      </c>
      <c r="AH87" s="128">
        <f t="shared" si="23"/>
        <v>0</v>
      </c>
      <c r="AI87" s="128">
        <f t="shared" si="24"/>
        <v>0</v>
      </c>
    </row>
    <row r="88" spans="1:35" ht="15.75" customHeight="1">
      <c r="A88" s="57">
        <v>80</v>
      </c>
      <c r="B88" s="123" t="s">
        <v>245</v>
      </c>
      <c r="C88" s="123" t="s">
        <v>120</v>
      </c>
      <c r="D88" s="124">
        <v>3.4</v>
      </c>
      <c r="E88" s="124" t="s">
        <v>403</v>
      </c>
      <c r="F88" s="125">
        <f t="shared" si="25"/>
        <v>162</v>
      </c>
      <c r="G88" s="97">
        <f>'D1G'!E89</f>
        <v>81</v>
      </c>
      <c r="H88" s="96">
        <f>'D2G'!AC88</f>
        <v>81</v>
      </c>
      <c r="I88" s="97">
        <f>'D3G'!AD88</f>
        <v>0</v>
      </c>
      <c r="J88" s="96">
        <f t="shared" si="26"/>
        <v>0</v>
      </c>
      <c r="K88" s="128"/>
      <c r="L88" s="128"/>
      <c r="M88" s="128"/>
      <c r="N88" s="128"/>
      <c r="O88" s="128"/>
      <c r="P88" s="128"/>
      <c r="Q88" s="128"/>
      <c r="R88" s="128"/>
      <c r="S88" s="128"/>
      <c r="T88" s="23">
        <f t="shared" si="18"/>
        <v>0</v>
      </c>
      <c r="U88" s="128"/>
      <c r="V88" s="128"/>
      <c r="W88" s="128"/>
      <c r="X88" s="128"/>
      <c r="Y88" s="128"/>
      <c r="Z88" s="128"/>
      <c r="AA88" s="128"/>
      <c r="AB88" s="128"/>
      <c r="AC88" s="128"/>
      <c r="AD88" s="23">
        <f t="shared" si="19"/>
        <v>0</v>
      </c>
      <c r="AE88" s="130">
        <f t="shared" si="20"/>
        <v>0</v>
      </c>
      <c r="AF88" s="128">
        <f t="shared" si="21"/>
        <v>0</v>
      </c>
      <c r="AG88" s="128">
        <f t="shared" si="22"/>
        <v>0</v>
      </c>
      <c r="AH88" s="128">
        <f t="shared" si="23"/>
        <v>0</v>
      </c>
      <c r="AI88" s="128">
        <f t="shared" si="24"/>
        <v>0</v>
      </c>
    </row>
    <row r="89" spans="1:35" ht="15.75" customHeight="1">
      <c r="A89" s="57">
        <v>81</v>
      </c>
      <c r="B89" s="123" t="s">
        <v>215</v>
      </c>
      <c r="C89" s="123" t="s">
        <v>168</v>
      </c>
      <c r="D89" s="124">
        <v>2</v>
      </c>
      <c r="E89" s="124" t="s">
        <v>403</v>
      </c>
      <c r="F89" s="125">
        <f t="shared" si="25"/>
        <v>162</v>
      </c>
      <c r="G89" s="97">
        <f>'D1G'!E88</f>
        <v>81</v>
      </c>
      <c r="H89" s="96">
        <f>'D2G'!AC89</f>
        <v>81</v>
      </c>
      <c r="I89" s="97">
        <f>'D3G'!AD89</f>
        <v>0</v>
      </c>
      <c r="J89" s="96">
        <f t="shared" si="26"/>
        <v>0</v>
      </c>
      <c r="K89" s="128"/>
      <c r="L89" s="128"/>
      <c r="M89" s="128"/>
      <c r="N89" s="128"/>
      <c r="O89" s="128"/>
      <c r="P89" s="128"/>
      <c r="Q89" s="128"/>
      <c r="R89" s="128"/>
      <c r="S89" s="128"/>
      <c r="T89" s="23">
        <f t="shared" si="18"/>
        <v>0</v>
      </c>
      <c r="U89" s="128"/>
      <c r="V89" s="128"/>
      <c r="W89" s="128"/>
      <c r="X89" s="128"/>
      <c r="Y89" s="128"/>
      <c r="Z89" s="128"/>
      <c r="AA89" s="128"/>
      <c r="AB89" s="128"/>
      <c r="AC89" s="128"/>
      <c r="AD89" s="23">
        <f t="shared" si="19"/>
        <v>0</v>
      </c>
      <c r="AE89" s="130">
        <f t="shared" si="20"/>
        <v>0</v>
      </c>
      <c r="AF89" s="128">
        <f t="shared" si="21"/>
        <v>0</v>
      </c>
      <c r="AG89" s="128">
        <f t="shared" si="22"/>
        <v>0</v>
      </c>
      <c r="AH89" s="128">
        <f t="shared" si="23"/>
        <v>0</v>
      </c>
      <c r="AI89" s="128">
        <f t="shared" si="24"/>
        <v>0</v>
      </c>
    </row>
    <row r="90" spans="1:35" ht="15.75" customHeight="1">
      <c r="A90" s="57">
        <v>82</v>
      </c>
      <c r="B90" s="123" t="s">
        <v>248</v>
      </c>
      <c r="C90" s="123" t="s">
        <v>123</v>
      </c>
      <c r="D90" s="124">
        <v>1.8</v>
      </c>
      <c r="E90" s="124" t="s">
        <v>393</v>
      </c>
      <c r="F90" s="125">
        <f t="shared" si="25"/>
        <v>162</v>
      </c>
      <c r="G90" s="97">
        <f>'D1G'!E82</f>
        <v>79</v>
      </c>
      <c r="H90" s="96">
        <f>'D2G'!AC90</f>
        <v>83</v>
      </c>
      <c r="I90" s="97">
        <f>'D3G'!AD90</f>
        <v>0</v>
      </c>
      <c r="J90" s="96">
        <f t="shared" si="26"/>
        <v>0</v>
      </c>
      <c r="K90" s="128"/>
      <c r="L90" s="128"/>
      <c r="M90" s="128"/>
      <c r="N90" s="128"/>
      <c r="O90" s="128"/>
      <c r="P90" s="128"/>
      <c r="Q90" s="128"/>
      <c r="R90" s="128"/>
      <c r="S90" s="128"/>
      <c r="T90" s="23">
        <f t="shared" si="18"/>
        <v>0</v>
      </c>
      <c r="U90" s="128"/>
      <c r="V90" s="128"/>
      <c r="W90" s="128"/>
      <c r="X90" s="128"/>
      <c r="Y90" s="128"/>
      <c r="Z90" s="128"/>
      <c r="AA90" s="128"/>
      <c r="AB90" s="128"/>
      <c r="AC90" s="128"/>
      <c r="AD90" s="23">
        <f t="shared" si="19"/>
        <v>0</v>
      </c>
      <c r="AE90" s="130">
        <f t="shared" si="20"/>
        <v>0</v>
      </c>
      <c r="AF90" s="128">
        <f t="shared" si="21"/>
        <v>0</v>
      </c>
      <c r="AG90" s="128">
        <f t="shared" si="22"/>
        <v>0</v>
      </c>
      <c r="AH90" s="128">
        <f t="shared" si="23"/>
        <v>0</v>
      </c>
      <c r="AI90" s="128">
        <f t="shared" si="24"/>
        <v>0</v>
      </c>
    </row>
    <row r="91" spans="1:35" ht="15.75" customHeight="1">
      <c r="A91" s="57">
        <v>83</v>
      </c>
      <c r="B91" s="123" t="s">
        <v>241</v>
      </c>
      <c r="C91" s="123" t="s">
        <v>119</v>
      </c>
      <c r="D91" s="123">
        <v>3.2</v>
      </c>
      <c r="E91" s="123" t="s">
        <v>410</v>
      </c>
      <c r="F91" s="125">
        <f t="shared" si="25"/>
        <v>162</v>
      </c>
      <c r="G91" s="97">
        <f>'D1G'!E77</f>
        <v>78</v>
      </c>
      <c r="H91" s="96">
        <f>'D2G'!AC91</f>
        <v>84</v>
      </c>
      <c r="I91" s="97">
        <f>'D3G'!AD91</f>
        <v>0</v>
      </c>
      <c r="J91" s="96">
        <f t="shared" si="26"/>
        <v>0</v>
      </c>
      <c r="K91" s="128"/>
      <c r="L91" s="128"/>
      <c r="M91" s="128"/>
      <c r="N91" s="128"/>
      <c r="O91" s="128"/>
      <c r="P91" s="128"/>
      <c r="Q91" s="128"/>
      <c r="R91" s="128"/>
      <c r="S91" s="128"/>
      <c r="T91" s="23">
        <f t="shared" si="18"/>
        <v>0</v>
      </c>
      <c r="U91" s="128"/>
      <c r="V91" s="128"/>
      <c r="W91" s="128"/>
      <c r="X91" s="128"/>
      <c r="Y91" s="128"/>
      <c r="Z91" s="128"/>
      <c r="AA91" s="128"/>
      <c r="AB91" s="128"/>
      <c r="AC91" s="128"/>
      <c r="AD91" s="23">
        <f t="shared" si="19"/>
        <v>0</v>
      </c>
      <c r="AE91" s="130">
        <f t="shared" si="20"/>
        <v>0</v>
      </c>
      <c r="AF91" s="128">
        <f t="shared" si="21"/>
        <v>0</v>
      </c>
      <c r="AG91" s="128">
        <f t="shared" si="22"/>
        <v>0</v>
      </c>
      <c r="AH91" s="128">
        <f t="shared" si="23"/>
        <v>0</v>
      </c>
      <c r="AI91" s="128">
        <f t="shared" si="24"/>
        <v>0</v>
      </c>
    </row>
    <row r="92" spans="1:35" ht="15.75" customHeight="1">
      <c r="A92" s="57">
        <v>84</v>
      </c>
      <c r="B92" s="123" t="s">
        <v>238</v>
      </c>
      <c r="C92" s="123" t="s">
        <v>239</v>
      </c>
      <c r="D92" s="124">
        <v>4.6</v>
      </c>
      <c r="E92" s="124" t="s">
        <v>415</v>
      </c>
      <c r="F92" s="125">
        <f t="shared" si="25"/>
        <v>163</v>
      </c>
      <c r="G92" s="97">
        <f>'D1G'!E97</f>
        <v>83</v>
      </c>
      <c r="H92" s="96">
        <f>'D2G'!AC92</f>
        <v>80</v>
      </c>
      <c r="I92" s="97">
        <f>'D3G'!AD92</f>
        <v>0</v>
      </c>
      <c r="J92" s="96">
        <f t="shared" si="26"/>
        <v>0</v>
      </c>
      <c r="K92" s="128"/>
      <c r="L92" s="128"/>
      <c r="M92" s="128"/>
      <c r="N92" s="128"/>
      <c r="O92" s="128"/>
      <c r="P92" s="128"/>
      <c r="Q92" s="128"/>
      <c r="R92" s="128"/>
      <c r="S92" s="128"/>
      <c r="T92" s="23">
        <f t="shared" si="18"/>
        <v>0</v>
      </c>
      <c r="U92" s="128"/>
      <c r="V92" s="128"/>
      <c r="W92" s="128"/>
      <c r="X92" s="128"/>
      <c r="Y92" s="128"/>
      <c r="Z92" s="128"/>
      <c r="AA92" s="128"/>
      <c r="AB92" s="128"/>
      <c r="AC92" s="128"/>
      <c r="AD92" s="23">
        <f t="shared" si="19"/>
        <v>0</v>
      </c>
      <c r="AE92" s="130">
        <f t="shared" si="20"/>
        <v>0</v>
      </c>
      <c r="AF92" s="128">
        <f t="shared" si="21"/>
        <v>0</v>
      </c>
      <c r="AG92" s="128">
        <f t="shared" si="22"/>
        <v>0</v>
      </c>
      <c r="AH92" s="128">
        <f t="shared" si="23"/>
        <v>0</v>
      </c>
      <c r="AI92" s="128">
        <f t="shared" si="24"/>
        <v>0</v>
      </c>
    </row>
    <row r="93" spans="1:35" ht="15.75" customHeight="1">
      <c r="A93" s="57">
        <v>85</v>
      </c>
      <c r="B93" s="123" t="s">
        <v>224</v>
      </c>
      <c r="C93" s="123" t="s">
        <v>119</v>
      </c>
      <c r="D93" s="124">
        <v>3.2</v>
      </c>
      <c r="E93" s="124" t="s">
        <v>434</v>
      </c>
      <c r="F93" s="125">
        <f t="shared" si="25"/>
        <v>163</v>
      </c>
      <c r="G93" s="97">
        <f>'D1G'!E80</f>
        <v>79</v>
      </c>
      <c r="H93" s="96">
        <f>'D2G'!AC93</f>
        <v>84</v>
      </c>
      <c r="I93" s="97">
        <f>'D3G'!AD93</f>
        <v>0</v>
      </c>
      <c r="J93" s="96">
        <f t="shared" si="26"/>
        <v>0</v>
      </c>
      <c r="K93" s="128"/>
      <c r="L93" s="128"/>
      <c r="M93" s="128"/>
      <c r="N93" s="128"/>
      <c r="O93" s="128"/>
      <c r="P93" s="128"/>
      <c r="Q93" s="128"/>
      <c r="R93" s="128"/>
      <c r="S93" s="128"/>
      <c r="T93" s="23">
        <f t="shared" si="18"/>
        <v>0</v>
      </c>
      <c r="U93" s="128"/>
      <c r="V93" s="128"/>
      <c r="W93" s="128"/>
      <c r="X93" s="128"/>
      <c r="Y93" s="128"/>
      <c r="Z93" s="128"/>
      <c r="AA93" s="128"/>
      <c r="AB93" s="128"/>
      <c r="AC93" s="128"/>
      <c r="AD93" s="23">
        <f t="shared" si="19"/>
        <v>0</v>
      </c>
      <c r="AE93" s="130">
        <f t="shared" si="20"/>
        <v>0</v>
      </c>
      <c r="AF93" s="128">
        <f t="shared" si="21"/>
        <v>0</v>
      </c>
      <c r="AG93" s="128">
        <f t="shared" si="22"/>
        <v>0</v>
      </c>
      <c r="AH93" s="128">
        <f t="shared" si="23"/>
        <v>0</v>
      </c>
      <c r="AI93" s="128">
        <f t="shared" si="24"/>
        <v>0</v>
      </c>
    </row>
    <row r="94" spans="1:35" ht="15.75" customHeight="1">
      <c r="A94" s="57">
        <v>86</v>
      </c>
      <c r="B94" s="123" t="s">
        <v>218</v>
      </c>
      <c r="C94" s="123" t="s">
        <v>129</v>
      </c>
      <c r="D94" s="123">
        <v>2.4</v>
      </c>
      <c r="E94" s="123" t="s">
        <v>439</v>
      </c>
      <c r="F94" s="125">
        <f t="shared" si="25"/>
        <v>164</v>
      </c>
      <c r="G94" s="97">
        <f>'D1G'!E100</f>
        <v>87</v>
      </c>
      <c r="H94" s="96">
        <f>'D2G'!AC94</f>
        <v>77</v>
      </c>
      <c r="I94" s="97">
        <f>'D3G'!AD94</f>
        <v>0</v>
      </c>
      <c r="J94" s="96">
        <f t="shared" si="26"/>
        <v>0</v>
      </c>
      <c r="K94" s="128"/>
      <c r="L94" s="128"/>
      <c r="M94" s="128"/>
      <c r="N94" s="128"/>
      <c r="O94" s="128"/>
      <c r="P94" s="128"/>
      <c r="Q94" s="128"/>
      <c r="R94" s="128"/>
      <c r="S94" s="128"/>
      <c r="T94" s="23">
        <f t="shared" si="18"/>
        <v>0</v>
      </c>
      <c r="U94" s="128"/>
      <c r="V94" s="128"/>
      <c r="W94" s="128"/>
      <c r="X94" s="128"/>
      <c r="Y94" s="128"/>
      <c r="Z94" s="128"/>
      <c r="AA94" s="128"/>
      <c r="AB94" s="128"/>
      <c r="AC94" s="128"/>
      <c r="AD94" s="23">
        <f t="shared" si="19"/>
        <v>0</v>
      </c>
      <c r="AE94" s="130">
        <f t="shared" si="20"/>
        <v>0</v>
      </c>
      <c r="AF94" s="128">
        <f t="shared" si="21"/>
        <v>0</v>
      </c>
      <c r="AG94" s="128">
        <f t="shared" si="22"/>
        <v>0</v>
      </c>
      <c r="AH94" s="128">
        <f t="shared" si="23"/>
        <v>0</v>
      </c>
      <c r="AI94" s="128">
        <f t="shared" si="24"/>
        <v>0</v>
      </c>
    </row>
    <row r="95" spans="1:35" ht="15.75" customHeight="1">
      <c r="A95" s="57">
        <v>87</v>
      </c>
      <c r="B95" s="123" t="s">
        <v>153</v>
      </c>
      <c r="C95" s="123" t="s">
        <v>154</v>
      </c>
      <c r="D95" s="126" t="s">
        <v>66</v>
      </c>
      <c r="E95" s="126" t="s">
        <v>445</v>
      </c>
      <c r="F95" s="125">
        <f t="shared" si="25"/>
        <v>165</v>
      </c>
      <c r="G95" s="97">
        <f>'D1G'!E87</f>
        <v>81</v>
      </c>
      <c r="H95" s="96">
        <f>'D2G'!AC95</f>
        <v>84</v>
      </c>
      <c r="I95" s="97">
        <f>'D3G'!AD95</f>
        <v>0</v>
      </c>
      <c r="J95" s="96">
        <f t="shared" si="26"/>
        <v>0</v>
      </c>
      <c r="K95" s="128"/>
      <c r="L95" s="128"/>
      <c r="M95" s="128"/>
      <c r="N95" s="128"/>
      <c r="O95" s="128"/>
      <c r="P95" s="128"/>
      <c r="Q95" s="128"/>
      <c r="R95" s="128"/>
      <c r="S95" s="128"/>
      <c r="T95" s="23">
        <f t="shared" si="18"/>
        <v>0</v>
      </c>
      <c r="U95" s="128"/>
      <c r="V95" s="128"/>
      <c r="W95" s="128"/>
      <c r="X95" s="128"/>
      <c r="Y95" s="128"/>
      <c r="Z95" s="128"/>
      <c r="AA95" s="128"/>
      <c r="AB95" s="128"/>
      <c r="AC95" s="128"/>
      <c r="AD95" s="23">
        <f t="shared" si="19"/>
        <v>0</v>
      </c>
      <c r="AE95" s="130">
        <f t="shared" si="20"/>
        <v>0</v>
      </c>
      <c r="AF95" s="128">
        <f t="shared" si="21"/>
        <v>0</v>
      </c>
      <c r="AG95" s="128">
        <f t="shared" si="22"/>
        <v>0</v>
      </c>
      <c r="AH95" s="128">
        <f t="shared" si="23"/>
        <v>0</v>
      </c>
      <c r="AI95" s="128">
        <f t="shared" si="24"/>
        <v>0</v>
      </c>
    </row>
    <row r="96" spans="1:35" ht="15.75" customHeight="1">
      <c r="A96" s="57">
        <v>88</v>
      </c>
      <c r="B96" s="123" t="s">
        <v>226</v>
      </c>
      <c r="C96" s="123" t="s">
        <v>127</v>
      </c>
      <c r="D96" s="124">
        <v>2</v>
      </c>
      <c r="E96" s="124" t="s">
        <v>432</v>
      </c>
      <c r="F96" s="125">
        <f t="shared" si="25"/>
        <v>165</v>
      </c>
      <c r="G96" s="97">
        <f>'D1G'!E81</f>
        <v>79</v>
      </c>
      <c r="H96" s="96">
        <f>'D2G'!AC96</f>
        <v>86</v>
      </c>
      <c r="I96" s="97">
        <f>'D3G'!AD96</f>
        <v>0</v>
      </c>
      <c r="J96" s="96">
        <f t="shared" si="26"/>
        <v>0</v>
      </c>
      <c r="K96" s="128"/>
      <c r="L96" s="128"/>
      <c r="M96" s="128"/>
      <c r="N96" s="128"/>
      <c r="O96" s="128"/>
      <c r="P96" s="128"/>
      <c r="Q96" s="128"/>
      <c r="R96" s="128"/>
      <c r="S96" s="128"/>
      <c r="T96" s="23">
        <f t="shared" si="18"/>
        <v>0</v>
      </c>
      <c r="U96" s="128"/>
      <c r="V96" s="128"/>
      <c r="W96" s="128"/>
      <c r="X96" s="128"/>
      <c r="Y96" s="128"/>
      <c r="Z96" s="128"/>
      <c r="AA96" s="128"/>
      <c r="AB96" s="128"/>
      <c r="AC96" s="128"/>
      <c r="AD96" s="23">
        <f t="shared" si="19"/>
        <v>0</v>
      </c>
      <c r="AE96" s="130">
        <f t="shared" si="20"/>
        <v>0</v>
      </c>
      <c r="AF96" s="128">
        <f t="shared" si="21"/>
        <v>0</v>
      </c>
      <c r="AG96" s="128">
        <f t="shared" si="22"/>
        <v>0</v>
      </c>
      <c r="AH96" s="128">
        <f t="shared" si="23"/>
        <v>0</v>
      </c>
      <c r="AI96" s="128">
        <f t="shared" si="24"/>
        <v>0</v>
      </c>
    </row>
    <row r="97" spans="1:35" ht="15.75" customHeight="1">
      <c r="A97" s="57">
        <v>89</v>
      </c>
      <c r="B97" s="123" t="s">
        <v>199</v>
      </c>
      <c r="C97" s="123" t="s">
        <v>147</v>
      </c>
      <c r="D97" s="126" t="s">
        <v>200</v>
      </c>
      <c r="E97" s="126" t="s">
        <v>384</v>
      </c>
      <c r="F97" s="125">
        <f t="shared" si="25"/>
        <v>167</v>
      </c>
      <c r="G97" s="97">
        <f>'D1G'!E101</f>
        <v>87</v>
      </c>
      <c r="H97" s="96">
        <f>'D2G'!AC97</f>
        <v>80</v>
      </c>
      <c r="I97" s="97">
        <f>'D3G'!AD97</f>
        <v>0</v>
      </c>
      <c r="J97" s="96">
        <f t="shared" si="26"/>
        <v>0</v>
      </c>
      <c r="K97" s="128"/>
      <c r="L97" s="128"/>
      <c r="M97" s="128"/>
      <c r="N97" s="128"/>
      <c r="O97" s="128"/>
      <c r="P97" s="128"/>
      <c r="Q97" s="128"/>
      <c r="R97" s="128"/>
      <c r="S97" s="128"/>
      <c r="T97" s="23">
        <f t="shared" si="18"/>
        <v>0</v>
      </c>
      <c r="U97" s="128"/>
      <c r="V97" s="128"/>
      <c r="W97" s="128"/>
      <c r="X97" s="128"/>
      <c r="Y97" s="128"/>
      <c r="Z97" s="128"/>
      <c r="AA97" s="128"/>
      <c r="AB97" s="128"/>
      <c r="AC97" s="128"/>
      <c r="AD97" s="23">
        <f t="shared" si="19"/>
        <v>0</v>
      </c>
      <c r="AE97" s="130">
        <f t="shared" si="20"/>
        <v>0</v>
      </c>
      <c r="AF97" s="128">
        <f t="shared" si="21"/>
        <v>0</v>
      </c>
      <c r="AG97" s="128">
        <f t="shared" si="22"/>
        <v>0</v>
      </c>
      <c r="AH97" s="128">
        <f t="shared" si="23"/>
        <v>0</v>
      </c>
      <c r="AI97" s="128">
        <f t="shared" si="24"/>
        <v>0</v>
      </c>
    </row>
    <row r="98" spans="1:35" ht="15.75" customHeight="1">
      <c r="A98" s="57">
        <v>90</v>
      </c>
      <c r="B98" s="123" t="s">
        <v>252</v>
      </c>
      <c r="C98" s="123" t="s">
        <v>253</v>
      </c>
      <c r="D98" s="124">
        <v>2.4</v>
      </c>
      <c r="E98" s="124" t="s">
        <v>388</v>
      </c>
      <c r="F98" s="125">
        <f t="shared" si="25"/>
        <v>168</v>
      </c>
      <c r="G98" s="97">
        <f>'D1G'!E105</f>
        <v>88</v>
      </c>
      <c r="H98" s="96">
        <f>'D2G'!AC98</f>
        <v>80</v>
      </c>
      <c r="I98" s="97">
        <f>'D3G'!AD98</f>
        <v>0</v>
      </c>
      <c r="J98" s="96">
        <f t="shared" si="26"/>
        <v>0</v>
      </c>
      <c r="K98" s="128"/>
      <c r="L98" s="128"/>
      <c r="M98" s="128"/>
      <c r="N98" s="128"/>
      <c r="O98" s="128"/>
      <c r="P98" s="128"/>
      <c r="Q98" s="128"/>
      <c r="R98" s="128"/>
      <c r="S98" s="128"/>
      <c r="T98" s="23">
        <f t="shared" si="18"/>
        <v>0</v>
      </c>
      <c r="U98" s="128"/>
      <c r="V98" s="128"/>
      <c r="W98" s="128"/>
      <c r="X98" s="128"/>
      <c r="Y98" s="128"/>
      <c r="Z98" s="128"/>
      <c r="AA98" s="128"/>
      <c r="AB98" s="128"/>
      <c r="AC98" s="128"/>
      <c r="AD98" s="23">
        <f t="shared" si="19"/>
        <v>0</v>
      </c>
      <c r="AE98" s="130">
        <f t="shared" si="20"/>
        <v>0</v>
      </c>
      <c r="AF98" s="128">
        <f t="shared" si="21"/>
        <v>0</v>
      </c>
      <c r="AG98" s="128">
        <f t="shared" si="22"/>
        <v>0</v>
      </c>
      <c r="AH98" s="128">
        <f t="shared" si="23"/>
        <v>0</v>
      </c>
      <c r="AI98" s="128">
        <f t="shared" si="24"/>
        <v>0</v>
      </c>
    </row>
    <row r="99" spans="1:35" ht="15.75" customHeight="1">
      <c r="A99" s="57">
        <v>91</v>
      </c>
      <c r="B99" s="123" t="s">
        <v>217</v>
      </c>
      <c r="C99" s="123" t="s">
        <v>130</v>
      </c>
      <c r="D99" s="123">
        <v>5.1</v>
      </c>
      <c r="E99" s="123" t="s">
        <v>443</v>
      </c>
      <c r="F99" s="125">
        <f t="shared" si="25"/>
        <v>169</v>
      </c>
      <c r="G99" s="97">
        <f>'D1G'!E98</f>
        <v>84</v>
      </c>
      <c r="H99" s="96">
        <f>'D2G'!AC99</f>
        <v>85</v>
      </c>
      <c r="I99" s="97">
        <f>'D3G'!AD99</f>
        <v>0</v>
      </c>
      <c r="J99" s="96">
        <f t="shared" si="26"/>
        <v>0</v>
      </c>
      <c r="K99" s="128"/>
      <c r="L99" s="128"/>
      <c r="M99" s="128"/>
      <c r="N99" s="128"/>
      <c r="O99" s="128"/>
      <c r="P99" s="128"/>
      <c r="Q99" s="128"/>
      <c r="R99" s="128"/>
      <c r="S99" s="128"/>
      <c r="T99" s="23">
        <f t="shared" si="18"/>
        <v>0</v>
      </c>
      <c r="U99" s="128"/>
      <c r="V99" s="128"/>
      <c r="W99" s="128"/>
      <c r="X99" s="128"/>
      <c r="Y99" s="128"/>
      <c r="Z99" s="128"/>
      <c r="AA99" s="128"/>
      <c r="AB99" s="128"/>
      <c r="AC99" s="128"/>
      <c r="AD99" s="23">
        <f t="shared" si="19"/>
        <v>0</v>
      </c>
      <c r="AE99" s="130">
        <f t="shared" si="20"/>
        <v>0</v>
      </c>
      <c r="AF99" s="128">
        <f t="shared" si="21"/>
        <v>0</v>
      </c>
      <c r="AG99" s="128">
        <f t="shared" si="22"/>
        <v>0</v>
      </c>
      <c r="AH99" s="128">
        <f t="shared" si="23"/>
        <v>0</v>
      </c>
      <c r="AI99" s="128">
        <f t="shared" si="24"/>
        <v>0</v>
      </c>
    </row>
    <row r="100" spans="1:35" ht="15.75" customHeight="1">
      <c r="A100" s="57">
        <v>92</v>
      </c>
      <c r="B100" s="123" t="s">
        <v>229</v>
      </c>
      <c r="C100" s="123" t="s">
        <v>230</v>
      </c>
      <c r="D100" s="124">
        <v>4.7</v>
      </c>
      <c r="E100" s="124" t="s">
        <v>431</v>
      </c>
      <c r="F100" s="125">
        <f t="shared" si="25"/>
        <v>172</v>
      </c>
      <c r="G100" s="97">
        <f>'D1G'!E104</f>
        <v>88</v>
      </c>
      <c r="H100" s="96">
        <f>'D2G'!AC100</f>
        <v>84</v>
      </c>
      <c r="I100" s="97">
        <f>'D3G'!AD100</f>
        <v>0</v>
      </c>
      <c r="J100" s="96">
        <f t="shared" si="26"/>
        <v>0</v>
      </c>
      <c r="K100" s="128"/>
      <c r="L100" s="128"/>
      <c r="M100" s="128"/>
      <c r="N100" s="128"/>
      <c r="O100" s="128"/>
      <c r="P100" s="128"/>
      <c r="Q100" s="128"/>
      <c r="R100" s="128"/>
      <c r="S100" s="128"/>
      <c r="T100" s="23">
        <f t="shared" si="18"/>
        <v>0</v>
      </c>
      <c r="U100" s="128"/>
      <c r="V100" s="128"/>
      <c r="W100" s="128"/>
      <c r="X100" s="128"/>
      <c r="Y100" s="128"/>
      <c r="Z100" s="128"/>
      <c r="AA100" s="128"/>
      <c r="AB100" s="128"/>
      <c r="AC100" s="128"/>
      <c r="AD100" s="23">
        <f t="shared" si="19"/>
        <v>0</v>
      </c>
      <c r="AE100" s="130">
        <f t="shared" si="20"/>
        <v>0</v>
      </c>
      <c r="AF100" s="128">
        <f t="shared" si="21"/>
        <v>0</v>
      </c>
      <c r="AG100" s="128">
        <f t="shared" si="22"/>
        <v>0</v>
      </c>
      <c r="AH100" s="128">
        <f t="shared" si="23"/>
        <v>0</v>
      </c>
      <c r="AI100" s="128">
        <f t="shared" si="24"/>
        <v>0</v>
      </c>
    </row>
    <row r="101" spans="1:35" ht="15.75" customHeight="1">
      <c r="A101" s="57">
        <v>93</v>
      </c>
      <c r="B101" s="123" t="s">
        <v>242</v>
      </c>
      <c r="C101" s="123" t="s">
        <v>190</v>
      </c>
      <c r="D101" s="124">
        <v>5</v>
      </c>
      <c r="E101" s="124" t="s">
        <v>413</v>
      </c>
      <c r="F101" s="125">
        <f t="shared" si="25"/>
        <v>181</v>
      </c>
      <c r="G101" s="97">
        <f>'D1G'!E99</f>
        <v>85</v>
      </c>
      <c r="H101" s="96">
        <f>'D2G'!AC101</f>
        <v>96</v>
      </c>
      <c r="I101" s="97">
        <f>'D3G'!AD101</f>
        <v>0</v>
      </c>
      <c r="J101" s="96">
        <f t="shared" si="26"/>
        <v>0</v>
      </c>
      <c r="K101" s="128"/>
      <c r="L101" s="128"/>
      <c r="M101" s="128"/>
      <c r="N101" s="128"/>
      <c r="O101" s="128"/>
      <c r="P101" s="128"/>
      <c r="Q101" s="128"/>
      <c r="R101" s="128"/>
      <c r="S101" s="128"/>
      <c r="T101" s="23">
        <f t="shared" si="18"/>
        <v>0</v>
      </c>
      <c r="U101" s="128"/>
      <c r="V101" s="128"/>
      <c r="W101" s="128"/>
      <c r="X101" s="128"/>
      <c r="Y101" s="128"/>
      <c r="Z101" s="128"/>
      <c r="AA101" s="128"/>
      <c r="AB101" s="128"/>
      <c r="AC101" s="128"/>
      <c r="AD101" s="23">
        <f t="shared" si="19"/>
        <v>0</v>
      </c>
      <c r="AE101" s="130">
        <f t="shared" si="20"/>
        <v>0</v>
      </c>
      <c r="AF101" s="128">
        <f t="shared" si="21"/>
        <v>0</v>
      </c>
      <c r="AG101" s="128">
        <f t="shared" si="22"/>
        <v>0</v>
      </c>
      <c r="AH101" s="128">
        <f t="shared" si="23"/>
        <v>0</v>
      </c>
      <c r="AI101" s="128">
        <f t="shared" si="24"/>
        <v>0</v>
      </c>
    </row>
    <row r="102" spans="1:35" ht="15.75" customHeight="1">
      <c r="A102" s="57">
        <v>94</v>
      </c>
      <c r="B102" s="123" t="s">
        <v>77</v>
      </c>
      <c r="C102" s="123" t="s">
        <v>119</v>
      </c>
      <c r="D102" s="124">
        <v>1.8</v>
      </c>
      <c r="E102" s="124" t="s">
        <v>402</v>
      </c>
      <c r="F102" s="125">
        <f t="shared" si="25"/>
        <v>197</v>
      </c>
      <c r="G102" s="97">
        <f>'D1G'!E106</f>
        <v>99</v>
      </c>
      <c r="H102" s="96">
        <f>'D2G'!AC102</f>
        <v>98</v>
      </c>
      <c r="I102" s="97">
        <f>'D3G'!AD102</f>
        <v>0</v>
      </c>
      <c r="J102" s="96">
        <f t="shared" si="26"/>
        <v>0</v>
      </c>
      <c r="K102" s="128"/>
      <c r="L102" s="128"/>
      <c r="M102" s="128"/>
      <c r="N102" s="128"/>
      <c r="O102" s="128"/>
      <c r="P102" s="128"/>
      <c r="Q102" s="128"/>
      <c r="R102" s="128"/>
      <c r="S102" s="128"/>
      <c r="T102" s="23">
        <f t="shared" si="18"/>
        <v>0</v>
      </c>
      <c r="U102" s="128"/>
      <c r="V102" s="128"/>
      <c r="W102" s="128"/>
      <c r="X102" s="128"/>
      <c r="Y102" s="128"/>
      <c r="Z102" s="128"/>
      <c r="AA102" s="128"/>
      <c r="AB102" s="128"/>
      <c r="AC102" s="128"/>
      <c r="AD102" s="23">
        <f t="shared" si="19"/>
        <v>0</v>
      </c>
      <c r="AE102" s="130">
        <f t="shared" si="20"/>
        <v>0</v>
      </c>
      <c r="AF102" s="128">
        <f t="shared" si="21"/>
        <v>0</v>
      </c>
      <c r="AG102" s="128">
        <f t="shared" si="22"/>
        <v>0</v>
      </c>
      <c r="AH102" s="128">
        <f t="shared" si="23"/>
        <v>0</v>
      </c>
      <c r="AI102" s="128">
        <f t="shared" si="24"/>
        <v>0</v>
      </c>
    </row>
    <row r="103" spans="1:35" ht="15.75" customHeight="1">
      <c r="A103" s="57">
        <v>95</v>
      </c>
      <c r="B103" s="123" t="s">
        <v>244</v>
      </c>
      <c r="C103" s="123" t="s">
        <v>130</v>
      </c>
      <c r="D103" s="123">
        <v>3.3</v>
      </c>
      <c r="E103" s="123" t="s">
        <v>407</v>
      </c>
      <c r="F103" s="125">
        <f t="shared" si="25"/>
        <v>77</v>
      </c>
      <c r="G103" s="97">
        <f>'D1G'!E70</f>
        <v>77</v>
      </c>
      <c r="H103" s="96">
        <f>'D2G'!AC103</f>
        <v>0</v>
      </c>
      <c r="I103" s="97">
        <f>'D3G'!AD103</f>
        <v>0</v>
      </c>
      <c r="J103" s="96">
        <f t="shared" si="26"/>
        <v>0</v>
      </c>
      <c r="K103" s="128" t="s">
        <v>459</v>
      </c>
      <c r="L103" s="128"/>
      <c r="M103" s="128"/>
      <c r="N103" s="128"/>
      <c r="O103" s="128"/>
      <c r="P103" s="128"/>
      <c r="Q103" s="128"/>
      <c r="R103" s="128"/>
      <c r="S103" s="128"/>
      <c r="T103" s="23">
        <f t="shared" si="18"/>
        <v>0</v>
      </c>
      <c r="U103" s="128"/>
      <c r="V103" s="128"/>
      <c r="W103" s="128"/>
      <c r="X103" s="128"/>
      <c r="Y103" s="128"/>
      <c r="Z103" s="128"/>
      <c r="AA103" s="128"/>
      <c r="AB103" s="128"/>
      <c r="AC103" s="128"/>
      <c r="AD103" s="23">
        <f t="shared" si="19"/>
        <v>0</v>
      </c>
      <c r="AE103" s="130">
        <f t="shared" si="20"/>
        <v>0</v>
      </c>
      <c r="AF103" s="128">
        <f t="shared" si="21"/>
        <v>0</v>
      </c>
      <c r="AG103" s="128">
        <f t="shared" si="22"/>
        <v>0</v>
      </c>
      <c r="AH103" s="128">
        <f t="shared" si="23"/>
        <v>0</v>
      </c>
      <c r="AI103" s="128">
        <f t="shared" si="24"/>
        <v>0</v>
      </c>
    </row>
    <row r="104" spans="1:35" ht="15.75" customHeight="1">
      <c r="A104" s="57">
        <v>96</v>
      </c>
      <c r="B104" s="123" t="s">
        <v>251</v>
      </c>
      <c r="C104" s="123" t="s">
        <v>147</v>
      </c>
      <c r="D104" s="126">
        <v>0</v>
      </c>
      <c r="E104" s="126"/>
      <c r="F104" s="125">
        <f t="shared" si="25"/>
        <v>81</v>
      </c>
      <c r="G104" s="97">
        <f>'D1G'!E91</f>
        <v>81</v>
      </c>
      <c r="H104" s="96">
        <f>'D2G'!AC104</f>
        <v>0</v>
      </c>
      <c r="I104" s="97">
        <f>'D3G'!AD104</f>
        <v>0</v>
      </c>
      <c r="J104" s="96">
        <f t="shared" si="26"/>
        <v>0</v>
      </c>
      <c r="K104" s="128" t="s">
        <v>380</v>
      </c>
      <c r="L104" s="128"/>
      <c r="M104" s="128"/>
      <c r="N104" s="128"/>
      <c r="O104" s="128"/>
      <c r="P104" s="128"/>
      <c r="Q104" s="128"/>
      <c r="R104" s="128"/>
      <c r="S104" s="128"/>
      <c r="T104" s="23">
        <f t="shared" si="18"/>
        <v>0</v>
      </c>
      <c r="U104" s="128"/>
      <c r="V104" s="128"/>
      <c r="W104" s="128"/>
      <c r="X104" s="128"/>
      <c r="Y104" s="128"/>
      <c r="Z104" s="128"/>
      <c r="AA104" s="128"/>
      <c r="AB104" s="128"/>
      <c r="AC104" s="128"/>
      <c r="AD104" s="23">
        <f t="shared" si="19"/>
        <v>0</v>
      </c>
      <c r="AE104" s="130">
        <f t="shared" si="20"/>
        <v>0</v>
      </c>
      <c r="AF104" s="128">
        <f t="shared" si="21"/>
        <v>0</v>
      </c>
      <c r="AG104" s="128">
        <f t="shared" si="22"/>
        <v>0</v>
      </c>
      <c r="AH104" s="128">
        <f t="shared" si="23"/>
        <v>0</v>
      </c>
      <c r="AI104" s="128">
        <f t="shared" si="24"/>
        <v>0</v>
      </c>
    </row>
    <row r="105" spans="1:35" ht="15.75" customHeight="1">
      <c r="A105" s="57">
        <v>97</v>
      </c>
      <c r="B105" s="123" t="s">
        <v>205</v>
      </c>
      <c r="C105" s="123" t="s">
        <v>185</v>
      </c>
      <c r="D105" s="124">
        <v>1.2</v>
      </c>
      <c r="E105" s="124"/>
      <c r="F105" s="125">
        <f t="shared" si="25"/>
        <v>87</v>
      </c>
      <c r="G105" s="97">
        <f>'D1G'!E102</f>
        <v>87</v>
      </c>
      <c r="H105" s="96">
        <f>'D2G'!AC105</f>
        <v>0</v>
      </c>
      <c r="I105" s="97">
        <f>'D3G'!AD105</f>
        <v>0</v>
      </c>
      <c r="J105" s="96">
        <f t="shared" si="26"/>
        <v>0</v>
      </c>
      <c r="K105" s="128" t="s">
        <v>379</v>
      </c>
      <c r="L105" s="128"/>
      <c r="M105" s="128"/>
      <c r="N105" s="128"/>
      <c r="O105" s="128"/>
      <c r="P105" s="128"/>
      <c r="Q105" s="128"/>
      <c r="R105" s="128"/>
      <c r="S105" s="128"/>
      <c r="T105" s="23">
        <f t="shared" si="18"/>
        <v>0</v>
      </c>
      <c r="U105" s="128"/>
      <c r="V105" s="128"/>
      <c r="W105" s="128"/>
      <c r="X105" s="128"/>
      <c r="Y105" s="128"/>
      <c r="Z105" s="128"/>
      <c r="AA105" s="128"/>
      <c r="AB105" s="128"/>
      <c r="AC105" s="128"/>
      <c r="AD105" s="23">
        <f t="shared" si="19"/>
        <v>0</v>
      </c>
      <c r="AE105" s="130">
        <f t="shared" si="20"/>
        <v>0</v>
      </c>
      <c r="AF105" s="128">
        <f t="shared" si="21"/>
        <v>0</v>
      </c>
      <c r="AG105" s="128">
        <f t="shared" si="22"/>
        <v>0</v>
      </c>
      <c r="AH105" s="128">
        <f t="shared" si="23"/>
        <v>0</v>
      </c>
      <c r="AI105" s="128">
        <f t="shared" si="24"/>
        <v>0</v>
      </c>
    </row>
    <row r="106" spans="1:35" ht="15.75" customHeight="1">
      <c r="A106" s="57">
        <v>98</v>
      </c>
      <c r="B106" s="123" t="s">
        <v>237</v>
      </c>
      <c r="C106" s="123" t="s">
        <v>130</v>
      </c>
      <c r="D106" s="126">
        <v>2.6</v>
      </c>
      <c r="E106" s="126"/>
      <c r="F106" s="125">
        <f t="shared" si="25"/>
        <v>87</v>
      </c>
      <c r="G106" s="97">
        <f>'D1G'!E103</f>
        <v>87</v>
      </c>
      <c r="H106" s="96">
        <f>'D2G'!AC106</f>
        <v>0</v>
      </c>
      <c r="I106" s="97">
        <f>'D3G'!AD106</f>
        <v>0</v>
      </c>
      <c r="J106" s="96">
        <f t="shared" si="26"/>
        <v>0</v>
      </c>
      <c r="K106" s="128" t="s">
        <v>380</v>
      </c>
      <c r="L106" s="128"/>
      <c r="M106" s="128"/>
      <c r="N106" s="128"/>
      <c r="O106" s="128"/>
      <c r="P106" s="128"/>
      <c r="Q106" s="128"/>
      <c r="R106" s="128"/>
      <c r="S106" s="128"/>
      <c r="T106" s="23">
        <f t="shared" si="18"/>
        <v>0</v>
      </c>
      <c r="U106" s="128"/>
      <c r="V106" s="128"/>
      <c r="W106" s="128"/>
      <c r="X106" s="128"/>
      <c r="Y106" s="128"/>
      <c r="Z106" s="128"/>
      <c r="AA106" s="128"/>
      <c r="AB106" s="128"/>
      <c r="AC106" s="128"/>
      <c r="AD106" s="23">
        <f t="shared" si="19"/>
        <v>0</v>
      </c>
      <c r="AE106" s="130">
        <f t="shared" si="20"/>
        <v>0</v>
      </c>
      <c r="AF106" s="128">
        <f t="shared" si="21"/>
        <v>0</v>
      </c>
      <c r="AG106" s="128">
        <f t="shared" si="22"/>
        <v>0</v>
      </c>
      <c r="AH106" s="128">
        <f t="shared" si="23"/>
        <v>0</v>
      </c>
      <c r="AI106" s="128">
        <f t="shared" si="24"/>
        <v>0</v>
      </c>
    </row>
    <row r="107" spans="1:35" ht="15.75" customHeight="1">
      <c r="A107" s="57">
        <v>99</v>
      </c>
      <c r="B107" s="123" t="s">
        <v>203</v>
      </c>
      <c r="C107" s="123" t="s">
        <v>152</v>
      </c>
      <c r="D107" s="124">
        <v>0</v>
      </c>
      <c r="E107" s="124"/>
      <c r="F107" s="125">
        <f t="shared" si="25"/>
        <v>0</v>
      </c>
      <c r="G107" s="97">
        <f>'D1G'!E107</f>
        <v>0</v>
      </c>
      <c r="H107" s="96">
        <f>'D2G'!AC107</f>
        <v>0</v>
      </c>
      <c r="I107" s="97">
        <f>'D3G'!AD107</f>
        <v>0</v>
      </c>
      <c r="J107" s="96">
        <f t="shared" si="26"/>
        <v>0</v>
      </c>
      <c r="K107" s="128" t="s">
        <v>71</v>
      </c>
      <c r="L107" s="128"/>
      <c r="M107" s="128"/>
      <c r="N107" s="128"/>
      <c r="O107" s="128"/>
      <c r="P107" s="128"/>
      <c r="Q107" s="128"/>
      <c r="R107" s="128"/>
      <c r="S107" s="128"/>
      <c r="T107" s="23">
        <f t="shared" si="18"/>
        <v>0</v>
      </c>
      <c r="U107" s="128"/>
      <c r="V107" s="128"/>
      <c r="W107" s="128"/>
      <c r="X107" s="128"/>
      <c r="Y107" s="128"/>
      <c r="Z107" s="128"/>
      <c r="AA107" s="128"/>
      <c r="AB107" s="128"/>
      <c r="AC107" s="128"/>
      <c r="AD107" s="23">
        <f t="shared" si="19"/>
        <v>0</v>
      </c>
      <c r="AE107" s="130">
        <f t="shared" si="20"/>
        <v>0</v>
      </c>
      <c r="AF107" s="128">
        <f t="shared" si="21"/>
        <v>0</v>
      </c>
      <c r="AG107" s="128">
        <f t="shared" si="22"/>
        <v>0</v>
      </c>
      <c r="AH107" s="128">
        <f t="shared" si="23"/>
        <v>0</v>
      </c>
      <c r="AI107" s="128">
        <f t="shared" si="24"/>
        <v>0</v>
      </c>
    </row>
    <row r="108" spans="1:35" ht="15.75" customHeight="1">
      <c r="A108" s="57">
        <v>100</v>
      </c>
      <c r="B108" s="123" t="s">
        <v>198</v>
      </c>
      <c r="C108" s="123" t="s">
        <v>154</v>
      </c>
      <c r="D108" s="126" t="s">
        <v>67</v>
      </c>
      <c r="E108" s="126"/>
      <c r="F108" s="125">
        <f t="shared" si="25"/>
        <v>0</v>
      </c>
      <c r="G108" s="97">
        <f>'D1G'!E108</f>
        <v>0</v>
      </c>
      <c r="H108" s="96">
        <f>'D2G'!AC108</f>
        <v>0</v>
      </c>
      <c r="I108" s="97">
        <f>'D3G'!AD108</f>
        <v>0</v>
      </c>
      <c r="J108" s="96">
        <f t="shared" si="26"/>
        <v>0</v>
      </c>
      <c r="K108" s="128" t="s">
        <v>256</v>
      </c>
      <c r="L108" s="128"/>
      <c r="M108" s="128"/>
      <c r="N108" s="128"/>
      <c r="O108" s="128"/>
      <c r="P108" s="128"/>
      <c r="Q108" s="128"/>
      <c r="R108" s="128"/>
      <c r="S108" s="128"/>
      <c r="T108" s="23">
        <f t="shared" si="18"/>
        <v>0</v>
      </c>
      <c r="U108" s="128"/>
      <c r="V108" s="128"/>
      <c r="W108" s="128"/>
      <c r="X108" s="128"/>
      <c r="Y108" s="128"/>
      <c r="Z108" s="128"/>
      <c r="AA108" s="128"/>
      <c r="AB108" s="128"/>
      <c r="AC108" s="128"/>
      <c r="AD108" s="23">
        <f t="shared" si="19"/>
        <v>0</v>
      </c>
      <c r="AE108" s="130">
        <f t="shared" si="20"/>
        <v>0</v>
      </c>
      <c r="AF108" s="128">
        <f t="shared" si="21"/>
        <v>0</v>
      </c>
      <c r="AG108" s="128">
        <f t="shared" si="22"/>
        <v>0</v>
      </c>
      <c r="AH108" s="128">
        <f t="shared" si="23"/>
        <v>0</v>
      </c>
      <c r="AI108" s="128">
        <f t="shared" si="24"/>
        <v>0</v>
      </c>
    </row>
    <row r="109" spans="1:35" ht="15.75" customHeight="1">
      <c r="A109" s="57">
        <v>101</v>
      </c>
      <c r="B109" s="123" t="s">
        <v>221</v>
      </c>
      <c r="C109" s="123" t="s">
        <v>152</v>
      </c>
      <c r="D109" s="124">
        <v>5</v>
      </c>
      <c r="E109" s="124"/>
      <c r="F109" s="125">
        <f t="shared" si="25"/>
        <v>0</v>
      </c>
      <c r="G109" s="97">
        <f>'D1G'!E109</f>
        <v>0</v>
      </c>
      <c r="H109" s="96">
        <f>'D2G'!AC109</f>
        <v>0</v>
      </c>
      <c r="I109" s="97">
        <f>'D3G'!AD109</f>
        <v>0</v>
      </c>
      <c r="J109" s="96">
        <f t="shared" si="26"/>
        <v>0</v>
      </c>
      <c r="K109" s="128" t="s">
        <v>71</v>
      </c>
      <c r="L109" s="128"/>
      <c r="M109" s="128"/>
      <c r="N109" s="128"/>
      <c r="O109" s="128"/>
      <c r="P109" s="128"/>
      <c r="Q109" s="128"/>
      <c r="R109" s="128"/>
      <c r="S109" s="128"/>
      <c r="T109" s="23">
        <f t="shared" si="18"/>
        <v>0</v>
      </c>
      <c r="U109" s="128"/>
      <c r="V109" s="128"/>
      <c r="W109" s="128"/>
      <c r="X109" s="128"/>
      <c r="Y109" s="128"/>
      <c r="Z109" s="128"/>
      <c r="AA109" s="128"/>
      <c r="AB109" s="128"/>
      <c r="AC109" s="128"/>
      <c r="AD109" s="23">
        <f t="shared" si="19"/>
        <v>0</v>
      </c>
      <c r="AE109" s="130">
        <f t="shared" si="20"/>
        <v>0</v>
      </c>
      <c r="AF109" s="128">
        <f t="shared" si="21"/>
        <v>0</v>
      </c>
      <c r="AG109" s="128">
        <f t="shared" si="22"/>
        <v>0</v>
      </c>
      <c r="AH109" s="128">
        <f t="shared" si="23"/>
        <v>0</v>
      </c>
      <c r="AI109" s="128">
        <f t="shared" si="24"/>
        <v>0</v>
      </c>
    </row>
    <row r="110" spans="1:35" ht="15.75" customHeight="1">
      <c r="A110" s="57">
        <v>102</v>
      </c>
      <c r="B110" s="123" t="s">
        <v>227</v>
      </c>
      <c r="C110" s="123" t="s">
        <v>228</v>
      </c>
      <c r="D110" s="124">
        <v>3</v>
      </c>
      <c r="E110" s="124"/>
      <c r="F110" s="125">
        <f t="shared" si="25"/>
        <v>0</v>
      </c>
      <c r="G110" s="97">
        <f>'D1G'!E110</f>
        <v>0</v>
      </c>
      <c r="H110" s="96">
        <f>'D2G'!AC110</f>
        <v>0</v>
      </c>
      <c r="I110" s="97">
        <f>'D3G'!AD110</f>
        <v>0</v>
      </c>
      <c r="J110" s="96">
        <f t="shared" si="26"/>
        <v>0</v>
      </c>
      <c r="K110" s="128" t="s">
        <v>71</v>
      </c>
      <c r="L110" s="128"/>
      <c r="M110" s="128"/>
      <c r="N110" s="128"/>
      <c r="O110" s="128"/>
      <c r="P110" s="128"/>
      <c r="Q110" s="128"/>
      <c r="R110" s="128"/>
      <c r="S110" s="128"/>
      <c r="T110" s="23">
        <f t="shared" si="18"/>
        <v>0</v>
      </c>
      <c r="U110" s="128"/>
      <c r="V110" s="128"/>
      <c r="W110" s="128"/>
      <c r="X110" s="128"/>
      <c r="Y110" s="128"/>
      <c r="Z110" s="128"/>
      <c r="AA110" s="128"/>
      <c r="AB110" s="128"/>
      <c r="AC110" s="128"/>
      <c r="AD110" s="23">
        <f t="shared" si="19"/>
        <v>0</v>
      </c>
      <c r="AE110" s="130">
        <f t="shared" si="20"/>
        <v>0</v>
      </c>
      <c r="AF110" s="128">
        <f t="shared" si="21"/>
        <v>0</v>
      </c>
      <c r="AG110" s="128">
        <f t="shared" si="22"/>
        <v>0</v>
      </c>
      <c r="AH110" s="128">
        <f t="shared" si="23"/>
        <v>0</v>
      </c>
      <c r="AI110" s="128">
        <f t="shared" si="24"/>
        <v>0</v>
      </c>
    </row>
    <row r="111" spans="1:35" ht="15.75" customHeight="1">
      <c r="A111" s="57">
        <v>103</v>
      </c>
      <c r="B111" s="123" t="s">
        <v>236</v>
      </c>
      <c r="C111" s="123" t="s">
        <v>31</v>
      </c>
      <c r="D111" s="124">
        <v>2</v>
      </c>
      <c r="E111" s="124"/>
      <c r="F111" s="125">
        <f t="shared" si="25"/>
        <v>0</v>
      </c>
      <c r="G111" s="97">
        <f>'D1G'!E111</f>
        <v>0</v>
      </c>
      <c r="H111" s="96">
        <f>'D2G'!AC111</f>
        <v>0</v>
      </c>
      <c r="I111" s="97">
        <f>'D3G'!AD111</f>
        <v>0</v>
      </c>
      <c r="J111" s="96">
        <f t="shared" si="26"/>
        <v>0</v>
      </c>
      <c r="K111" s="128" t="s">
        <v>71</v>
      </c>
      <c r="L111" s="128"/>
      <c r="M111" s="128"/>
      <c r="N111" s="128"/>
      <c r="O111" s="128"/>
      <c r="P111" s="128"/>
      <c r="Q111" s="128"/>
      <c r="R111" s="128"/>
      <c r="S111" s="128"/>
      <c r="T111" s="23">
        <f t="shared" si="18"/>
        <v>0</v>
      </c>
      <c r="U111" s="128"/>
      <c r="V111" s="128"/>
      <c r="W111" s="128"/>
      <c r="X111" s="128"/>
      <c r="Y111" s="128"/>
      <c r="Z111" s="128"/>
      <c r="AA111" s="128"/>
      <c r="AB111" s="128"/>
      <c r="AC111" s="128"/>
      <c r="AD111" s="23">
        <f t="shared" si="19"/>
        <v>0</v>
      </c>
      <c r="AE111" s="130">
        <f t="shared" si="20"/>
        <v>0</v>
      </c>
      <c r="AF111" s="128">
        <f t="shared" si="21"/>
        <v>0</v>
      </c>
      <c r="AG111" s="128">
        <f t="shared" si="22"/>
        <v>0</v>
      </c>
      <c r="AH111" s="128">
        <f t="shared" si="23"/>
        <v>0</v>
      </c>
      <c r="AI111" s="128">
        <f t="shared" si="24"/>
        <v>0</v>
      </c>
    </row>
    <row r="113" spans="2:35" ht="15">
      <c r="B113" s="35" t="s">
        <v>70</v>
      </c>
      <c r="C113" s="38"/>
      <c r="D113" s="2"/>
      <c r="E113" s="2"/>
      <c r="F113" s="2"/>
      <c r="G113" s="49"/>
      <c r="H113" s="49"/>
      <c r="I113" s="49"/>
      <c r="J113" s="49"/>
      <c r="AC113" s="4"/>
      <c r="AE113" s="2"/>
      <c r="AH113"/>
      <c r="AI113"/>
    </row>
    <row r="114" spans="2:35" ht="15">
      <c r="B114" s="35" t="s">
        <v>69</v>
      </c>
      <c r="C114" s="38"/>
      <c r="D114" s="2"/>
      <c r="E114" s="2"/>
      <c r="F114" s="2"/>
      <c r="G114" s="49"/>
      <c r="H114" s="49"/>
      <c r="I114" s="49"/>
      <c r="J114" s="49"/>
      <c r="AC114" s="4"/>
      <c r="AE114" s="2"/>
      <c r="AH114"/>
      <c r="AI114"/>
    </row>
  </sheetData>
  <sheetProtection password="CE28" sheet="1"/>
  <mergeCells count="10">
    <mergeCell ref="G7:G8"/>
    <mergeCell ref="H7:H8"/>
    <mergeCell ref="I7:I8"/>
    <mergeCell ref="J7:J8"/>
    <mergeCell ref="A5:B5"/>
    <mergeCell ref="A7:A8"/>
    <mergeCell ref="B7:B8"/>
    <mergeCell ref="C7:C8"/>
    <mergeCell ref="D7:D8"/>
    <mergeCell ref="E7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H50"/>
  <sheetViews>
    <sheetView zoomScale="80" zoomScaleNormal="80" zoomScalePageLayoutView="0" workbookViewId="0" topLeftCell="A1">
      <selection activeCell="A5" sqref="A5:H5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42.7109375" style="0" customWidth="1"/>
    <col min="4" max="4" width="9.28125" style="0" customWidth="1"/>
    <col min="7" max="7" width="12.8515625" style="0" customWidth="1"/>
    <col min="8" max="8" width="16.7109375" style="29" customWidth="1"/>
  </cols>
  <sheetData>
    <row r="1" spans="1:2" ht="24.75">
      <c r="A1" s="1" t="s">
        <v>139</v>
      </c>
      <c r="B1" s="5"/>
    </row>
    <row r="2" spans="1:2" ht="23.25">
      <c r="A2" s="3" t="s">
        <v>68</v>
      </c>
      <c r="B2" s="5"/>
    </row>
    <row r="3" spans="1:2" ht="23.25">
      <c r="A3" s="3" t="s">
        <v>140</v>
      </c>
      <c r="B3" s="5"/>
    </row>
    <row r="4" spans="1:8" ht="25.5">
      <c r="A4" s="6"/>
      <c r="B4" s="7"/>
      <c r="C4" s="7"/>
      <c r="D4" s="7"/>
      <c r="E4" s="7"/>
      <c r="F4" s="7"/>
      <c r="G4" s="7"/>
      <c r="H4" s="30"/>
    </row>
    <row r="5" spans="1:8" ht="26.25">
      <c r="A5" s="170" t="s">
        <v>48</v>
      </c>
      <c r="B5" s="170"/>
      <c r="C5" s="170"/>
      <c r="D5" s="170"/>
      <c r="E5" s="170"/>
      <c r="F5" s="170"/>
      <c r="G5" s="170"/>
      <c r="H5" s="170"/>
    </row>
    <row r="6" spans="1:8" ht="25.5">
      <c r="A6" s="7"/>
      <c r="B6" s="7"/>
      <c r="C6" s="7"/>
      <c r="D6" s="7"/>
      <c r="E6" s="7"/>
      <c r="F6" s="7"/>
      <c r="G6" s="7"/>
      <c r="H6" s="30"/>
    </row>
    <row r="7" spans="1:8" ht="18.75">
      <c r="A7" s="8"/>
      <c r="B7" s="9" t="s">
        <v>37</v>
      </c>
      <c r="C7" s="9" t="s">
        <v>38</v>
      </c>
      <c r="D7" s="9" t="s">
        <v>19</v>
      </c>
      <c r="E7" s="9" t="s">
        <v>28</v>
      </c>
      <c r="F7" s="9" t="s">
        <v>29</v>
      </c>
      <c r="G7" s="10" t="s">
        <v>49</v>
      </c>
      <c r="H7" s="31" t="s">
        <v>39</v>
      </c>
    </row>
    <row r="8" ht="18.75">
      <c r="A8" s="8"/>
    </row>
    <row r="9" spans="1:8" ht="21" customHeight="1">
      <c r="A9" s="8"/>
      <c r="B9" s="157" t="s">
        <v>138</v>
      </c>
      <c r="C9" s="46" t="s">
        <v>176</v>
      </c>
      <c r="D9" s="32">
        <v>70</v>
      </c>
      <c r="E9" s="32">
        <v>70</v>
      </c>
      <c r="F9" s="32">
        <v>68</v>
      </c>
      <c r="G9" s="163">
        <f>D11+E11+F11</f>
        <v>416</v>
      </c>
      <c r="H9" s="171" t="s">
        <v>539</v>
      </c>
    </row>
    <row r="10" spans="1:8" ht="18.75">
      <c r="A10" s="8"/>
      <c r="B10" s="169"/>
      <c r="C10" s="46" t="s">
        <v>170</v>
      </c>
      <c r="D10" s="32">
        <v>70</v>
      </c>
      <c r="E10" s="32">
        <v>69</v>
      </c>
      <c r="F10" s="32">
        <v>69</v>
      </c>
      <c r="G10" s="164"/>
      <c r="H10" s="172"/>
    </row>
    <row r="11" spans="1:8" ht="18.75" customHeight="1">
      <c r="A11" s="8"/>
      <c r="B11" s="26"/>
      <c r="C11" s="27"/>
      <c r="D11" s="33">
        <f>D9+D10</f>
        <v>140</v>
      </c>
      <c r="E11" s="33">
        <f>E9+E10</f>
        <v>139</v>
      </c>
      <c r="F11" s="33">
        <f>F9+F10</f>
        <v>137</v>
      </c>
      <c r="G11" s="165"/>
      <c r="H11" s="173"/>
    </row>
    <row r="12" spans="1:8" ht="18.75" customHeight="1">
      <c r="A12" s="8"/>
      <c r="H12" s="48"/>
    </row>
    <row r="13" spans="1:8" ht="18.75" customHeight="1">
      <c r="A13" s="8"/>
      <c r="B13" s="157" t="s">
        <v>259</v>
      </c>
      <c r="C13" s="25" t="s">
        <v>78</v>
      </c>
      <c r="D13" s="32">
        <v>69</v>
      </c>
      <c r="E13" s="32">
        <v>68</v>
      </c>
      <c r="F13" s="32">
        <v>74</v>
      </c>
      <c r="G13" s="163">
        <f>D15+E15+F15</f>
        <v>421</v>
      </c>
      <c r="H13" s="174" t="s">
        <v>540</v>
      </c>
    </row>
    <row r="14" spans="1:8" ht="18.75" customHeight="1">
      <c r="A14" s="8"/>
      <c r="B14" s="169"/>
      <c r="C14" s="25" t="s">
        <v>44</v>
      </c>
      <c r="D14" s="32">
        <v>67</v>
      </c>
      <c r="E14" s="32">
        <v>71</v>
      </c>
      <c r="F14" s="32">
        <v>72</v>
      </c>
      <c r="G14" s="164"/>
      <c r="H14" s="175"/>
    </row>
    <row r="15" spans="1:8" ht="18.75" customHeight="1">
      <c r="A15" s="8"/>
      <c r="B15" s="26"/>
      <c r="C15" s="27"/>
      <c r="D15" s="33">
        <f>D13+D14</f>
        <v>136</v>
      </c>
      <c r="E15" s="33">
        <f>E13+E14</f>
        <v>139</v>
      </c>
      <c r="F15" s="33">
        <f>F13+F14</f>
        <v>146</v>
      </c>
      <c r="G15" s="165"/>
      <c r="H15" s="176"/>
    </row>
    <row r="16" spans="1:8" ht="18.75">
      <c r="A16" s="8"/>
      <c r="H16"/>
    </row>
    <row r="17" spans="1:8" ht="18.75" customHeight="1">
      <c r="A17" s="8"/>
      <c r="B17" s="157" t="s">
        <v>135</v>
      </c>
      <c r="C17" s="46" t="s">
        <v>196</v>
      </c>
      <c r="D17" s="32">
        <v>75</v>
      </c>
      <c r="E17" s="32">
        <v>68</v>
      </c>
      <c r="F17" s="32">
        <v>70</v>
      </c>
      <c r="G17" s="163">
        <f>D19+E19+F19</f>
        <v>424</v>
      </c>
      <c r="H17" s="166" t="s">
        <v>541</v>
      </c>
    </row>
    <row r="18" spans="1:8" ht="18.75" customHeight="1">
      <c r="A18" s="8"/>
      <c r="B18" s="169"/>
      <c r="C18" s="46" t="s">
        <v>74</v>
      </c>
      <c r="D18" s="32">
        <v>74</v>
      </c>
      <c r="E18" s="32">
        <v>72</v>
      </c>
      <c r="F18" s="32">
        <v>65</v>
      </c>
      <c r="G18" s="164"/>
      <c r="H18" s="167"/>
    </row>
    <row r="19" spans="1:8" ht="18.75" customHeight="1">
      <c r="A19" s="8"/>
      <c r="B19" s="28"/>
      <c r="C19" s="27"/>
      <c r="D19" s="33">
        <f>D17+D18</f>
        <v>149</v>
      </c>
      <c r="E19" s="33">
        <f>E17+E18</f>
        <v>140</v>
      </c>
      <c r="F19" s="33">
        <f>F17+F18</f>
        <v>135</v>
      </c>
      <c r="G19" s="165"/>
      <c r="H19" s="168"/>
    </row>
    <row r="20" spans="1:8" ht="18.75">
      <c r="A20" s="8"/>
      <c r="H20"/>
    </row>
    <row r="21" spans="1:8" ht="21">
      <c r="A21" s="8"/>
      <c r="B21" s="157" t="s">
        <v>258</v>
      </c>
      <c r="C21" s="25" t="s">
        <v>75</v>
      </c>
      <c r="D21" s="32">
        <v>72</v>
      </c>
      <c r="E21" s="32">
        <v>76</v>
      </c>
      <c r="F21" s="32">
        <v>64</v>
      </c>
      <c r="G21" s="159">
        <f>D23+E23+F23</f>
        <v>427</v>
      </c>
      <c r="H21" s="54"/>
    </row>
    <row r="22" spans="1:8" ht="21">
      <c r="A22" s="8"/>
      <c r="B22" s="158"/>
      <c r="C22" s="34" t="s">
        <v>42</v>
      </c>
      <c r="D22" s="32">
        <v>71</v>
      </c>
      <c r="E22" s="32">
        <v>73</v>
      </c>
      <c r="F22" s="32">
        <v>71</v>
      </c>
      <c r="G22" s="160"/>
      <c r="H22" s="55">
        <v>4</v>
      </c>
    </row>
    <row r="23" spans="1:8" ht="21">
      <c r="A23" s="8"/>
      <c r="B23" s="26"/>
      <c r="C23" s="27"/>
      <c r="D23" s="33">
        <f>D21+D22</f>
        <v>143</v>
      </c>
      <c r="E23" s="33">
        <f>E21+E22</f>
        <v>149</v>
      </c>
      <c r="F23" s="33">
        <f>F21+F22</f>
        <v>135</v>
      </c>
      <c r="G23" s="161"/>
      <c r="H23" s="56"/>
    </row>
    <row r="24" spans="1:8" ht="18.75">
      <c r="A24" s="8"/>
      <c r="H24"/>
    </row>
    <row r="25" spans="1:8" ht="18.75" customHeight="1">
      <c r="A25" s="8"/>
      <c r="B25" s="157" t="s">
        <v>137</v>
      </c>
      <c r="C25" s="46" t="s">
        <v>164</v>
      </c>
      <c r="D25" s="32">
        <v>74</v>
      </c>
      <c r="E25" s="32">
        <v>73</v>
      </c>
      <c r="F25" s="32">
        <v>72</v>
      </c>
      <c r="G25" s="159">
        <f>D27+E27+F27</f>
        <v>432</v>
      </c>
      <c r="H25" s="154">
        <v>5</v>
      </c>
    </row>
    <row r="26" spans="1:8" ht="18.75" customHeight="1">
      <c r="A26" s="8"/>
      <c r="B26" s="169"/>
      <c r="C26" s="46" t="s">
        <v>187</v>
      </c>
      <c r="D26" s="32">
        <v>68</v>
      </c>
      <c r="E26" s="32">
        <v>75</v>
      </c>
      <c r="F26" s="32">
        <v>70</v>
      </c>
      <c r="G26" s="160"/>
      <c r="H26" s="155"/>
    </row>
    <row r="27" spans="1:8" ht="18.75" customHeight="1">
      <c r="A27" s="8"/>
      <c r="B27" s="28"/>
      <c r="C27" s="28"/>
      <c r="D27" s="33">
        <f>D25+D26</f>
        <v>142</v>
      </c>
      <c r="E27" s="33">
        <f>E25+E26</f>
        <v>148</v>
      </c>
      <c r="F27" s="33">
        <f>F25+F26</f>
        <v>142</v>
      </c>
      <c r="G27" s="161"/>
      <c r="H27" s="156"/>
    </row>
    <row r="28" spans="1:8" ht="18.75">
      <c r="A28" s="8"/>
      <c r="H28"/>
    </row>
    <row r="29" spans="1:8" ht="18.75" customHeight="1">
      <c r="A29" s="8"/>
      <c r="B29" s="157" t="s">
        <v>260</v>
      </c>
      <c r="C29" s="46" t="s">
        <v>178</v>
      </c>
      <c r="D29" s="32">
        <v>73</v>
      </c>
      <c r="E29" s="32">
        <v>72</v>
      </c>
      <c r="F29" s="32">
        <v>68</v>
      </c>
      <c r="G29" s="159">
        <f>D31+E31+F31</f>
        <v>437</v>
      </c>
      <c r="H29" s="154">
        <v>6</v>
      </c>
    </row>
    <row r="30" spans="1:8" ht="18.75" customHeight="1">
      <c r="A30" s="8"/>
      <c r="B30" s="158"/>
      <c r="C30" s="46" t="s">
        <v>167</v>
      </c>
      <c r="D30" s="32">
        <v>78</v>
      </c>
      <c r="E30" s="32">
        <v>74</v>
      </c>
      <c r="F30" s="32">
        <v>72</v>
      </c>
      <c r="G30" s="160"/>
      <c r="H30" s="155"/>
    </row>
    <row r="31" spans="1:8" ht="18.75" customHeight="1">
      <c r="A31" s="8"/>
      <c r="B31" s="26"/>
      <c r="C31" s="27"/>
      <c r="D31" s="33">
        <f>D29+D30</f>
        <v>151</v>
      </c>
      <c r="E31" s="33">
        <f>E29+E30</f>
        <v>146</v>
      </c>
      <c r="F31" s="132">
        <f>F29+F30</f>
        <v>140</v>
      </c>
      <c r="G31" s="161"/>
      <c r="H31" s="156"/>
    </row>
    <row r="32" spans="1:8" ht="18.75">
      <c r="A32" s="8"/>
      <c r="H32"/>
    </row>
    <row r="33" spans="1:8" ht="21">
      <c r="A33" s="8"/>
      <c r="B33" s="157" t="s">
        <v>262</v>
      </c>
      <c r="C33" s="46" t="s">
        <v>181</v>
      </c>
      <c r="D33" s="32">
        <v>73</v>
      </c>
      <c r="E33" s="32">
        <v>74</v>
      </c>
      <c r="F33" s="32">
        <v>73</v>
      </c>
      <c r="G33" s="159">
        <f>D35+E35+F35</f>
        <v>437</v>
      </c>
      <c r="H33" s="54"/>
    </row>
    <row r="34" spans="1:8" ht="21">
      <c r="A34" s="8"/>
      <c r="B34" s="158"/>
      <c r="C34" s="46" t="s">
        <v>202</v>
      </c>
      <c r="D34" s="32">
        <v>74</v>
      </c>
      <c r="E34" s="32">
        <v>70</v>
      </c>
      <c r="F34" s="32">
        <v>73</v>
      </c>
      <c r="G34" s="160"/>
      <c r="H34" s="55">
        <v>7</v>
      </c>
    </row>
    <row r="35" spans="1:8" ht="21">
      <c r="A35" s="8"/>
      <c r="B35" s="28"/>
      <c r="C35" s="28"/>
      <c r="D35" s="33">
        <f>D33+D34</f>
        <v>147</v>
      </c>
      <c r="E35" s="33">
        <f>E33+E34</f>
        <v>144</v>
      </c>
      <c r="F35" s="132">
        <f>F33+F34</f>
        <v>146</v>
      </c>
      <c r="G35" s="161"/>
      <c r="H35" s="56"/>
    </row>
    <row r="36" spans="1:8" ht="18.75" customHeight="1">
      <c r="A36" s="8"/>
      <c r="H36"/>
    </row>
    <row r="37" spans="1:8" ht="18.75" customHeight="1">
      <c r="A37" s="8"/>
      <c r="B37" s="157" t="s">
        <v>261</v>
      </c>
      <c r="C37" s="46" t="s">
        <v>183</v>
      </c>
      <c r="D37" s="32">
        <v>76</v>
      </c>
      <c r="E37" s="32">
        <v>67</v>
      </c>
      <c r="F37" s="32">
        <v>74</v>
      </c>
      <c r="G37" s="159">
        <f>D39+E39+F39</f>
        <v>443</v>
      </c>
      <c r="H37" s="54"/>
    </row>
    <row r="38" spans="1:8" ht="18.75" customHeight="1">
      <c r="A38" s="8"/>
      <c r="B38" s="158"/>
      <c r="C38" s="46" t="s">
        <v>169</v>
      </c>
      <c r="D38" s="32">
        <v>72</v>
      </c>
      <c r="E38" s="32">
        <v>76</v>
      </c>
      <c r="F38" s="32">
        <v>78</v>
      </c>
      <c r="G38" s="160"/>
      <c r="H38" s="55">
        <v>8</v>
      </c>
    </row>
    <row r="39" spans="1:8" ht="21">
      <c r="A39" s="8"/>
      <c r="B39" s="26"/>
      <c r="C39" s="27"/>
      <c r="D39" s="33">
        <f>D37+D38</f>
        <v>148</v>
      </c>
      <c r="E39" s="33">
        <f>E37+E38</f>
        <v>143</v>
      </c>
      <c r="F39" s="33">
        <f>F37+F38</f>
        <v>152</v>
      </c>
      <c r="G39" s="161"/>
      <c r="H39" s="56"/>
    </row>
    <row r="40" spans="1:8" ht="18.75" customHeight="1">
      <c r="A40" s="8"/>
      <c r="H40"/>
    </row>
    <row r="41" spans="1:8" ht="18.75" customHeight="1">
      <c r="A41" s="8"/>
      <c r="B41" s="157" t="s">
        <v>257</v>
      </c>
      <c r="C41" s="34" t="s">
        <v>155</v>
      </c>
      <c r="D41" s="32">
        <v>74</v>
      </c>
      <c r="E41" s="32">
        <v>73</v>
      </c>
      <c r="F41" s="32">
        <v>72</v>
      </c>
      <c r="G41" s="159">
        <f>D43+E43+F43</f>
        <v>446</v>
      </c>
      <c r="H41" s="154">
        <v>9</v>
      </c>
    </row>
    <row r="42" spans="1:8" ht="18.75" customHeight="1">
      <c r="A42" s="8"/>
      <c r="B42" s="169"/>
      <c r="C42" s="34" t="s">
        <v>184</v>
      </c>
      <c r="D42" s="32">
        <v>83</v>
      </c>
      <c r="E42" s="32">
        <v>73</v>
      </c>
      <c r="F42" s="32">
        <v>71</v>
      </c>
      <c r="G42" s="160"/>
      <c r="H42" s="155"/>
    </row>
    <row r="43" spans="1:8" ht="18.75">
      <c r="A43" s="8"/>
      <c r="B43" s="26"/>
      <c r="C43" s="27"/>
      <c r="D43" s="33">
        <f>D41+D42</f>
        <v>157</v>
      </c>
      <c r="E43" s="33">
        <f>E41+E42</f>
        <v>146</v>
      </c>
      <c r="F43" s="33">
        <f>F41+F42</f>
        <v>143</v>
      </c>
      <c r="G43" s="161"/>
      <c r="H43" s="156"/>
    </row>
    <row r="44" spans="1:8" ht="18.75" customHeight="1">
      <c r="A44" s="8"/>
      <c r="C44" s="47"/>
      <c r="D44" s="29"/>
      <c r="H44" s="48"/>
    </row>
    <row r="45" spans="1:8" ht="18.75" customHeight="1">
      <c r="A45" s="8"/>
      <c r="B45" s="157" t="s">
        <v>136</v>
      </c>
      <c r="C45" s="46" t="s">
        <v>194</v>
      </c>
      <c r="D45" s="32">
        <v>77</v>
      </c>
      <c r="E45" s="32">
        <v>74</v>
      </c>
      <c r="F45" s="32">
        <v>74</v>
      </c>
      <c r="G45" s="159">
        <f>D47+E47+F47</f>
        <v>453</v>
      </c>
      <c r="H45" s="154">
        <v>10</v>
      </c>
    </row>
    <row r="46" spans="1:8" ht="18.75" customHeight="1">
      <c r="A46" s="8"/>
      <c r="B46" s="169"/>
      <c r="C46" s="46" t="s">
        <v>189</v>
      </c>
      <c r="D46" s="32">
        <v>74</v>
      </c>
      <c r="E46" s="32">
        <v>76</v>
      </c>
      <c r="F46" s="32">
        <v>78</v>
      </c>
      <c r="G46" s="160"/>
      <c r="H46" s="155"/>
    </row>
    <row r="47" spans="1:8" ht="18.75">
      <c r="A47" s="8"/>
      <c r="B47" s="26"/>
      <c r="C47" s="27"/>
      <c r="D47" s="33">
        <f>D45+D46</f>
        <v>151</v>
      </c>
      <c r="E47" s="33">
        <f>E45+E46</f>
        <v>150</v>
      </c>
      <c r="F47" s="33">
        <f>F45+F46</f>
        <v>152</v>
      </c>
      <c r="G47" s="161"/>
      <c r="H47" s="156"/>
    </row>
    <row r="48" spans="1:4" ht="18.75" customHeight="1">
      <c r="A48" s="8"/>
      <c r="D48" s="29"/>
    </row>
    <row r="50" spans="7:8" ht="12.75">
      <c r="G50" s="162" t="s">
        <v>72</v>
      </c>
      <c r="H50" s="162"/>
    </row>
  </sheetData>
  <sheetProtection password="CE28" sheet="1"/>
  <mergeCells count="29">
    <mergeCell ref="A5:H5"/>
    <mergeCell ref="H25:H27"/>
    <mergeCell ref="G37:G39"/>
    <mergeCell ref="H9:H11"/>
    <mergeCell ref="B9:B10"/>
    <mergeCell ref="H13:H15"/>
    <mergeCell ref="G33:G35"/>
    <mergeCell ref="G17:G19"/>
    <mergeCell ref="H29:H31"/>
    <mergeCell ref="G45:G47"/>
    <mergeCell ref="B25:B26"/>
    <mergeCell ref="G25:G27"/>
    <mergeCell ref="G13:G15"/>
    <mergeCell ref="B13:B14"/>
    <mergeCell ref="G29:G31"/>
    <mergeCell ref="G21:G23"/>
    <mergeCell ref="B21:B22"/>
    <mergeCell ref="B33:B34"/>
    <mergeCell ref="B37:B38"/>
    <mergeCell ref="H45:H47"/>
    <mergeCell ref="B29:B30"/>
    <mergeCell ref="G41:G43"/>
    <mergeCell ref="G50:H50"/>
    <mergeCell ref="G9:G11"/>
    <mergeCell ref="H17:H19"/>
    <mergeCell ref="B45:B46"/>
    <mergeCell ref="B17:B18"/>
    <mergeCell ref="H41:H43"/>
    <mergeCell ref="B41:B42"/>
  </mergeCells>
  <printOptions/>
  <pageMargins left="0.31496062992125984" right="0.1968503937007874" top="0.5511811023622047" bottom="0.15748031496062992" header="0.31496062992125984" footer="0.31496062992125984"/>
  <pageSetup fitToHeight="0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9"/>
  <sheetViews>
    <sheetView zoomScale="80" zoomScaleNormal="80" zoomScalePageLayoutView="0" workbookViewId="0" topLeftCell="A1">
      <selection activeCell="I9" sqref="I9"/>
    </sheetView>
  </sheetViews>
  <sheetFormatPr defaultColWidth="9.140625" defaultRowHeight="12.75"/>
  <cols>
    <col min="1" max="1" width="9.140625" style="0" customWidth="1"/>
    <col min="2" max="2" width="21.8515625" style="0" customWidth="1"/>
    <col min="3" max="3" width="1.8515625" style="0" customWidth="1"/>
    <col min="4" max="4" width="35.140625" style="0" customWidth="1"/>
    <col min="5" max="5" width="36.00390625" style="0" customWidth="1"/>
    <col min="6" max="6" width="39.7109375" style="0" customWidth="1"/>
  </cols>
  <sheetData>
    <row r="1" spans="1:10" ht="27.75">
      <c r="A1" s="197" t="s">
        <v>139</v>
      </c>
      <c r="B1" s="197"/>
      <c r="C1" s="197"/>
      <c r="D1" s="197"/>
      <c r="E1" s="197"/>
      <c r="F1" s="197"/>
      <c r="G1" s="17"/>
      <c r="H1" s="17"/>
      <c r="I1" s="18"/>
      <c r="J1" s="18"/>
    </row>
    <row r="2" spans="1:10" ht="27.75">
      <c r="A2" s="198" t="s">
        <v>68</v>
      </c>
      <c r="B2" s="198"/>
      <c r="C2" s="198"/>
      <c r="D2" s="198"/>
      <c r="E2" s="198"/>
      <c r="F2" s="198"/>
      <c r="G2" s="17"/>
      <c r="H2" s="17"/>
      <c r="I2" s="18"/>
      <c r="J2" s="18"/>
    </row>
    <row r="3" spans="1:10" ht="27.75">
      <c r="A3" s="198" t="s">
        <v>140</v>
      </c>
      <c r="B3" s="198"/>
      <c r="C3" s="198"/>
      <c r="D3" s="198"/>
      <c r="E3" s="198"/>
      <c r="F3" s="198"/>
      <c r="G3" s="17"/>
      <c r="H3" s="17"/>
      <c r="I3" s="18"/>
      <c r="J3" s="18"/>
    </row>
    <row r="4" spans="1:10" ht="18.75">
      <c r="A4" s="200"/>
      <c r="B4" s="200"/>
      <c r="C4" s="200"/>
      <c r="D4" s="200"/>
      <c r="E4" s="200"/>
      <c r="F4" s="200"/>
      <c r="G4" s="11"/>
      <c r="H4" s="11"/>
      <c r="I4" s="11"/>
      <c r="J4" s="11"/>
    </row>
    <row r="5" spans="1:10" ht="29.25">
      <c r="A5" s="201" t="s">
        <v>36</v>
      </c>
      <c r="B5" s="201"/>
      <c r="C5" s="201"/>
      <c r="D5" s="201"/>
      <c r="E5" s="201"/>
      <c r="F5" s="201"/>
      <c r="G5" s="12"/>
      <c r="H5" s="12"/>
      <c r="I5" s="12"/>
      <c r="J5" s="12"/>
    </row>
    <row r="6" spans="1:10" ht="18.75">
      <c r="A6" s="200"/>
      <c r="B6" s="200"/>
      <c r="C6" s="200"/>
      <c r="D6" s="200"/>
      <c r="E6" s="200"/>
      <c r="F6" s="200"/>
      <c r="G6" s="11"/>
      <c r="H6" s="11"/>
      <c r="I6" s="11"/>
      <c r="J6" s="11"/>
    </row>
    <row r="7" spans="1:10" ht="30" customHeight="1">
      <c r="A7" s="177" t="s">
        <v>109</v>
      </c>
      <c r="B7" s="178"/>
      <c r="C7" s="179"/>
      <c r="D7" s="43" t="s">
        <v>50</v>
      </c>
      <c r="E7" s="44" t="s">
        <v>37</v>
      </c>
      <c r="F7" s="43" t="s">
        <v>51</v>
      </c>
      <c r="G7" s="13"/>
      <c r="H7" s="14" t="s">
        <v>35</v>
      </c>
      <c r="I7" s="14" t="s">
        <v>35</v>
      </c>
      <c r="J7" s="14" t="s">
        <v>35</v>
      </c>
    </row>
    <row r="8" spans="1:10" ht="30" customHeight="1">
      <c r="A8" s="180" t="s">
        <v>52</v>
      </c>
      <c r="B8" s="181"/>
      <c r="C8" s="50" t="s">
        <v>53</v>
      </c>
      <c r="D8" s="41" t="s">
        <v>170</v>
      </c>
      <c r="E8" s="41" t="s">
        <v>171</v>
      </c>
      <c r="F8" s="136" t="s">
        <v>611</v>
      </c>
      <c r="G8" s="15"/>
      <c r="H8" s="14" t="s">
        <v>35</v>
      </c>
      <c r="I8" s="14" t="s">
        <v>35</v>
      </c>
      <c r="J8" s="14" t="s">
        <v>54</v>
      </c>
    </row>
    <row r="9" spans="1:10" ht="30" customHeight="1">
      <c r="A9" s="180" t="s">
        <v>55</v>
      </c>
      <c r="B9" s="181"/>
      <c r="C9" s="50" t="s">
        <v>53</v>
      </c>
      <c r="D9" s="41" t="s">
        <v>176</v>
      </c>
      <c r="E9" s="41" t="s">
        <v>171</v>
      </c>
      <c r="F9" s="136" t="s">
        <v>609</v>
      </c>
      <c r="G9" s="15"/>
      <c r="H9" s="15"/>
      <c r="I9" s="15"/>
      <c r="J9" s="15"/>
    </row>
    <row r="10" spans="1:10" ht="30" customHeight="1">
      <c r="A10" s="180" t="s">
        <v>56</v>
      </c>
      <c r="B10" s="181"/>
      <c r="C10" s="50" t="s">
        <v>53</v>
      </c>
      <c r="D10" s="138" t="s">
        <v>157</v>
      </c>
      <c r="E10" s="41" t="s">
        <v>32</v>
      </c>
      <c r="F10" s="137" t="s">
        <v>610</v>
      </c>
      <c r="G10" s="15"/>
      <c r="H10" s="15"/>
      <c r="I10" s="15"/>
      <c r="J10" s="15"/>
    </row>
    <row r="11" spans="1:10" ht="30" customHeight="1">
      <c r="A11" s="180" t="s">
        <v>35</v>
      </c>
      <c r="B11" s="199"/>
      <c r="C11" s="199"/>
      <c r="D11" s="199"/>
      <c r="E11" s="199"/>
      <c r="F11" s="181"/>
      <c r="G11" s="15"/>
      <c r="H11" s="15"/>
      <c r="I11" s="15"/>
      <c r="J11" s="15"/>
    </row>
    <row r="12" spans="1:10" ht="30" customHeight="1">
      <c r="A12" s="50" t="s">
        <v>57</v>
      </c>
      <c r="B12" s="50"/>
      <c r="C12" s="50" t="s">
        <v>53</v>
      </c>
      <c r="D12" s="135" t="s">
        <v>159</v>
      </c>
      <c r="E12" s="135" t="s">
        <v>46</v>
      </c>
      <c r="F12" s="40">
        <v>66</v>
      </c>
      <c r="G12" s="15"/>
      <c r="H12" s="15"/>
      <c r="I12" s="15"/>
      <c r="J12" s="15"/>
    </row>
    <row r="13" spans="1:10" ht="30" customHeight="1">
      <c r="A13" s="180" t="s">
        <v>35</v>
      </c>
      <c r="B13" s="199"/>
      <c r="C13" s="199"/>
      <c r="D13" s="199"/>
      <c r="E13" s="199"/>
      <c r="F13" s="181"/>
      <c r="G13" s="15"/>
      <c r="H13" s="15"/>
      <c r="I13" s="15"/>
      <c r="J13" s="15"/>
    </row>
    <row r="14" spans="1:10" ht="30" customHeight="1">
      <c r="A14" s="50" t="s">
        <v>58</v>
      </c>
      <c r="B14" s="50"/>
      <c r="C14" s="50" t="s">
        <v>53</v>
      </c>
      <c r="D14" s="41" t="s">
        <v>75</v>
      </c>
      <c r="E14" s="41" t="s">
        <v>161</v>
      </c>
      <c r="F14" s="40">
        <v>64</v>
      </c>
      <c r="G14" s="15"/>
      <c r="H14" s="15"/>
      <c r="I14" s="15"/>
      <c r="J14" s="15"/>
    </row>
    <row r="15" spans="1:10" ht="30" customHeight="1">
      <c r="A15" s="180" t="s">
        <v>35</v>
      </c>
      <c r="B15" s="199"/>
      <c r="C15" s="199"/>
      <c r="D15" s="199"/>
      <c r="E15" s="199"/>
      <c r="F15" s="181"/>
      <c r="G15" s="15"/>
      <c r="H15" s="15"/>
      <c r="I15" s="15"/>
      <c r="J15" s="15"/>
    </row>
    <row r="16" spans="1:10" ht="30" customHeight="1">
      <c r="A16" s="50" t="s">
        <v>59</v>
      </c>
      <c r="B16" s="50"/>
      <c r="C16" s="50" t="s">
        <v>53</v>
      </c>
      <c r="D16" s="41" t="s">
        <v>183</v>
      </c>
      <c r="E16" s="41" t="s">
        <v>163</v>
      </c>
      <c r="F16" s="40">
        <v>67</v>
      </c>
      <c r="G16" s="15"/>
      <c r="H16" s="15"/>
      <c r="I16" s="15"/>
      <c r="J16" s="15"/>
    </row>
    <row r="17" spans="1:10" ht="30" customHeight="1">
      <c r="A17" s="180" t="s">
        <v>35</v>
      </c>
      <c r="B17" s="199"/>
      <c r="C17" s="199"/>
      <c r="D17" s="199"/>
      <c r="E17" s="199"/>
      <c r="F17" s="181"/>
      <c r="G17" s="15"/>
      <c r="H17" s="15"/>
      <c r="I17" s="15"/>
      <c r="J17" s="15"/>
    </row>
    <row r="18" spans="1:10" ht="30" customHeight="1">
      <c r="A18" s="50" t="s">
        <v>60</v>
      </c>
      <c r="B18" s="50"/>
      <c r="C18" s="50" t="s">
        <v>53</v>
      </c>
      <c r="D18" s="41" t="s">
        <v>44</v>
      </c>
      <c r="E18" s="41" t="s">
        <v>185</v>
      </c>
      <c r="F18" s="39">
        <v>67</v>
      </c>
      <c r="G18" s="15"/>
      <c r="H18" s="15"/>
      <c r="I18" s="15"/>
      <c r="J18" s="15"/>
    </row>
    <row r="19" spans="1:10" ht="30" customHeight="1">
      <c r="A19" s="202" t="s">
        <v>35</v>
      </c>
      <c r="B19" s="202"/>
      <c r="C19" s="202"/>
      <c r="D19" s="202"/>
      <c r="E19" s="202"/>
      <c r="F19" s="202"/>
      <c r="G19" s="16"/>
      <c r="H19" s="16"/>
      <c r="I19" s="16"/>
      <c r="J19" s="16"/>
    </row>
    <row r="20" spans="1:10" ht="30" customHeight="1">
      <c r="A20" s="177" t="s">
        <v>110</v>
      </c>
      <c r="B20" s="203"/>
      <c r="C20" s="204"/>
      <c r="D20" s="43" t="s">
        <v>37</v>
      </c>
      <c r="E20" s="44" t="s">
        <v>50</v>
      </c>
      <c r="F20" s="43" t="s">
        <v>51</v>
      </c>
      <c r="G20" s="13"/>
      <c r="H20" s="13"/>
      <c r="I20" s="13"/>
      <c r="J20" s="13"/>
    </row>
    <row r="21" spans="1:10" ht="30" customHeight="1">
      <c r="A21" s="205" t="s">
        <v>61</v>
      </c>
      <c r="B21" s="206"/>
      <c r="C21" s="209" t="s">
        <v>53</v>
      </c>
      <c r="D21" s="188" t="s">
        <v>138</v>
      </c>
      <c r="E21" s="46" t="s">
        <v>176</v>
      </c>
      <c r="F21" s="195">
        <v>416</v>
      </c>
      <c r="G21" s="15"/>
      <c r="H21" s="15"/>
      <c r="I21" s="15"/>
      <c r="J21" s="15"/>
    </row>
    <row r="22" spans="1:10" ht="30" customHeight="1">
      <c r="A22" s="207"/>
      <c r="B22" s="208"/>
      <c r="C22" s="210"/>
      <c r="D22" s="189"/>
      <c r="E22" s="46" t="s">
        <v>170</v>
      </c>
      <c r="F22" s="196"/>
      <c r="G22" s="15" t="s">
        <v>35</v>
      </c>
      <c r="H22" s="15"/>
      <c r="I22" s="15"/>
      <c r="J22" s="15"/>
    </row>
    <row r="23" spans="1:10" ht="30" customHeight="1">
      <c r="A23" s="180" t="s">
        <v>35</v>
      </c>
      <c r="B23" s="199"/>
      <c r="C23" s="199"/>
      <c r="D23" s="199"/>
      <c r="E23" s="199"/>
      <c r="F23" s="181"/>
      <c r="G23" s="15"/>
      <c r="H23" s="15"/>
      <c r="I23" s="15"/>
      <c r="J23" s="15"/>
    </row>
    <row r="24" spans="1:10" ht="30" customHeight="1">
      <c r="A24" s="182" t="s">
        <v>62</v>
      </c>
      <c r="B24" s="183"/>
      <c r="C24" s="186" t="s">
        <v>53</v>
      </c>
      <c r="D24" s="188" t="s">
        <v>259</v>
      </c>
      <c r="E24" s="25" t="s">
        <v>78</v>
      </c>
      <c r="F24" s="190">
        <v>421</v>
      </c>
      <c r="G24" s="15"/>
      <c r="H24" s="15"/>
      <c r="I24" s="15"/>
      <c r="J24" s="15"/>
    </row>
    <row r="25" spans="1:10" ht="30" customHeight="1">
      <c r="A25" s="184"/>
      <c r="B25" s="185"/>
      <c r="C25" s="187"/>
      <c r="D25" s="189"/>
      <c r="E25" s="25" t="s">
        <v>44</v>
      </c>
      <c r="F25" s="191"/>
      <c r="G25" s="15"/>
      <c r="H25" s="15"/>
      <c r="I25" s="15"/>
      <c r="J25" s="15"/>
    </row>
    <row r="26" spans="1:10" ht="30" customHeight="1">
      <c r="A26" s="192"/>
      <c r="B26" s="193"/>
      <c r="C26" s="193"/>
      <c r="D26" s="193"/>
      <c r="E26" s="193"/>
      <c r="F26" s="194"/>
      <c r="G26" s="15"/>
      <c r="H26" s="15"/>
      <c r="I26" s="15"/>
      <c r="J26" s="15"/>
    </row>
    <row r="27" spans="1:10" ht="30" customHeight="1">
      <c r="A27" s="182" t="s">
        <v>63</v>
      </c>
      <c r="B27" s="183"/>
      <c r="C27" s="186" t="s">
        <v>53</v>
      </c>
      <c r="D27" s="188" t="s">
        <v>135</v>
      </c>
      <c r="E27" s="46" t="s">
        <v>196</v>
      </c>
      <c r="F27" s="190">
        <v>424</v>
      </c>
      <c r="G27" s="15"/>
      <c r="H27" s="15"/>
      <c r="I27" s="15"/>
      <c r="J27" s="15"/>
    </row>
    <row r="28" spans="1:10" ht="30" customHeight="1">
      <c r="A28" s="184"/>
      <c r="B28" s="185"/>
      <c r="C28" s="187"/>
      <c r="D28" s="189"/>
      <c r="E28" s="46" t="s">
        <v>74</v>
      </c>
      <c r="F28" s="191"/>
      <c r="G28" s="15"/>
      <c r="H28" s="15"/>
      <c r="I28" s="15"/>
      <c r="J28" s="15"/>
    </row>
    <row r="29" spans="1:10" ht="30" customHeight="1">
      <c r="A29" s="51"/>
      <c r="B29" s="51"/>
      <c r="C29" s="51"/>
      <c r="D29" s="52"/>
      <c r="E29" s="52"/>
      <c r="F29" s="53"/>
      <c r="G29" s="15"/>
      <c r="H29" s="15"/>
      <c r="I29" s="15"/>
      <c r="J29" s="15"/>
    </row>
  </sheetData>
  <sheetProtection password="CE28" sheet="1"/>
  <mergeCells count="30">
    <mergeCell ref="A10:B10"/>
    <mergeCell ref="A11:F11"/>
    <mergeCell ref="A19:F19"/>
    <mergeCell ref="D24:D25"/>
    <mergeCell ref="F24:F25"/>
    <mergeCell ref="A20:C20"/>
    <mergeCell ref="A21:B22"/>
    <mergeCell ref="C21:C22"/>
    <mergeCell ref="A23:F23"/>
    <mergeCell ref="A24:B25"/>
    <mergeCell ref="A1:F1"/>
    <mergeCell ref="A2:F2"/>
    <mergeCell ref="A3:F3"/>
    <mergeCell ref="A15:F15"/>
    <mergeCell ref="A17:F17"/>
    <mergeCell ref="A9:B9"/>
    <mergeCell ref="A4:F4"/>
    <mergeCell ref="A6:F6"/>
    <mergeCell ref="A5:F5"/>
    <mergeCell ref="A13:F13"/>
    <mergeCell ref="A7:C7"/>
    <mergeCell ref="A8:B8"/>
    <mergeCell ref="A27:B28"/>
    <mergeCell ref="C27:C28"/>
    <mergeCell ref="D27:D28"/>
    <mergeCell ref="F27:F28"/>
    <mergeCell ref="C24:C25"/>
    <mergeCell ref="A26:F26"/>
    <mergeCell ref="D21:D22"/>
    <mergeCell ref="F21:F22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50"/>
  <sheetViews>
    <sheetView zoomScalePageLayoutView="0" workbookViewId="0" topLeftCell="A1">
      <selection activeCell="A39" sqref="A39"/>
    </sheetView>
  </sheetViews>
  <sheetFormatPr defaultColWidth="11.421875" defaultRowHeight="12.75"/>
  <cols>
    <col min="1" max="1" width="17.57421875" style="29" customWidth="1"/>
    <col min="2" max="2" width="48.7109375" style="29" bestFit="1" customWidth="1"/>
    <col min="3" max="3" width="38.57421875" style="29" customWidth="1"/>
    <col min="4" max="16384" width="11.421875" style="29" customWidth="1"/>
  </cols>
  <sheetData>
    <row r="1" spans="1:13" ht="21">
      <c r="A1" s="231" t="s">
        <v>79</v>
      </c>
      <c r="B1" s="231"/>
      <c r="C1" s="231"/>
      <c r="D1" s="231"/>
      <c r="E1" s="231"/>
      <c r="F1" s="231"/>
      <c r="G1" s="231"/>
      <c r="H1" s="232"/>
      <c r="I1" s="66"/>
      <c r="J1" s="66"/>
      <c r="K1" s="67"/>
      <c r="L1" s="67"/>
      <c r="M1" s="67"/>
    </row>
    <row r="2" spans="1:13" ht="18">
      <c r="A2" s="68" t="s">
        <v>265</v>
      </c>
      <c r="B2" s="68"/>
      <c r="C2" s="223"/>
      <c r="D2" s="223"/>
      <c r="E2" s="223"/>
      <c r="F2" s="223"/>
      <c r="G2" s="223"/>
      <c r="H2" s="223"/>
      <c r="I2" s="66"/>
      <c r="J2" s="66"/>
      <c r="K2" s="67"/>
      <c r="L2" s="67"/>
      <c r="M2" s="67"/>
    </row>
    <row r="3" spans="1:13" ht="18">
      <c r="A3" s="69" t="s">
        <v>80</v>
      </c>
      <c r="B3" s="70" t="s">
        <v>111</v>
      </c>
      <c r="C3" s="223"/>
      <c r="D3" s="223"/>
      <c r="E3" s="223"/>
      <c r="F3" s="223"/>
      <c r="G3" s="223"/>
      <c r="H3" s="223"/>
      <c r="I3" s="66"/>
      <c r="J3" s="66"/>
      <c r="K3" s="67"/>
      <c r="L3" s="67"/>
      <c r="M3" s="67"/>
    </row>
    <row r="4" spans="1:13" ht="18">
      <c r="A4" s="69" t="s">
        <v>81</v>
      </c>
      <c r="B4" s="70" t="s">
        <v>112</v>
      </c>
      <c r="C4" s="223"/>
      <c r="D4" s="223"/>
      <c r="E4" s="223"/>
      <c r="F4" s="223"/>
      <c r="G4" s="223"/>
      <c r="H4" s="223"/>
      <c r="I4" s="66"/>
      <c r="J4" s="66"/>
      <c r="K4" s="67"/>
      <c r="L4" s="67"/>
      <c r="M4" s="67"/>
    </row>
    <row r="5" spans="1:13" ht="18">
      <c r="A5" s="69" t="s">
        <v>82</v>
      </c>
      <c r="B5" s="71">
        <v>42563</v>
      </c>
      <c r="C5" s="223"/>
      <c r="D5" s="223"/>
      <c r="E5" s="223"/>
      <c r="F5" s="223"/>
      <c r="G5" s="223"/>
      <c r="H5" s="223"/>
      <c r="I5" s="66"/>
      <c r="J5" s="66"/>
      <c r="K5" s="67"/>
      <c r="L5" s="67"/>
      <c r="M5" s="67"/>
    </row>
    <row r="6" spans="1:13" ht="18">
      <c r="A6" s="69" t="s">
        <v>83</v>
      </c>
      <c r="B6" s="71">
        <v>42566</v>
      </c>
      <c r="C6" s="223"/>
      <c r="D6" s="223"/>
      <c r="E6" s="223"/>
      <c r="F6" s="223"/>
      <c r="G6" s="223"/>
      <c r="H6" s="223"/>
      <c r="I6" s="66"/>
      <c r="J6" s="66"/>
      <c r="K6" s="67"/>
      <c r="L6" s="67"/>
      <c r="M6" s="67"/>
    </row>
    <row r="7" spans="1:13" ht="18">
      <c r="A7" s="69" t="s">
        <v>84</v>
      </c>
      <c r="B7" s="72">
        <v>70</v>
      </c>
      <c r="C7" s="223"/>
      <c r="D7" s="223"/>
      <c r="E7" s="223"/>
      <c r="F7" s="223"/>
      <c r="G7" s="223"/>
      <c r="H7" s="223"/>
      <c r="I7" s="66"/>
      <c r="J7" s="66"/>
      <c r="K7" s="67"/>
      <c r="L7" s="67"/>
      <c r="M7" s="67"/>
    </row>
    <row r="8" spans="1:10" ht="18">
      <c r="A8" s="69" t="s">
        <v>85</v>
      </c>
      <c r="B8" s="73"/>
      <c r="C8" s="223"/>
      <c r="D8" s="223"/>
      <c r="E8" s="223"/>
      <c r="F8" s="223"/>
      <c r="G8" s="223"/>
      <c r="H8" s="223"/>
      <c r="I8" s="74"/>
      <c r="J8" s="66"/>
    </row>
    <row r="9" spans="1:10" ht="18">
      <c r="A9" s="69" t="s">
        <v>37</v>
      </c>
      <c r="B9" s="73" t="s">
        <v>273</v>
      </c>
      <c r="C9" s="68"/>
      <c r="D9" s="68"/>
      <c r="E9" s="68"/>
      <c r="F9" s="68"/>
      <c r="G9" s="68"/>
      <c r="H9" s="68"/>
      <c r="I9" s="74"/>
      <c r="J9" s="66"/>
    </row>
    <row r="10" spans="1:13" ht="94.5">
      <c r="A10" s="69" t="s">
        <v>86</v>
      </c>
      <c r="B10" s="72" t="s">
        <v>612</v>
      </c>
      <c r="C10" s="223"/>
      <c r="D10" s="223"/>
      <c r="E10" s="223"/>
      <c r="F10" s="223"/>
      <c r="G10" s="223"/>
      <c r="H10" s="223"/>
      <c r="I10" s="75"/>
      <c r="J10" s="66"/>
      <c r="K10" s="67"/>
      <c r="L10" s="67"/>
      <c r="M10" s="67"/>
    </row>
    <row r="11" spans="1:13" ht="15.75">
      <c r="A11" s="224" t="s">
        <v>87</v>
      </c>
      <c r="B11" s="225"/>
      <c r="C11" s="225"/>
      <c r="D11" s="225"/>
      <c r="E11" s="225"/>
      <c r="F11" s="225"/>
      <c r="G11" s="225"/>
      <c r="H11" s="225"/>
      <c r="I11" s="226"/>
      <c r="J11" s="66"/>
      <c r="K11" s="67"/>
      <c r="L11" s="67"/>
      <c r="M11" s="67"/>
    </row>
    <row r="12" spans="1:13" ht="15.75">
      <c r="A12" s="76"/>
      <c r="B12" s="76"/>
      <c r="C12" s="227"/>
      <c r="D12" s="227"/>
      <c r="E12" s="227"/>
      <c r="F12" s="227"/>
      <c r="G12" s="227"/>
      <c r="H12" s="227"/>
      <c r="I12" s="77"/>
      <c r="J12" s="66"/>
      <c r="K12" s="67"/>
      <c r="L12" s="67"/>
      <c r="M12" s="67"/>
    </row>
    <row r="13" spans="1:13" ht="15.75">
      <c r="A13" s="69" t="s">
        <v>266</v>
      </c>
      <c r="B13" s="69"/>
      <c r="C13" s="78"/>
      <c r="D13" s="69"/>
      <c r="E13" s="69"/>
      <c r="F13" s="69"/>
      <c r="G13" s="79"/>
      <c r="H13" s="80"/>
      <c r="I13" s="80"/>
      <c r="J13" s="66"/>
      <c r="K13" s="67"/>
      <c r="L13" s="67"/>
      <c r="M13" s="67"/>
    </row>
    <row r="14" spans="1:13" ht="15.75">
      <c r="A14" s="228" t="s">
        <v>267</v>
      </c>
      <c r="B14" s="229"/>
      <c r="C14" s="229"/>
      <c r="D14" s="229"/>
      <c r="E14" s="229"/>
      <c r="F14" s="229"/>
      <c r="G14" s="229"/>
      <c r="H14" s="230"/>
      <c r="I14" s="80"/>
      <c r="J14" s="66"/>
      <c r="K14" s="67"/>
      <c r="L14" s="67"/>
      <c r="M14" s="67"/>
    </row>
    <row r="15" spans="1:13" ht="15.75">
      <c r="A15" s="69" t="s">
        <v>88</v>
      </c>
      <c r="B15" s="69"/>
      <c r="C15" s="78"/>
      <c r="D15" s="69"/>
      <c r="E15" s="69"/>
      <c r="F15" s="69"/>
      <c r="G15" s="79"/>
      <c r="H15" s="80"/>
      <c r="I15" s="80"/>
      <c r="J15" s="66"/>
      <c r="K15" s="67"/>
      <c r="L15" s="67"/>
      <c r="M15" s="67"/>
    </row>
    <row r="16" spans="1:13" ht="15.75">
      <c r="A16" s="69" t="s">
        <v>89</v>
      </c>
      <c r="B16" s="69"/>
      <c r="C16" s="78"/>
      <c r="D16" s="69"/>
      <c r="E16" s="69"/>
      <c r="F16" s="69"/>
      <c r="G16" s="79"/>
      <c r="H16" s="80"/>
      <c r="I16" s="80"/>
      <c r="J16" s="66"/>
      <c r="K16" s="67"/>
      <c r="L16" s="67"/>
      <c r="M16" s="67"/>
    </row>
    <row r="17" spans="1:13" ht="15.75">
      <c r="A17" s="216" t="s">
        <v>268</v>
      </c>
      <c r="B17" s="216"/>
      <c r="C17" s="216"/>
      <c r="D17" s="216"/>
      <c r="E17" s="216"/>
      <c r="F17" s="216"/>
      <c r="G17" s="216"/>
      <c r="H17" s="216"/>
      <c r="I17" s="216"/>
      <c r="J17" s="66"/>
      <c r="K17" s="67"/>
      <c r="L17" s="67"/>
      <c r="M17" s="67"/>
    </row>
    <row r="18" spans="1:13" ht="20.25">
      <c r="A18" s="217" t="s">
        <v>90</v>
      </c>
      <c r="B18" s="217"/>
      <c r="C18" s="218"/>
      <c r="D18" s="218"/>
      <c r="E18" s="218"/>
      <c r="F18" s="218"/>
      <c r="G18" s="218"/>
      <c r="H18" s="218"/>
      <c r="I18" s="74"/>
      <c r="J18" s="66"/>
      <c r="K18" s="67"/>
      <c r="L18" s="67"/>
      <c r="M18" s="67"/>
    </row>
    <row r="19" spans="1:13" ht="15.75">
      <c r="A19" s="215" t="s">
        <v>269</v>
      </c>
      <c r="B19" s="215"/>
      <c r="C19" s="215"/>
      <c r="D19" s="215"/>
      <c r="E19" s="215"/>
      <c r="F19" s="215"/>
      <c r="G19" s="215"/>
      <c r="H19" s="215"/>
      <c r="I19" s="66"/>
      <c r="J19" s="66"/>
      <c r="K19" s="67"/>
      <c r="L19" s="67"/>
      <c r="M19" s="67"/>
    </row>
    <row r="20" spans="1:13" ht="15.75">
      <c r="A20" s="215" t="s">
        <v>270</v>
      </c>
      <c r="B20" s="215"/>
      <c r="C20" s="215"/>
      <c r="D20" s="215"/>
      <c r="E20" s="215"/>
      <c r="F20" s="215"/>
      <c r="G20" s="215"/>
      <c r="H20" s="215"/>
      <c r="I20" s="66"/>
      <c r="J20" s="66"/>
      <c r="K20" s="67"/>
      <c r="L20" s="67"/>
      <c r="M20" s="67"/>
    </row>
    <row r="21" spans="1:13" ht="20.25">
      <c r="A21" s="76" t="s">
        <v>91</v>
      </c>
      <c r="B21" s="76"/>
      <c r="C21" s="81"/>
      <c r="D21" s="76"/>
      <c r="E21" s="76"/>
      <c r="F21" s="76"/>
      <c r="G21" s="82"/>
      <c r="H21" s="66"/>
      <c r="I21" s="66"/>
      <c r="J21" s="66"/>
      <c r="K21" s="219"/>
      <c r="L21" s="219"/>
      <c r="M21" s="67"/>
    </row>
    <row r="22" spans="1:13" ht="15.75">
      <c r="A22" s="220" t="s">
        <v>271</v>
      </c>
      <c r="B22" s="221"/>
      <c r="C22" s="221"/>
      <c r="D22" s="221"/>
      <c r="E22" s="221"/>
      <c r="F22" s="221"/>
      <c r="G22" s="221"/>
      <c r="H22" s="221"/>
      <c r="I22" s="221"/>
      <c r="J22" s="222"/>
      <c r="K22" s="67"/>
      <c r="L22" s="67"/>
      <c r="M22" s="67"/>
    </row>
    <row r="23" spans="1:13" ht="15.75">
      <c r="A23" s="83" t="s">
        <v>92</v>
      </c>
      <c r="B23" s="84"/>
      <c r="C23" s="84"/>
      <c r="D23" s="76"/>
      <c r="E23" s="76"/>
      <c r="F23" s="82"/>
      <c r="G23" s="66"/>
      <c r="H23" s="66"/>
      <c r="I23" s="85"/>
      <c r="J23" s="85"/>
      <c r="K23" s="67"/>
      <c r="L23" s="67"/>
      <c r="M23" s="67"/>
    </row>
    <row r="24" spans="1:13" ht="15.75">
      <c r="A24" s="211" t="s">
        <v>93</v>
      </c>
      <c r="B24" s="211"/>
      <c r="C24" s="211"/>
      <c r="D24" s="211"/>
      <c r="E24" s="211"/>
      <c r="F24" s="211"/>
      <c r="G24" s="211"/>
      <c r="H24" s="211"/>
      <c r="I24" s="66"/>
      <c r="J24" s="85"/>
      <c r="K24" s="67"/>
      <c r="L24" s="67"/>
      <c r="M24" s="67"/>
    </row>
    <row r="25" spans="1:13" ht="15.75">
      <c r="A25" s="76"/>
      <c r="B25" s="69" t="s">
        <v>94</v>
      </c>
      <c r="C25" s="76"/>
      <c r="D25" s="76"/>
      <c r="E25" s="76"/>
      <c r="F25" s="76"/>
      <c r="G25" s="76"/>
      <c r="H25" s="76"/>
      <c r="I25" s="66"/>
      <c r="J25" s="85"/>
      <c r="K25" s="67"/>
      <c r="L25" s="67"/>
      <c r="M25" s="67"/>
    </row>
    <row r="26" spans="1:13" ht="15.75">
      <c r="A26" s="82"/>
      <c r="B26" s="82"/>
      <c r="C26" s="86" t="s">
        <v>272</v>
      </c>
      <c r="D26" s="86"/>
      <c r="E26" s="86"/>
      <c r="F26" s="86"/>
      <c r="G26" s="87"/>
      <c r="H26" s="88"/>
      <c r="I26" s="88"/>
      <c r="J26" s="85"/>
      <c r="K26" s="67"/>
      <c r="L26" s="67"/>
      <c r="M26" s="67"/>
    </row>
    <row r="27" spans="1:13" ht="15.75">
      <c r="A27" s="82"/>
      <c r="B27" s="89"/>
      <c r="C27" s="212" t="s">
        <v>95</v>
      </c>
      <c r="D27" s="213"/>
      <c r="E27" s="213"/>
      <c r="F27" s="213"/>
      <c r="G27" s="213"/>
      <c r="H27" s="213"/>
      <c r="I27" s="214"/>
      <c r="J27" s="85"/>
      <c r="K27" s="67"/>
      <c r="L27" s="67"/>
      <c r="M27" s="67"/>
    </row>
    <row r="28" spans="1:13" ht="15.75">
      <c r="A28" s="82"/>
      <c r="B28" s="82"/>
      <c r="C28" s="215" t="s">
        <v>96</v>
      </c>
      <c r="D28" s="215"/>
      <c r="E28" s="215"/>
      <c r="F28" s="215"/>
      <c r="G28" s="215"/>
      <c r="H28" s="215"/>
      <c r="I28" s="88"/>
      <c r="J28" s="85"/>
      <c r="K28" s="67"/>
      <c r="L28" s="67"/>
      <c r="M28" s="67"/>
    </row>
    <row r="29" spans="1:13" ht="15.75">
      <c r="A29" s="82"/>
      <c r="B29" s="82"/>
      <c r="C29" s="76"/>
      <c r="D29" s="76" t="s">
        <v>97</v>
      </c>
      <c r="E29" s="76"/>
      <c r="F29" s="76"/>
      <c r="G29" s="76"/>
      <c r="H29" s="76"/>
      <c r="I29" s="66"/>
      <c r="J29" s="85"/>
      <c r="K29" s="67"/>
      <c r="L29" s="67"/>
      <c r="M29" s="67"/>
    </row>
    <row r="30" spans="1:13" ht="15.75">
      <c r="A30" s="82"/>
      <c r="B30" s="82"/>
      <c r="C30" s="76"/>
      <c r="D30" s="76" t="s">
        <v>98</v>
      </c>
      <c r="E30" s="76"/>
      <c r="F30" s="76"/>
      <c r="G30" s="82"/>
      <c r="H30" s="66"/>
      <c r="I30" s="66"/>
      <c r="J30" s="85"/>
      <c r="K30" s="67"/>
      <c r="L30" s="67"/>
      <c r="M30" s="67"/>
    </row>
    <row r="31" spans="1:13" ht="15.75">
      <c r="A31" s="82"/>
      <c r="B31" s="82"/>
      <c r="C31" s="76"/>
      <c r="D31" s="76"/>
      <c r="E31" s="76" t="s">
        <v>99</v>
      </c>
      <c r="F31" s="76"/>
      <c r="G31" s="82"/>
      <c r="H31" s="66"/>
      <c r="I31" s="66"/>
      <c r="J31" s="85"/>
      <c r="K31" s="67"/>
      <c r="L31" s="67"/>
      <c r="M31" s="67"/>
    </row>
    <row r="32" spans="1:13" ht="15.75">
      <c r="A32" s="82"/>
      <c r="B32" s="82"/>
      <c r="C32" s="76"/>
      <c r="D32" s="76"/>
      <c r="E32" s="76"/>
      <c r="F32" s="76" t="s">
        <v>100</v>
      </c>
      <c r="G32" s="82"/>
      <c r="H32" s="66"/>
      <c r="I32" s="66"/>
      <c r="J32" s="85"/>
      <c r="K32" s="67"/>
      <c r="L32" s="67"/>
      <c r="M32" s="67"/>
    </row>
    <row r="33" spans="1:13" ht="15.75">
      <c r="A33" s="82"/>
      <c r="B33" s="82"/>
      <c r="C33" s="76"/>
      <c r="D33" s="76"/>
      <c r="E33" s="76"/>
      <c r="F33" s="76"/>
      <c r="G33" s="76" t="s">
        <v>101</v>
      </c>
      <c r="H33" s="66"/>
      <c r="I33" s="66"/>
      <c r="J33" s="85"/>
      <c r="K33" s="67"/>
      <c r="L33" s="67"/>
      <c r="M33" s="67"/>
    </row>
    <row r="34" spans="1:13" ht="15.75">
      <c r="A34" s="77" t="s">
        <v>102</v>
      </c>
      <c r="B34" s="77" t="s">
        <v>103</v>
      </c>
      <c r="C34" s="77" t="s">
        <v>25</v>
      </c>
      <c r="D34" s="77" t="s">
        <v>104</v>
      </c>
      <c r="E34" s="77" t="s">
        <v>105</v>
      </c>
      <c r="F34" s="77" t="s">
        <v>106</v>
      </c>
      <c r="G34" s="77" t="s">
        <v>107</v>
      </c>
      <c r="H34" s="76" t="s">
        <v>108</v>
      </c>
      <c r="I34" s="66"/>
      <c r="J34" s="85"/>
      <c r="K34" s="42"/>
      <c r="L34" s="42"/>
      <c r="M34" s="42"/>
    </row>
    <row r="35" spans="1:14" ht="15">
      <c r="A35" s="90" t="s">
        <v>613</v>
      </c>
      <c r="B35" s="91" t="s">
        <v>139</v>
      </c>
      <c r="C35" s="91" t="str">
        <f>'D4G'!B9</f>
        <v>Kamalas Namuangruk</v>
      </c>
      <c r="D35" s="133">
        <f>'D4G'!G9</f>
        <v>70</v>
      </c>
      <c r="E35" s="133">
        <f>'D4G'!H9</f>
        <v>69</v>
      </c>
      <c r="F35" s="133">
        <f>'D4G'!I9</f>
        <v>69</v>
      </c>
      <c r="G35" s="133">
        <f>'D4G'!J9</f>
        <v>68</v>
      </c>
      <c r="H35" s="91"/>
      <c r="I35" s="92"/>
      <c r="J35" s="93"/>
      <c r="K35" s="93"/>
      <c r="L35" s="94"/>
      <c r="M35" s="67"/>
      <c r="N35" s="67"/>
    </row>
    <row r="36" spans="1:14" ht="15">
      <c r="A36" s="90" t="s">
        <v>614</v>
      </c>
      <c r="B36" s="91" t="s">
        <v>139</v>
      </c>
      <c r="C36" s="91" t="str">
        <f>'D4G'!B10</f>
        <v>Sangchai Kaewcharoen</v>
      </c>
      <c r="D36" s="133">
        <f>'D4G'!G10</f>
        <v>70</v>
      </c>
      <c r="E36" s="133">
        <f>'D4G'!H10</f>
        <v>70</v>
      </c>
      <c r="F36" s="133">
        <f>'D4G'!I10</f>
        <v>68</v>
      </c>
      <c r="G36" s="133">
        <f>'D4G'!J10</f>
        <v>69</v>
      </c>
      <c r="H36" s="91"/>
      <c r="I36" s="92"/>
      <c r="J36" s="93"/>
      <c r="K36" s="93"/>
      <c r="L36" s="94"/>
      <c r="M36" s="67"/>
      <c r="N36" s="67"/>
    </row>
    <row r="37" spans="1:14" ht="15">
      <c r="A37" s="90" t="s">
        <v>615</v>
      </c>
      <c r="B37" s="91" t="s">
        <v>139</v>
      </c>
      <c r="C37" s="91" t="str">
        <f>'D4G'!B11</f>
        <v>Viraj Ganapathy Madappa</v>
      </c>
      <c r="D37" s="133">
        <f>'D4G'!G11</f>
        <v>68</v>
      </c>
      <c r="E37" s="133">
        <f>'D4G'!H11</f>
        <v>70</v>
      </c>
      <c r="F37" s="133">
        <f>'D4G'!I11</f>
        <v>70</v>
      </c>
      <c r="G37" s="133">
        <f>'D4G'!J11</f>
        <v>71</v>
      </c>
      <c r="H37" s="91"/>
      <c r="I37" s="92"/>
      <c r="J37" s="93"/>
      <c r="K37" s="93"/>
      <c r="L37" s="94"/>
      <c r="M37" s="67"/>
      <c r="N37" s="67"/>
    </row>
    <row r="38" spans="1:14" ht="15">
      <c r="A38" s="90" t="s">
        <v>616</v>
      </c>
      <c r="B38" s="91" t="s">
        <v>139</v>
      </c>
      <c r="C38" s="91" t="str">
        <f>'D4G'!B12</f>
        <v>James Leow Kwang Aik</v>
      </c>
      <c r="D38" s="133">
        <f>'D4G'!G12</f>
        <v>70</v>
      </c>
      <c r="E38" s="133">
        <f>'D4G'!H12</f>
        <v>72</v>
      </c>
      <c r="F38" s="133">
        <f>'D4G'!I12</f>
        <v>67</v>
      </c>
      <c r="G38" s="133">
        <f>'D4G'!J12</f>
        <v>71</v>
      </c>
      <c r="H38" s="91"/>
      <c r="I38" s="92"/>
      <c r="J38" s="93"/>
      <c r="K38" s="93"/>
      <c r="L38" s="94"/>
      <c r="M38" s="67"/>
      <c r="N38" s="67"/>
    </row>
    <row r="39" spans="1:14" ht="15">
      <c r="A39" s="90" t="s">
        <v>275</v>
      </c>
      <c r="B39" s="91" t="s">
        <v>139</v>
      </c>
      <c r="C39" s="91" t="str">
        <f>'D4G'!B13</f>
        <v>Ervin Chang</v>
      </c>
      <c r="D39" s="133">
        <f>'D4G'!G13</f>
        <v>75</v>
      </c>
      <c r="E39" s="133">
        <f>'D4G'!H13</f>
        <v>68</v>
      </c>
      <c r="F39" s="133">
        <f>'D4G'!I13</f>
        <v>70</v>
      </c>
      <c r="G39" s="133">
        <f>'D4G'!J13</f>
        <v>68</v>
      </c>
      <c r="H39" s="91"/>
      <c r="I39" s="92"/>
      <c r="J39" s="94"/>
      <c r="K39" s="94"/>
      <c r="L39" s="94"/>
      <c r="M39" s="67"/>
      <c r="N39" s="67"/>
    </row>
    <row r="40" spans="1:14" ht="15">
      <c r="A40" s="90" t="s">
        <v>276</v>
      </c>
      <c r="B40" s="91" t="s">
        <v>139</v>
      </c>
      <c r="C40" s="91" t="str">
        <f>'D4G'!B14</f>
        <v>Gregory Raymund Foo Yong En</v>
      </c>
      <c r="D40" s="133">
        <f>'D4G'!G14</f>
        <v>72</v>
      </c>
      <c r="E40" s="133">
        <f>'D4G'!H14</f>
        <v>76</v>
      </c>
      <c r="F40" s="133">
        <f>'D4G'!I14</f>
        <v>64</v>
      </c>
      <c r="G40" s="133">
        <f>'D4G'!J14</f>
        <v>69</v>
      </c>
      <c r="H40" s="91"/>
      <c r="I40" s="92"/>
      <c r="J40" s="94"/>
      <c r="K40" s="94"/>
      <c r="L40" s="94"/>
      <c r="M40" s="67"/>
      <c r="N40" s="67"/>
    </row>
    <row r="41" spans="1:14" ht="15">
      <c r="A41" s="90" t="s">
        <v>277</v>
      </c>
      <c r="B41" s="91" t="s">
        <v>139</v>
      </c>
      <c r="C41" s="91" t="str">
        <f>'D4G'!B15</f>
        <v>Marc Ong</v>
      </c>
      <c r="D41" s="133">
        <f>'D4G'!G15</f>
        <v>70</v>
      </c>
      <c r="E41" s="133">
        <f>'D4G'!H15</f>
        <v>68</v>
      </c>
      <c r="F41" s="133">
        <f>'D4G'!I15</f>
        <v>75</v>
      </c>
      <c r="G41" s="133">
        <f>'D4G'!J15</f>
        <v>69</v>
      </c>
      <c r="H41" s="91"/>
      <c r="I41" s="92"/>
      <c r="J41" s="94"/>
      <c r="K41" s="94"/>
      <c r="L41" s="94"/>
      <c r="M41" s="67"/>
      <c r="N41" s="67"/>
    </row>
    <row r="42" spans="1:14" ht="15">
      <c r="A42" s="90" t="s">
        <v>278</v>
      </c>
      <c r="B42" s="91" t="s">
        <v>139</v>
      </c>
      <c r="C42" s="91" t="str">
        <f>'D4G'!B16</f>
        <v>Yuan Wei Lin</v>
      </c>
      <c r="D42" s="133">
        <f>'D4G'!G16</f>
        <v>68</v>
      </c>
      <c r="E42" s="133">
        <f>'D4G'!H16</f>
        <v>71</v>
      </c>
      <c r="F42" s="133">
        <f>'D4G'!I16</f>
        <v>72</v>
      </c>
      <c r="G42" s="133">
        <f>'D4G'!J16</f>
        <v>71</v>
      </c>
      <c r="H42" s="91"/>
      <c r="I42" s="92"/>
      <c r="J42" s="94"/>
      <c r="K42" s="94"/>
      <c r="L42" s="94"/>
      <c r="M42" s="67"/>
      <c r="N42" s="67"/>
    </row>
    <row r="43" spans="1:14" ht="15">
      <c r="A43" s="90" t="s">
        <v>279</v>
      </c>
      <c r="B43" s="91" t="s">
        <v>139</v>
      </c>
      <c r="C43" s="91" t="str">
        <f>'D4G'!B17</f>
        <v>Chan Tuck Soon</v>
      </c>
      <c r="D43" s="133">
        <f>'D4G'!G17</f>
        <v>74</v>
      </c>
      <c r="E43" s="133">
        <f>'D4G'!H17</f>
        <v>72</v>
      </c>
      <c r="F43" s="133">
        <f>'D4G'!I17</f>
        <v>65</v>
      </c>
      <c r="G43" s="133">
        <f>'D4G'!J17</f>
        <v>71</v>
      </c>
      <c r="H43" s="91"/>
      <c r="I43" s="92"/>
      <c r="J43" s="94"/>
      <c r="K43" s="94"/>
      <c r="L43" s="94"/>
      <c r="M43" s="67"/>
      <c r="N43" s="67"/>
    </row>
    <row r="44" spans="1:14" ht="15">
      <c r="A44" s="90" t="s">
        <v>280</v>
      </c>
      <c r="B44" s="91" t="s">
        <v>139</v>
      </c>
      <c r="C44" s="91" t="str">
        <f>'D4G'!B18</f>
        <v>Low Wee Jin</v>
      </c>
      <c r="D44" s="133">
        <f>'D4G'!G18</f>
        <v>72</v>
      </c>
      <c r="E44" s="133">
        <f>'D4G'!H18</f>
        <v>71</v>
      </c>
      <c r="F44" s="133">
        <f>'D4G'!I18</f>
        <v>71</v>
      </c>
      <c r="G44" s="133">
        <f>'D4G'!J18</f>
        <v>69</v>
      </c>
      <c r="H44" s="91"/>
      <c r="I44" s="92"/>
      <c r="J44" s="94"/>
      <c r="K44" s="94"/>
      <c r="L44" s="94"/>
      <c r="M44" s="67"/>
      <c r="N44" s="67"/>
    </row>
    <row r="45" spans="1:14" ht="15">
      <c r="A45" s="90" t="s">
        <v>281</v>
      </c>
      <c r="B45" s="91" t="s">
        <v>139</v>
      </c>
      <c r="C45" s="91" t="str">
        <f>'D4G'!B19</f>
        <v>Matthew Cheung</v>
      </c>
      <c r="D45" s="133">
        <f>'D4G'!G19</f>
        <v>73</v>
      </c>
      <c r="E45" s="133">
        <f>'D4G'!H19</f>
        <v>72</v>
      </c>
      <c r="F45" s="133">
        <f>'D4G'!I19</f>
        <v>68</v>
      </c>
      <c r="G45" s="133">
        <f>'D4G'!J19</f>
        <v>70</v>
      </c>
      <c r="H45" s="91"/>
      <c r="I45" s="92"/>
      <c r="J45" s="94"/>
      <c r="K45" s="94"/>
      <c r="L45" s="94"/>
      <c r="M45" s="67"/>
      <c r="N45" s="67"/>
    </row>
    <row r="46" spans="1:14" ht="15">
      <c r="A46" s="90" t="s">
        <v>274</v>
      </c>
      <c r="B46" s="91" t="s">
        <v>139</v>
      </c>
      <c r="C46" s="91" t="str">
        <f>'D4G'!B20</f>
        <v>Wei Hsuan Wang</v>
      </c>
      <c r="D46" s="133">
        <f>'D4G'!G20</f>
        <v>74</v>
      </c>
      <c r="E46" s="133">
        <f>'D4G'!H20</f>
        <v>70</v>
      </c>
      <c r="F46" s="133">
        <f>'D4G'!I20</f>
        <v>69</v>
      </c>
      <c r="G46" s="133">
        <f>'D4G'!J20</f>
        <v>70</v>
      </c>
      <c r="H46" s="91"/>
      <c r="I46" s="92"/>
      <c r="J46" s="94"/>
      <c r="K46" s="94"/>
      <c r="L46" s="94"/>
      <c r="M46" s="67"/>
      <c r="N46" s="67"/>
    </row>
    <row r="47" spans="1:14" ht="15">
      <c r="A47" s="90" t="s">
        <v>282</v>
      </c>
      <c r="B47" s="91" t="s">
        <v>139</v>
      </c>
      <c r="C47" s="91" t="str">
        <f>'D4G'!B21</f>
        <v>Joshua Shou</v>
      </c>
      <c r="D47" s="133">
        <f>'D4G'!G21</f>
        <v>67</v>
      </c>
      <c r="E47" s="133">
        <f>'D4G'!H21</f>
        <v>71</v>
      </c>
      <c r="F47" s="133">
        <f>'D4G'!I21</f>
        <v>72</v>
      </c>
      <c r="G47" s="133">
        <f>'D4G'!J21</f>
        <v>73</v>
      </c>
      <c r="H47" s="91"/>
      <c r="I47" s="92"/>
      <c r="J47" s="94"/>
      <c r="K47" s="94"/>
      <c r="L47" s="94"/>
      <c r="M47" s="67"/>
      <c r="N47" s="67"/>
    </row>
    <row r="48" spans="1:14" ht="15">
      <c r="A48" s="90" t="s">
        <v>283</v>
      </c>
      <c r="B48" s="91" t="s">
        <v>139</v>
      </c>
      <c r="C48" s="91" t="str">
        <f>'D4G'!B22</f>
        <v>Joshua Ho</v>
      </c>
      <c r="D48" s="133">
        <f>'D4G'!G22</f>
        <v>69</v>
      </c>
      <c r="E48" s="133">
        <f>'D4G'!H22</f>
        <v>68</v>
      </c>
      <c r="F48" s="133">
        <f>'D4G'!I22</f>
        <v>74</v>
      </c>
      <c r="G48" s="133">
        <f>'D4G'!J22</f>
        <v>73</v>
      </c>
      <c r="H48" s="91"/>
      <c r="I48" s="92"/>
      <c r="J48" s="94"/>
      <c r="K48" s="94"/>
      <c r="L48" s="94"/>
      <c r="M48" s="67"/>
      <c r="N48" s="67"/>
    </row>
    <row r="49" spans="1:14" ht="15">
      <c r="A49" s="90" t="s">
        <v>284</v>
      </c>
      <c r="B49" s="91" t="s">
        <v>139</v>
      </c>
      <c r="C49" s="91" t="str">
        <f>'D4G'!B23</f>
        <v>Tiger Lee</v>
      </c>
      <c r="D49" s="133">
        <f>'D4G'!G23</f>
        <v>72</v>
      </c>
      <c r="E49" s="133">
        <f>'D4G'!H23</f>
        <v>68</v>
      </c>
      <c r="F49" s="133">
        <f>'D4G'!I23</f>
        <v>69</v>
      </c>
      <c r="G49" s="133">
        <f>'D4G'!J23</f>
        <v>76</v>
      </c>
      <c r="H49" s="91"/>
      <c r="I49" s="92"/>
      <c r="J49" s="94"/>
      <c r="K49" s="94"/>
      <c r="L49" s="94"/>
      <c r="M49" s="67"/>
      <c r="N49" s="67"/>
    </row>
    <row r="50" spans="1:14" ht="15">
      <c r="A50" s="90" t="s">
        <v>285</v>
      </c>
      <c r="B50" s="91" t="s">
        <v>139</v>
      </c>
      <c r="C50" s="91" t="str">
        <f>'D4G'!B24</f>
        <v>Edgar Oh Jie Qi</v>
      </c>
      <c r="D50" s="133">
        <f>'D4G'!G24</f>
        <v>71</v>
      </c>
      <c r="E50" s="133">
        <f>'D4G'!H24</f>
        <v>73</v>
      </c>
      <c r="F50" s="133">
        <f>'D4G'!I24</f>
        <v>71</v>
      </c>
      <c r="G50" s="133">
        <f>'D4G'!J24</f>
        <v>71</v>
      </c>
      <c r="H50" s="91"/>
      <c r="I50" s="92"/>
      <c r="J50" s="94"/>
      <c r="K50" s="94"/>
      <c r="L50" s="94"/>
      <c r="M50" s="67"/>
      <c r="N50" s="67"/>
    </row>
    <row r="51" spans="1:14" ht="15">
      <c r="A51" s="90" t="s">
        <v>286</v>
      </c>
      <c r="B51" s="91" t="s">
        <v>139</v>
      </c>
      <c r="C51" s="91" t="str">
        <f>'D4G'!B25</f>
        <v>Gen Nagai</v>
      </c>
      <c r="D51" s="133">
        <f>'D4G'!G25</f>
        <v>76</v>
      </c>
      <c r="E51" s="133">
        <f>'D4G'!H25</f>
        <v>71</v>
      </c>
      <c r="F51" s="133">
        <f>'D4G'!I25</f>
        <v>72</v>
      </c>
      <c r="G51" s="133">
        <f>'D4G'!J25</f>
        <v>68</v>
      </c>
      <c r="H51" s="91"/>
      <c r="I51" s="92"/>
      <c r="J51" s="94"/>
      <c r="K51" s="94"/>
      <c r="L51" s="94"/>
      <c r="M51" s="67"/>
      <c r="N51" s="67"/>
    </row>
    <row r="52" spans="1:14" ht="15">
      <c r="A52" s="90" t="s">
        <v>287</v>
      </c>
      <c r="B52" s="91" t="s">
        <v>139</v>
      </c>
      <c r="C52" s="91" t="str">
        <f>'D4G'!B26</f>
        <v>Tirto Tamardi</v>
      </c>
      <c r="D52" s="133">
        <f>'D4G'!G26</f>
        <v>76</v>
      </c>
      <c r="E52" s="133">
        <f>'D4G'!H26</f>
        <v>67</v>
      </c>
      <c r="F52" s="133">
        <f>'D4G'!I26</f>
        <v>74</v>
      </c>
      <c r="G52" s="133">
        <f>'D4G'!J26</f>
        <v>70</v>
      </c>
      <c r="H52" s="91"/>
      <c r="I52" s="92"/>
      <c r="J52" s="94"/>
      <c r="K52" s="94"/>
      <c r="L52" s="94"/>
      <c r="M52" s="67"/>
      <c r="N52" s="67"/>
    </row>
    <row r="53" spans="1:14" ht="15">
      <c r="A53" s="90" t="s">
        <v>288</v>
      </c>
      <c r="B53" s="91" t="s">
        <v>139</v>
      </c>
      <c r="C53" s="91" t="str">
        <f>'D4G'!B27</f>
        <v>Amir Nazrin Jailani</v>
      </c>
      <c r="D53" s="133">
        <f>'D4G'!G27</f>
        <v>80</v>
      </c>
      <c r="E53" s="133">
        <f>'D4G'!H27</f>
        <v>70</v>
      </c>
      <c r="F53" s="133">
        <f>'D4G'!I27</f>
        <v>66</v>
      </c>
      <c r="G53" s="133">
        <f>'D4G'!J27</f>
        <v>71</v>
      </c>
      <c r="H53" s="91"/>
      <c r="I53" s="92"/>
      <c r="J53" s="94"/>
      <c r="K53" s="94"/>
      <c r="L53" s="94"/>
      <c r="M53" s="67"/>
      <c r="N53" s="67"/>
    </row>
    <row r="54" spans="1:14" ht="15">
      <c r="A54" s="90" t="s">
        <v>289</v>
      </c>
      <c r="B54" s="91" t="s">
        <v>139</v>
      </c>
      <c r="C54" s="91" t="str">
        <f>'D4G'!B28</f>
        <v>Sun Yi Lu</v>
      </c>
      <c r="D54" s="133">
        <f>'D4G'!G28</f>
        <v>69</v>
      </c>
      <c r="E54" s="133">
        <f>'D4G'!H28</f>
        <v>69</v>
      </c>
      <c r="F54" s="133">
        <f>'D4G'!I28</f>
        <v>77</v>
      </c>
      <c r="G54" s="133">
        <f>'D4G'!J28</f>
        <v>72</v>
      </c>
      <c r="H54" s="91"/>
      <c r="I54" s="92"/>
      <c r="J54" s="94"/>
      <c r="K54" s="94"/>
      <c r="L54" s="94"/>
      <c r="M54" s="67"/>
      <c r="N54" s="67"/>
    </row>
    <row r="55" spans="1:14" ht="15">
      <c r="A55" s="90" t="s">
        <v>290</v>
      </c>
      <c r="B55" s="91" t="s">
        <v>139</v>
      </c>
      <c r="C55" s="91" t="str">
        <f>'D4G'!B29</f>
        <v>Darcy Brereton</v>
      </c>
      <c r="D55" s="133">
        <f>'D4G'!G29</f>
        <v>76</v>
      </c>
      <c r="E55" s="133">
        <f>'D4G'!H29</f>
        <v>74</v>
      </c>
      <c r="F55" s="133">
        <f>'D4G'!I29</f>
        <v>72</v>
      </c>
      <c r="G55" s="133">
        <f>'D4G'!J29</f>
        <v>66</v>
      </c>
      <c r="H55" s="91"/>
      <c r="I55" s="92"/>
      <c r="J55" s="94"/>
      <c r="K55" s="94"/>
      <c r="L55" s="94"/>
      <c r="M55" s="67"/>
      <c r="N55" s="67"/>
    </row>
    <row r="56" spans="1:14" ht="15">
      <c r="A56" s="90" t="s">
        <v>291</v>
      </c>
      <c r="B56" s="91" t="s">
        <v>139</v>
      </c>
      <c r="C56" s="91" t="str">
        <f>'D4G'!B30</f>
        <v>Muhammad Rifqi Alam Ramadhan</v>
      </c>
      <c r="D56" s="133">
        <f>'D4G'!G30</f>
        <v>74</v>
      </c>
      <c r="E56" s="133">
        <f>'D4G'!H30</f>
        <v>73</v>
      </c>
      <c r="F56" s="133">
        <f>'D4G'!I30</f>
        <v>73</v>
      </c>
      <c r="G56" s="133">
        <f>'D4G'!J30</f>
        <v>68</v>
      </c>
      <c r="H56" s="91"/>
      <c r="I56" s="92"/>
      <c r="J56" s="94"/>
      <c r="K56" s="94"/>
      <c r="L56" s="94"/>
      <c r="M56" s="67"/>
      <c r="N56" s="67"/>
    </row>
    <row r="57" spans="1:14" ht="15">
      <c r="A57" s="90" t="s">
        <v>292</v>
      </c>
      <c r="B57" s="91" t="s">
        <v>139</v>
      </c>
      <c r="C57" s="91" t="str">
        <f>'D4G'!B31</f>
        <v>Tapendra Ghai</v>
      </c>
      <c r="D57" s="133">
        <f>'D4G'!G31</f>
        <v>74</v>
      </c>
      <c r="E57" s="133">
        <f>'D4G'!H31</f>
        <v>73</v>
      </c>
      <c r="F57" s="133">
        <f>'D4G'!I31</f>
        <v>72</v>
      </c>
      <c r="G57" s="133">
        <f>'D4G'!J31</f>
        <v>70</v>
      </c>
      <c r="H57" s="91"/>
      <c r="I57" s="92"/>
      <c r="J57" s="94"/>
      <c r="K57" s="94"/>
      <c r="L57" s="94"/>
      <c r="M57" s="67"/>
      <c r="N57" s="67"/>
    </row>
    <row r="58" spans="1:14" ht="15">
      <c r="A58" s="90" t="s">
        <v>293</v>
      </c>
      <c r="B58" s="91" t="s">
        <v>139</v>
      </c>
      <c r="C58" s="91" t="str">
        <f>'D4G'!B32</f>
        <v>Wen Yang Wang</v>
      </c>
      <c r="D58" s="133">
        <f>'D4G'!G32</f>
        <v>74</v>
      </c>
      <c r="E58" s="133">
        <f>'D4G'!H32</f>
        <v>70</v>
      </c>
      <c r="F58" s="133">
        <f>'D4G'!I32</f>
        <v>73</v>
      </c>
      <c r="G58" s="133">
        <f>'D4G'!J32</f>
        <v>72</v>
      </c>
      <c r="H58" s="91"/>
      <c r="I58" s="92"/>
      <c r="J58" s="94"/>
      <c r="K58" s="94"/>
      <c r="L58" s="94"/>
      <c r="M58" s="67"/>
      <c r="N58" s="67"/>
    </row>
    <row r="59" spans="1:14" ht="15">
      <c r="A59" s="90" t="s">
        <v>294</v>
      </c>
      <c r="B59" s="91" t="s">
        <v>139</v>
      </c>
      <c r="C59" s="91" t="str">
        <f>'D4G'!B33</f>
        <v>Nicholas Lim Jian Chao</v>
      </c>
      <c r="D59" s="133">
        <f>'D4G'!G33</f>
        <v>73</v>
      </c>
      <c r="E59" s="133">
        <f>'D4G'!H33</f>
        <v>68</v>
      </c>
      <c r="F59" s="133">
        <f>'D4G'!I33</f>
        <v>74</v>
      </c>
      <c r="G59" s="133">
        <f>'D4G'!J33</f>
        <v>74</v>
      </c>
      <c r="H59" s="91"/>
      <c r="I59" s="92"/>
      <c r="J59" s="94"/>
      <c r="K59" s="94"/>
      <c r="L59" s="94"/>
      <c r="M59" s="67"/>
      <c r="N59" s="67"/>
    </row>
    <row r="60" spans="1:14" ht="15">
      <c r="A60" s="90" t="s">
        <v>295</v>
      </c>
      <c r="B60" s="91" t="s">
        <v>139</v>
      </c>
      <c r="C60" s="91" t="str">
        <f>'D4G'!B34</f>
        <v>Jesse Yap</v>
      </c>
      <c r="D60" s="133">
        <f>'D4G'!G34</f>
        <v>73</v>
      </c>
      <c r="E60" s="133">
        <f>'D4G'!H34</f>
        <v>71</v>
      </c>
      <c r="F60" s="133">
        <f>'D4G'!I34</f>
        <v>70</v>
      </c>
      <c r="G60" s="133">
        <f>'D4G'!J34</f>
        <v>75</v>
      </c>
      <c r="H60" s="91"/>
      <c r="I60" s="92"/>
      <c r="J60" s="94"/>
      <c r="K60" s="94"/>
      <c r="L60" s="94"/>
      <c r="M60" s="67"/>
      <c r="N60" s="67"/>
    </row>
    <row r="61" spans="1:14" ht="15">
      <c r="A61" s="90" t="s">
        <v>296</v>
      </c>
      <c r="B61" s="91" t="s">
        <v>139</v>
      </c>
      <c r="C61" s="91" t="str">
        <f>'D4G'!B35</f>
        <v>JeongWoo Ha</v>
      </c>
      <c r="D61" s="133">
        <f>'D4G'!G35</f>
        <v>75</v>
      </c>
      <c r="E61" s="133">
        <f>'D4G'!H35</f>
        <v>72</v>
      </c>
      <c r="F61" s="133">
        <f>'D4G'!I35</f>
        <v>73</v>
      </c>
      <c r="G61" s="133">
        <f>'D4G'!J35</f>
        <v>70</v>
      </c>
      <c r="H61" s="91"/>
      <c r="I61" s="92"/>
      <c r="J61" s="94"/>
      <c r="K61" s="94"/>
      <c r="L61" s="94"/>
      <c r="M61" s="67"/>
      <c r="N61" s="67"/>
    </row>
    <row r="62" spans="1:14" ht="15">
      <c r="A62" s="90" t="s">
        <v>297</v>
      </c>
      <c r="B62" s="91" t="s">
        <v>139</v>
      </c>
      <c r="C62" s="91" t="str">
        <f>'D4G'!B36</f>
        <v>Ruperto Zaragosa III</v>
      </c>
      <c r="D62" s="133">
        <f>'D4G'!G36</f>
        <v>74</v>
      </c>
      <c r="E62" s="133">
        <f>'D4G'!H36</f>
        <v>73</v>
      </c>
      <c r="F62" s="133">
        <f>'D4G'!I36</f>
        <v>72</v>
      </c>
      <c r="G62" s="133">
        <f>'D4G'!J36</f>
        <v>72</v>
      </c>
      <c r="H62" s="91"/>
      <c r="I62" s="92"/>
      <c r="J62" s="94"/>
      <c r="K62" s="94"/>
      <c r="L62" s="94"/>
      <c r="M62" s="67"/>
      <c r="N62" s="67"/>
    </row>
    <row r="63" spans="1:14" ht="15">
      <c r="A63" s="90" t="s">
        <v>298</v>
      </c>
      <c r="B63" s="91" t="s">
        <v>139</v>
      </c>
      <c r="C63" s="91" t="str">
        <f>'D4G'!B37</f>
        <v>Jordan Tsan Ming Kang</v>
      </c>
      <c r="D63" s="133">
        <f>'D4G'!G37</f>
        <v>72</v>
      </c>
      <c r="E63" s="133">
        <f>'D4G'!H37</f>
        <v>73</v>
      </c>
      <c r="F63" s="133">
        <f>'D4G'!I37</f>
        <v>69</v>
      </c>
      <c r="G63" s="133">
        <f>'D4G'!J37</f>
        <v>77</v>
      </c>
      <c r="H63" s="91"/>
      <c r="I63" s="92"/>
      <c r="J63" s="94"/>
      <c r="K63" s="94"/>
      <c r="L63" s="94"/>
      <c r="M63" s="67"/>
      <c r="N63" s="67"/>
    </row>
    <row r="64" spans="1:14" ht="15">
      <c r="A64" s="90" t="s">
        <v>299</v>
      </c>
      <c r="B64" s="91" t="s">
        <v>139</v>
      </c>
      <c r="C64" s="91" t="str">
        <f>'D4G'!B38</f>
        <v>Cahyo Adhitomo</v>
      </c>
      <c r="D64" s="133">
        <f>'D4G'!G38</f>
        <v>75</v>
      </c>
      <c r="E64" s="133">
        <f>'D4G'!H38</f>
        <v>70</v>
      </c>
      <c r="F64" s="133">
        <f>'D4G'!I38</f>
        <v>74</v>
      </c>
      <c r="G64" s="133">
        <f>'D4G'!J38</f>
        <v>73</v>
      </c>
      <c r="H64" s="91"/>
      <c r="I64" s="92"/>
      <c r="J64" s="94"/>
      <c r="K64" s="94"/>
      <c r="L64" s="94"/>
      <c r="M64" s="67"/>
      <c r="N64" s="67"/>
    </row>
    <row r="65" spans="1:14" ht="15">
      <c r="A65" s="90" t="s">
        <v>300</v>
      </c>
      <c r="B65" s="91" t="s">
        <v>139</v>
      </c>
      <c r="C65" s="91" t="str">
        <f>'D4G'!B39</f>
        <v>Almay Rayhan Yagutah</v>
      </c>
      <c r="D65" s="133">
        <f>'D4G'!G39</f>
        <v>75</v>
      </c>
      <c r="E65" s="133">
        <f>'D4G'!H39</f>
        <v>72</v>
      </c>
      <c r="F65" s="133">
        <f>'D4G'!I39</f>
        <v>72</v>
      </c>
      <c r="G65" s="133">
        <f>'D4G'!J39</f>
        <v>73</v>
      </c>
      <c r="H65" s="91"/>
      <c r="I65" s="92"/>
      <c r="J65" s="94"/>
      <c r="K65" s="94"/>
      <c r="L65" s="94"/>
      <c r="M65" s="67"/>
      <c r="N65" s="67"/>
    </row>
    <row r="66" spans="1:14" ht="15">
      <c r="A66" s="90" t="s">
        <v>301</v>
      </c>
      <c r="B66" s="91" t="s">
        <v>139</v>
      </c>
      <c r="C66" s="91" t="str">
        <f>'D4G'!B40</f>
        <v>Noel Langamin</v>
      </c>
      <c r="D66" s="133">
        <f>'D4G'!G40</f>
        <v>68</v>
      </c>
      <c r="E66" s="133">
        <f>'D4G'!H40</f>
        <v>75</v>
      </c>
      <c r="F66" s="133">
        <f>'D4G'!I40</f>
        <v>70</v>
      </c>
      <c r="G66" s="133">
        <f>'D4G'!J40</f>
        <v>79</v>
      </c>
      <c r="H66" s="91"/>
      <c r="I66" s="92"/>
      <c r="J66" s="94"/>
      <c r="K66" s="94"/>
      <c r="L66" s="94"/>
      <c r="M66" s="67"/>
      <c r="N66" s="67"/>
    </row>
    <row r="67" spans="1:14" ht="15">
      <c r="A67" s="90" t="s">
        <v>302</v>
      </c>
      <c r="B67" s="91" t="s">
        <v>139</v>
      </c>
      <c r="C67" s="91" t="str">
        <f>'D4G'!B41</f>
        <v>Clement Erio Kurniawan</v>
      </c>
      <c r="D67" s="133">
        <f>'D4G'!G41</f>
        <v>71</v>
      </c>
      <c r="E67" s="133">
        <f>'D4G'!H41</f>
        <v>74</v>
      </c>
      <c r="F67" s="133">
        <f>'D4G'!I41</f>
        <v>74</v>
      </c>
      <c r="G67" s="133">
        <f>'D4G'!J41</f>
        <v>74</v>
      </c>
      <c r="H67" s="91"/>
      <c r="I67" s="92"/>
      <c r="J67" s="94"/>
      <c r="K67" s="94"/>
      <c r="L67" s="94"/>
      <c r="M67" s="67"/>
      <c r="N67" s="67"/>
    </row>
    <row r="68" spans="1:14" ht="15">
      <c r="A68" s="90" t="s">
        <v>303</v>
      </c>
      <c r="B68" s="91" t="s">
        <v>139</v>
      </c>
      <c r="C68" s="91" t="str">
        <f>'D4G'!B42</f>
        <v>Wei Hsiang Wang</v>
      </c>
      <c r="D68" s="133">
        <f>'D4G'!G42</f>
        <v>72</v>
      </c>
      <c r="E68" s="133">
        <f>'D4G'!H42</f>
        <v>75</v>
      </c>
      <c r="F68" s="133">
        <f>'D4G'!I42</f>
        <v>70</v>
      </c>
      <c r="G68" s="133">
        <f>'D4G'!J42</f>
        <v>76</v>
      </c>
      <c r="H68" s="91"/>
      <c r="I68" s="92"/>
      <c r="J68" s="94"/>
      <c r="K68" s="94"/>
      <c r="L68" s="94"/>
      <c r="M68" s="67"/>
      <c r="N68" s="67"/>
    </row>
    <row r="69" spans="1:14" ht="15">
      <c r="A69" s="90" t="s">
        <v>304</v>
      </c>
      <c r="B69" s="91" t="s">
        <v>139</v>
      </c>
      <c r="C69" s="91" t="str">
        <f>'D4G'!B43</f>
        <v>Louis Tee Jun Jie</v>
      </c>
      <c r="D69" s="133">
        <f>'D4G'!G43</f>
        <v>76</v>
      </c>
      <c r="E69" s="133">
        <f>'D4G'!H43</f>
        <v>69</v>
      </c>
      <c r="F69" s="133">
        <f>'D4G'!I43</f>
        <v>77</v>
      </c>
      <c r="G69" s="133">
        <f>'D4G'!J43</f>
        <v>72</v>
      </c>
      <c r="H69" s="91"/>
      <c r="I69" s="92"/>
      <c r="J69" s="94"/>
      <c r="K69" s="94"/>
      <c r="L69" s="94"/>
      <c r="M69" s="67"/>
      <c r="N69" s="67"/>
    </row>
    <row r="70" spans="1:14" ht="15">
      <c r="A70" s="90" t="s">
        <v>305</v>
      </c>
      <c r="B70" s="91" t="s">
        <v>139</v>
      </c>
      <c r="C70" s="91" t="str">
        <f>'D4G'!B44</f>
        <v>Muhammad Afif Bin Mohd Fathi</v>
      </c>
      <c r="D70" s="133">
        <f>'D4G'!G44</f>
        <v>75</v>
      </c>
      <c r="E70" s="133">
        <f>'D4G'!H44</f>
        <v>71</v>
      </c>
      <c r="F70" s="133">
        <f>'D4G'!I44</f>
        <v>72</v>
      </c>
      <c r="G70" s="133">
        <f>'D4G'!J44</f>
        <v>76</v>
      </c>
      <c r="H70" s="91"/>
      <c r="I70" s="92"/>
      <c r="J70" s="94"/>
      <c r="K70" s="94"/>
      <c r="L70" s="94"/>
      <c r="M70" s="67"/>
      <c r="N70" s="67"/>
    </row>
    <row r="71" spans="1:14" ht="15">
      <c r="A71" s="90" t="s">
        <v>306</v>
      </c>
      <c r="B71" s="91" t="s">
        <v>139</v>
      </c>
      <c r="C71" s="91" t="str">
        <f>'D4G'!B45</f>
        <v>Hsiu-Chi Chang</v>
      </c>
      <c r="D71" s="133">
        <f>'D4G'!G45</f>
        <v>73</v>
      </c>
      <c r="E71" s="133">
        <f>'D4G'!H45</f>
        <v>70</v>
      </c>
      <c r="F71" s="133">
        <f>'D4G'!I45</f>
        <v>72</v>
      </c>
      <c r="G71" s="133">
        <f>'D4G'!J45</f>
        <v>79</v>
      </c>
      <c r="H71" s="91"/>
      <c r="I71" s="92"/>
      <c r="J71" s="94"/>
      <c r="K71" s="94"/>
      <c r="L71" s="94"/>
      <c r="M71" s="67"/>
      <c r="N71" s="67"/>
    </row>
    <row r="72" spans="1:14" ht="15">
      <c r="A72" s="90" t="s">
        <v>307</v>
      </c>
      <c r="B72" s="91" t="s">
        <v>139</v>
      </c>
      <c r="C72" s="91" t="str">
        <f>'D4G'!B46</f>
        <v>Tommy Tan Xuan Hao*</v>
      </c>
      <c r="D72" s="133">
        <f>'D4G'!G46</f>
        <v>74</v>
      </c>
      <c r="E72" s="133">
        <f>'D4G'!H46</f>
        <v>76</v>
      </c>
      <c r="F72" s="133">
        <f>'D4G'!I46</f>
        <v>71</v>
      </c>
      <c r="G72" s="133">
        <f>'D4G'!J46</f>
        <v>74</v>
      </c>
      <c r="H72" s="91"/>
      <c r="I72" s="92"/>
      <c r="J72" s="94"/>
      <c r="K72" s="94"/>
      <c r="L72" s="94"/>
      <c r="M72" s="67"/>
      <c r="N72" s="67"/>
    </row>
    <row r="73" spans="1:14" ht="15">
      <c r="A73" s="90" t="s">
        <v>308</v>
      </c>
      <c r="B73" s="91" t="s">
        <v>139</v>
      </c>
      <c r="C73" s="91" t="str">
        <f>'D4G'!B47</f>
        <v>Hlaing Min Htet</v>
      </c>
      <c r="D73" s="133">
        <f>'D4G'!G47</f>
        <v>72</v>
      </c>
      <c r="E73" s="133">
        <f>'D4G'!H47</f>
        <v>74</v>
      </c>
      <c r="F73" s="133">
        <f>'D4G'!I47</f>
        <v>73</v>
      </c>
      <c r="G73" s="133">
        <f>'D4G'!J47</f>
        <v>76</v>
      </c>
      <c r="H73" s="91"/>
      <c r="I73" s="92"/>
      <c r="J73" s="94"/>
      <c r="K73" s="94"/>
      <c r="L73" s="94"/>
      <c r="M73" s="67"/>
      <c r="N73" s="67"/>
    </row>
    <row r="74" spans="1:14" ht="15">
      <c r="A74" s="90" t="s">
        <v>309</v>
      </c>
      <c r="B74" s="91" t="s">
        <v>139</v>
      </c>
      <c r="C74" s="91" t="str">
        <f>'D4G'!B48</f>
        <v>George Anthony Foo Yong Guang</v>
      </c>
      <c r="D74" s="133">
        <f>'D4G'!G48</f>
        <v>76</v>
      </c>
      <c r="E74" s="133">
        <f>'D4G'!H48</f>
        <v>74</v>
      </c>
      <c r="F74" s="133">
        <f>'D4G'!I48</f>
        <v>69</v>
      </c>
      <c r="G74" s="133">
        <f>'D4G'!J48</f>
        <v>76</v>
      </c>
      <c r="H74" s="91"/>
      <c r="I74" s="92"/>
      <c r="J74" s="94"/>
      <c r="K74" s="94"/>
      <c r="L74" s="94"/>
      <c r="M74" s="67"/>
      <c r="N74" s="67"/>
    </row>
    <row r="75" spans="1:14" ht="15">
      <c r="A75" s="90" t="s">
        <v>310</v>
      </c>
      <c r="B75" s="91" t="s">
        <v>139</v>
      </c>
      <c r="C75" s="91" t="str">
        <f>'D4G'!B49</f>
        <v>Melvin Chew Por Chen</v>
      </c>
      <c r="D75" s="133">
        <f>'D4G'!G49</f>
        <v>78</v>
      </c>
      <c r="E75" s="133">
        <f>'D4G'!H49</f>
        <v>70</v>
      </c>
      <c r="F75" s="133">
        <f>'D4G'!I49</f>
        <v>74</v>
      </c>
      <c r="G75" s="133">
        <f>'D4G'!J49</f>
        <v>74</v>
      </c>
      <c r="H75" s="91"/>
      <c r="I75" s="92"/>
      <c r="J75" s="94"/>
      <c r="K75" s="94"/>
      <c r="L75" s="94"/>
      <c r="M75" s="67"/>
      <c r="N75" s="67"/>
    </row>
    <row r="76" spans="1:14" ht="15">
      <c r="A76" s="90" t="s">
        <v>311</v>
      </c>
      <c r="B76" s="91" t="s">
        <v>139</v>
      </c>
      <c r="C76" s="91" t="str">
        <f>'D4G'!B50</f>
        <v>Parama Chansue</v>
      </c>
      <c r="D76" s="133">
        <f>'D4G'!G50</f>
        <v>77</v>
      </c>
      <c r="E76" s="133">
        <f>'D4G'!H50</f>
        <v>75</v>
      </c>
      <c r="F76" s="133">
        <f>'D4G'!I50</f>
        <v>70</v>
      </c>
      <c r="G76" s="133">
        <f>'D4G'!J50</f>
        <v>74</v>
      </c>
      <c r="H76" s="91"/>
      <c r="I76" s="92"/>
      <c r="J76" s="94"/>
      <c r="K76" s="94"/>
      <c r="L76" s="94"/>
      <c r="M76" s="67"/>
      <c r="N76" s="67"/>
    </row>
    <row r="77" spans="1:14" ht="15">
      <c r="A77" s="90" t="s">
        <v>312</v>
      </c>
      <c r="B77" s="91" t="s">
        <v>139</v>
      </c>
      <c r="C77" s="91" t="str">
        <f>'D4G'!B51</f>
        <v>Charles Alliston*</v>
      </c>
      <c r="D77" s="133">
        <f>'D4G'!G51</f>
        <v>72</v>
      </c>
      <c r="E77" s="133">
        <f>'D4G'!H51</f>
        <v>75</v>
      </c>
      <c r="F77" s="133">
        <f>'D4G'!I51</f>
        <v>75</v>
      </c>
      <c r="G77" s="133">
        <f>'D4G'!J51</f>
        <v>74</v>
      </c>
      <c r="H77" s="91"/>
      <c r="I77" s="92"/>
      <c r="J77" s="94"/>
      <c r="K77" s="94"/>
      <c r="L77" s="94"/>
      <c r="M77" s="67"/>
      <c r="N77" s="67"/>
    </row>
    <row r="78" spans="1:14" ht="15">
      <c r="A78" s="90" t="s">
        <v>313</v>
      </c>
      <c r="B78" s="91" t="s">
        <v>139</v>
      </c>
      <c r="C78" s="91" t="str">
        <f>'D4G'!B52</f>
        <v>Jin Bo*</v>
      </c>
      <c r="D78" s="133">
        <f>'D4G'!G52</f>
        <v>70</v>
      </c>
      <c r="E78" s="133">
        <f>'D4G'!H52</f>
        <v>79</v>
      </c>
      <c r="F78" s="133">
        <f>'D4G'!I52</f>
        <v>76</v>
      </c>
      <c r="G78" s="133">
        <f>'D4G'!J52</f>
        <v>72</v>
      </c>
      <c r="H78" s="91"/>
      <c r="I78" s="92"/>
      <c r="J78" s="94"/>
      <c r="K78" s="94"/>
      <c r="L78" s="94"/>
      <c r="M78" s="67"/>
      <c r="N78" s="67"/>
    </row>
    <row r="79" spans="1:14" ht="15">
      <c r="A79" s="90" t="s">
        <v>314</v>
      </c>
      <c r="B79" s="91" t="s">
        <v>139</v>
      </c>
      <c r="C79" s="91" t="str">
        <f>'D4G'!B53</f>
        <v>Joshua Yap</v>
      </c>
      <c r="D79" s="133">
        <f>'D4G'!G53</f>
        <v>77</v>
      </c>
      <c r="E79" s="133">
        <f>'D4G'!H53</f>
        <v>75</v>
      </c>
      <c r="F79" s="133">
        <f>'D4G'!I53</f>
        <v>70</v>
      </c>
      <c r="G79" s="133">
        <f>'D4G'!J53</f>
        <v>75</v>
      </c>
      <c r="H79" s="91"/>
      <c r="I79" s="92"/>
      <c r="J79" s="94"/>
      <c r="K79" s="94"/>
      <c r="L79" s="94"/>
      <c r="M79" s="67"/>
      <c r="N79" s="67"/>
    </row>
    <row r="80" spans="1:14" ht="15">
      <c r="A80" s="90" t="s">
        <v>315</v>
      </c>
      <c r="B80" s="91" t="s">
        <v>139</v>
      </c>
      <c r="C80" s="91" t="str">
        <f>'D4G'!B54</f>
        <v>Chao Hua Lee</v>
      </c>
      <c r="D80" s="133">
        <f>'D4G'!G54</f>
        <v>70</v>
      </c>
      <c r="E80" s="133">
        <f>'D4G'!H54</f>
        <v>75</v>
      </c>
      <c r="F80" s="133">
        <f>'D4G'!I54</f>
        <v>73</v>
      </c>
      <c r="G80" s="133">
        <f>'D4G'!J54</f>
        <v>80</v>
      </c>
      <c r="H80" s="91"/>
      <c r="I80" s="92"/>
      <c r="J80" s="94"/>
      <c r="K80" s="94"/>
      <c r="L80" s="94"/>
      <c r="M80" s="67"/>
      <c r="N80" s="67"/>
    </row>
    <row r="81" spans="1:14" ht="15">
      <c r="A81" s="90" t="s">
        <v>316</v>
      </c>
      <c r="B81" s="91" t="s">
        <v>139</v>
      </c>
      <c r="C81" s="91" t="str">
        <f>'D4G'!B55</f>
        <v>Wai Yan Lin</v>
      </c>
      <c r="D81" s="133">
        <f>'D4G'!G55</f>
        <v>74</v>
      </c>
      <c r="E81" s="133">
        <f>'D4G'!H55</f>
        <v>76</v>
      </c>
      <c r="F81" s="133">
        <f>'D4G'!I55</f>
        <v>78</v>
      </c>
      <c r="G81" s="133">
        <f>'D4G'!J55</f>
        <v>71</v>
      </c>
      <c r="H81" s="91"/>
      <c r="I81" s="92"/>
      <c r="J81" s="94"/>
      <c r="K81" s="94"/>
      <c r="L81" s="94"/>
      <c r="M81" s="67"/>
      <c r="N81" s="67"/>
    </row>
    <row r="82" spans="1:14" ht="15">
      <c r="A82" s="90" t="s">
        <v>317</v>
      </c>
      <c r="B82" s="91" t="s">
        <v>139</v>
      </c>
      <c r="C82" s="91" t="str">
        <f>'D4G'!B56</f>
        <v>Ren Moriyama</v>
      </c>
      <c r="D82" s="133">
        <f>'D4G'!G56</f>
        <v>72</v>
      </c>
      <c r="E82" s="133">
        <f>'D4G'!H56</f>
        <v>73</v>
      </c>
      <c r="F82" s="133">
        <f>'D4G'!I56</f>
        <v>81</v>
      </c>
      <c r="G82" s="133">
        <f>'D4G'!J56</f>
        <v>73</v>
      </c>
      <c r="H82" s="91"/>
      <c r="I82" s="92"/>
      <c r="J82" s="94"/>
      <c r="K82" s="94"/>
      <c r="L82" s="94"/>
      <c r="M82" s="67"/>
      <c r="N82" s="67"/>
    </row>
    <row r="83" spans="1:14" ht="15">
      <c r="A83" s="90" t="s">
        <v>318</v>
      </c>
      <c r="B83" s="91" t="s">
        <v>139</v>
      </c>
      <c r="C83" s="91" t="str">
        <f>'D4G'!B57</f>
        <v>Kai Jen Tsai</v>
      </c>
      <c r="D83" s="133">
        <f>'D4G'!G57</f>
        <v>73</v>
      </c>
      <c r="E83" s="133">
        <f>'D4G'!H57</f>
        <v>74</v>
      </c>
      <c r="F83" s="133">
        <f>'D4G'!I57</f>
        <v>73</v>
      </c>
      <c r="G83" s="133">
        <f>'D4G'!J57</f>
        <v>79</v>
      </c>
      <c r="H83" s="91"/>
      <c r="I83" s="92"/>
      <c r="J83" s="94"/>
      <c r="K83" s="94"/>
      <c r="L83" s="94"/>
      <c r="M83" s="67"/>
      <c r="N83" s="67"/>
    </row>
    <row r="84" spans="1:14" ht="15">
      <c r="A84" s="90" t="s">
        <v>319</v>
      </c>
      <c r="B84" s="91" t="s">
        <v>139</v>
      </c>
      <c r="C84" s="91" t="str">
        <f>'D4G'!B58</f>
        <v>Fu Tung Tseng</v>
      </c>
      <c r="D84" s="133">
        <f>'D4G'!G58</f>
        <v>77</v>
      </c>
      <c r="E84" s="133">
        <f>'D4G'!H58</f>
        <v>70</v>
      </c>
      <c r="F84" s="133">
        <f>'D4G'!I58</f>
        <v>79</v>
      </c>
      <c r="G84" s="133">
        <f>'D4G'!J58</f>
        <v>74</v>
      </c>
      <c r="H84" s="91"/>
      <c r="I84" s="92"/>
      <c r="J84" s="94"/>
      <c r="K84" s="94"/>
      <c r="L84" s="94"/>
      <c r="M84" s="67"/>
      <c r="N84" s="67"/>
    </row>
    <row r="85" spans="1:14" ht="15">
      <c r="A85" s="90" t="s">
        <v>320</v>
      </c>
      <c r="B85" s="91" t="s">
        <v>139</v>
      </c>
      <c r="C85" s="91" t="str">
        <f>'D4G'!B59</f>
        <v>Kevin Akbar</v>
      </c>
      <c r="D85" s="133">
        <f>'D4G'!G59</f>
        <v>72</v>
      </c>
      <c r="E85" s="133">
        <f>'D4G'!H59</f>
        <v>76</v>
      </c>
      <c r="F85" s="133">
        <f>'D4G'!I59</f>
        <v>78</v>
      </c>
      <c r="G85" s="133">
        <f>'D4G'!J59</f>
        <v>74</v>
      </c>
      <c r="H85" s="91"/>
      <c r="I85" s="92"/>
      <c r="J85" s="94"/>
      <c r="K85" s="94"/>
      <c r="L85" s="94"/>
      <c r="M85" s="67"/>
      <c r="N85" s="67"/>
    </row>
    <row r="86" spans="1:14" ht="15">
      <c r="A86" s="90" t="s">
        <v>321</v>
      </c>
      <c r="B86" s="91" t="s">
        <v>139</v>
      </c>
      <c r="C86" s="91" t="str">
        <f>'D4G'!B60</f>
        <v>Elki Kow</v>
      </c>
      <c r="D86" s="133">
        <f>'D4G'!G60</f>
        <v>75</v>
      </c>
      <c r="E86" s="133">
        <f>'D4G'!H60</f>
        <v>75</v>
      </c>
      <c r="F86" s="133">
        <f>'D4G'!I60</f>
        <v>76</v>
      </c>
      <c r="G86" s="133">
        <f>'D4G'!J60</f>
        <v>74</v>
      </c>
      <c r="H86" s="91"/>
      <c r="I86" s="92"/>
      <c r="J86" s="94"/>
      <c r="K86" s="94"/>
      <c r="L86" s="94"/>
      <c r="M86" s="67"/>
      <c r="N86" s="67"/>
    </row>
    <row r="87" spans="1:14" ht="15">
      <c r="A87" s="90" t="s">
        <v>322</v>
      </c>
      <c r="B87" s="91" t="s">
        <v>139</v>
      </c>
      <c r="C87" s="91" t="str">
        <f>'D4G'!B61</f>
        <v>Giam Jia Hao</v>
      </c>
      <c r="D87" s="133">
        <f>'D4G'!G61</f>
        <v>77</v>
      </c>
      <c r="E87" s="133">
        <f>'D4G'!H61</f>
        <v>76</v>
      </c>
      <c r="F87" s="133">
        <f>'D4G'!I61</f>
        <v>73</v>
      </c>
      <c r="G87" s="133">
        <f>'D4G'!J61</f>
        <v>75</v>
      </c>
      <c r="H87" s="91"/>
      <c r="I87" s="92"/>
      <c r="J87" s="94"/>
      <c r="K87" s="94"/>
      <c r="L87" s="94"/>
      <c r="M87" s="67"/>
      <c r="N87" s="67"/>
    </row>
    <row r="88" spans="1:14" ht="15">
      <c r="A88" s="90" t="s">
        <v>323</v>
      </c>
      <c r="B88" s="91" t="s">
        <v>139</v>
      </c>
      <c r="C88" s="91" t="str">
        <f>'D4G'!B62</f>
        <v>Zin Aung Min</v>
      </c>
      <c r="D88" s="133">
        <f>'D4G'!G62</f>
        <v>77</v>
      </c>
      <c r="E88" s="133">
        <f>'D4G'!H62</f>
        <v>74</v>
      </c>
      <c r="F88" s="133">
        <f>'D4G'!I62</f>
        <v>74</v>
      </c>
      <c r="G88" s="133">
        <f>'D4G'!J62</f>
        <v>76</v>
      </c>
      <c r="H88" s="91"/>
      <c r="I88" s="92"/>
      <c r="J88" s="94"/>
      <c r="K88" s="94"/>
      <c r="L88" s="94"/>
      <c r="M88" s="67"/>
      <c r="N88" s="67"/>
    </row>
    <row r="89" spans="1:14" ht="15">
      <c r="A89" s="90" t="s">
        <v>324</v>
      </c>
      <c r="B89" s="91" t="s">
        <v>139</v>
      </c>
      <c r="C89" s="91" t="str">
        <f>'D4G'!B63</f>
        <v>Princeton Yeo Ming</v>
      </c>
      <c r="D89" s="133">
        <f>'D4G'!G63</f>
        <v>78</v>
      </c>
      <c r="E89" s="133">
        <f>'D4G'!H63</f>
        <v>72</v>
      </c>
      <c r="F89" s="133">
        <f>'D4G'!I63</f>
        <v>78</v>
      </c>
      <c r="G89" s="133">
        <f>'D4G'!J63</f>
        <v>75</v>
      </c>
      <c r="H89" s="91"/>
      <c r="I89" s="92"/>
      <c r="J89" s="94"/>
      <c r="K89" s="94"/>
      <c r="L89" s="94"/>
      <c r="M89" s="67"/>
      <c r="N89" s="67"/>
    </row>
    <row r="90" spans="1:14" ht="15">
      <c r="A90" s="90" t="s">
        <v>325</v>
      </c>
      <c r="B90" s="91" t="s">
        <v>139</v>
      </c>
      <c r="C90" s="91" t="str">
        <f>'D4G'!B64</f>
        <v>Aaerishna Shahsthy Bala Krishnan</v>
      </c>
      <c r="D90" s="133">
        <f>'D4G'!G64</f>
        <v>78</v>
      </c>
      <c r="E90" s="133">
        <f>'D4G'!H64</f>
        <v>74</v>
      </c>
      <c r="F90" s="133">
        <f>'D4G'!I64</f>
        <v>78</v>
      </c>
      <c r="G90" s="133">
        <f>'D4G'!J64</f>
        <v>74</v>
      </c>
      <c r="H90" s="91"/>
      <c r="I90" s="92"/>
      <c r="J90" s="94"/>
      <c r="K90" s="94"/>
      <c r="L90" s="94"/>
      <c r="M90" s="67"/>
      <c r="N90" s="67"/>
    </row>
    <row r="91" spans="1:14" ht="15">
      <c r="A91" s="90" t="s">
        <v>326</v>
      </c>
      <c r="B91" s="91" t="s">
        <v>139</v>
      </c>
      <c r="C91" s="91" t="str">
        <f>'D4G'!B65</f>
        <v>Chen Hsueh Lu</v>
      </c>
      <c r="D91" s="133">
        <f>'D4G'!G65</f>
        <v>74</v>
      </c>
      <c r="E91" s="133">
        <f>'D4G'!H65</f>
        <v>78</v>
      </c>
      <c r="F91" s="133">
        <f>'D4G'!I65</f>
        <v>74</v>
      </c>
      <c r="G91" s="133">
        <f>'D4G'!J65</f>
        <v>78</v>
      </c>
      <c r="H91" s="91"/>
      <c r="I91" s="92"/>
      <c r="J91" s="94"/>
      <c r="K91" s="94"/>
      <c r="L91" s="94"/>
      <c r="M91" s="67"/>
      <c r="N91" s="67"/>
    </row>
    <row r="92" spans="1:14" ht="15">
      <c r="A92" s="90" t="s">
        <v>327</v>
      </c>
      <c r="B92" s="91" t="s">
        <v>139</v>
      </c>
      <c r="C92" s="91" t="str">
        <f>'D4G'!B66</f>
        <v>Andrew James Aeria</v>
      </c>
      <c r="D92" s="133">
        <f>'D4G'!G66</f>
        <v>78</v>
      </c>
      <c r="E92" s="133">
        <f>'D4G'!H66</f>
        <v>75</v>
      </c>
      <c r="F92" s="133">
        <f>'D4G'!I66</f>
        <v>73</v>
      </c>
      <c r="G92" s="133">
        <f>'D4G'!J66</f>
        <v>79</v>
      </c>
      <c r="H92" s="91"/>
      <c r="I92" s="92"/>
      <c r="J92" s="94"/>
      <c r="K92" s="94"/>
      <c r="L92" s="94"/>
      <c r="M92" s="67"/>
      <c r="N92" s="67"/>
    </row>
    <row r="93" spans="1:14" ht="15">
      <c r="A93" s="90" t="s">
        <v>328</v>
      </c>
      <c r="B93" s="91" t="s">
        <v>139</v>
      </c>
      <c r="C93" s="91" t="str">
        <f>'D4G'!B67</f>
        <v>Terrence Ng</v>
      </c>
      <c r="D93" s="133">
        <f>'D4G'!G67</f>
        <v>78</v>
      </c>
      <c r="E93" s="133">
        <f>'D4G'!H67</f>
        <v>74</v>
      </c>
      <c r="F93" s="133">
        <f>'D4G'!I67</f>
        <v>72</v>
      </c>
      <c r="G93" s="133">
        <f>'D4G'!J67</f>
        <v>81</v>
      </c>
      <c r="H93" s="91"/>
      <c r="I93" s="92"/>
      <c r="J93" s="94"/>
      <c r="K93" s="94"/>
      <c r="L93" s="94"/>
      <c r="M93" s="67"/>
      <c r="N93" s="67"/>
    </row>
    <row r="94" spans="1:14" ht="15">
      <c r="A94" s="90" t="s">
        <v>329</v>
      </c>
      <c r="B94" s="91" t="s">
        <v>139</v>
      </c>
      <c r="C94" s="91" t="str">
        <f>'D4G'!B68</f>
        <v>Pyae Phyo Thu*</v>
      </c>
      <c r="D94" s="133">
        <f>'D4G'!G68</f>
        <v>73</v>
      </c>
      <c r="E94" s="133">
        <f>'D4G'!H68</f>
        <v>74</v>
      </c>
      <c r="F94" s="133">
        <f>'D4G'!I68</f>
        <v>76</v>
      </c>
      <c r="G94" s="133">
        <f>'D4G'!J68</f>
        <v>82</v>
      </c>
      <c r="H94" s="91"/>
      <c r="I94" s="92"/>
      <c r="J94" s="94"/>
      <c r="K94" s="94"/>
      <c r="L94" s="94"/>
      <c r="M94" s="67"/>
      <c r="N94" s="67"/>
    </row>
    <row r="95" spans="1:14" ht="15">
      <c r="A95" s="90" t="s">
        <v>330</v>
      </c>
      <c r="B95" s="91" t="s">
        <v>139</v>
      </c>
      <c r="C95" s="91" t="str">
        <f>'D4G'!B69</f>
        <v>Stevanus Daniel Wirawan</v>
      </c>
      <c r="D95" s="133">
        <f>'D4G'!G69</f>
        <v>78</v>
      </c>
      <c r="E95" s="133">
        <f>'D4G'!H69</f>
        <v>74</v>
      </c>
      <c r="F95" s="133">
        <f>'D4G'!I69</f>
        <v>79</v>
      </c>
      <c r="G95" s="133">
        <f>'D4G'!J69</f>
        <v>75</v>
      </c>
      <c r="H95" s="91"/>
      <c r="I95" s="92"/>
      <c r="J95" s="94"/>
      <c r="K95" s="94"/>
      <c r="L95" s="94"/>
      <c r="M95" s="67"/>
      <c r="N95" s="67"/>
    </row>
    <row r="96" spans="1:14" ht="15">
      <c r="A96" s="90" t="s">
        <v>331</v>
      </c>
      <c r="B96" s="91" t="s">
        <v>139</v>
      </c>
      <c r="C96" s="91" t="str">
        <f>'D4G'!B70</f>
        <v>Varun Taneja*</v>
      </c>
      <c r="D96" s="133">
        <f>'D4G'!G70</f>
        <v>75</v>
      </c>
      <c r="E96" s="133">
        <f>'D4G'!H70</f>
        <v>78</v>
      </c>
      <c r="F96" s="133">
        <f>'D4G'!I70</f>
        <v>76</v>
      </c>
      <c r="G96" s="133">
        <f>'D4G'!J70</f>
        <v>79</v>
      </c>
      <c r="H96" s="91"/>
      <c r="I96" s="92"/>
      <c r="J96" s="94"/>
      <c r="K96" s="94"/>
      <c r="L96" s="94"/>
      <c r="M96" s="67"/>
      <c r="N96" s="67"/>
    </row>
    <row r="97" spans="1:14" ht="15">
      <c r="A97" s="90" t="s">
        <v>332</v>
      </c>
      <c r="B97" s="91" t="s">
        <v>139</v>
      </c>
      <c r="C97" s="91" t="str">
        <f>'D4G'!B71</f>
        <v>Justin Kuk Zheng Zhong*</v>
      </c>
      <c r="D97" s="133">
        <f>'D4G'!G71</f>
        <v>74</v>
      </c>
      <c r="E97" s="133">
        <f>'D4G'!H71</f>
        <v>76</v>
      </c>
      <c r="F97" s="133">
        <f>'D4G'!I71</f>
        <v>82</v>
      </c>
      <c r="G97" s="133">
        <f>'D4G'!J71</f>
        <v>77</v>
      </c>
      <c r="H97" s="91"/>
      <c r="I97" s="92"/>
      <c r="J97" s="94"/>
      <c r="K97" s="94"/>
      <c r="L97" s="94"/>
      <c r="M97" s="67"/>
      <c r="N97" s="67"/>
    </row>
    <row r="98" spans="1:14" ht="15">
      <c r="A98" s="90" t="s">
        <v>333</v>
      </c>
      <c r="B98" s="91" t="s">
        <v>139</v>
      </c>
      <c r="C98" s="91" t="str">
        <f>'D4G'!B72</f>
        <v>Millard Earl Morley Jr</v>
      </c>
      <c r="D98" s="133">
        <f>'D4G'!G72</f>
        <v>75</v>
      </c>
      <c r="E98" s="133">
        <f>'D4G'!H72</f>
        <v>77</v>
      </c>
      <c r="F98" s="133">
        <f>'D4G'!I72</f>
        <v>74</v>
      </c>
      <c r="G98" s="133">
        <f>'D4G'!J72</f>
        <v>0</v>
      </c>
      <c r="H98" s="91"/>
      <c r="I98" s="92"/>
      <c r="J98" s="94"/>
      <c r="K98" s="94"/>
      <c r="L98" s="94"/>
      <c r="M98" s="67"/>
      <c r="N98" s="67"/>
    </row>
    <row r="99" spans="1:14" ht="15">
      <c r="A99" s="90" t="s">
        <v>334</v>
      </c>
      <c r="B99" s="91" t="s">
        <v>139</v>
      </c>
      <c r="C99" s="91" t="str">
        <f>'D4G'!B73</f>
        <v>Rio Wong Lei Yoong</v>
      </c>
      <c r="D99" s="133">
        <f>'D4G'!G73</f>
        <v>81</v>
      </c>
      <c r="E99" s="133">
        <f>'D4G'!H73</f>
        <v>73</v>
      </c>
      <c r="F99" s="133">
        <f>'D4G'!I73</f>
        <v>0</v>
      </c>
      <c r="G99" s="133">
        <f>'D4G'!J73</f>
        <v>0</v>
      </c>
      <c r="H99" s="91"/>
      <c r="I99" s="92"/>
      <c r="J99" s="94"/>
      <c r="K99" s="94"/>
      <c r="L99" s="94"/>
      <c r="M99" s="67"/>
      <c r="N99" s="67"/>
    </row>
    <row r="100" spans="1:14" ht="15">
      <c r="A100" s="90" t="s">
        <v>335</v>
      </c>
      <c r="B100" s="91" t="s">
        <v>139</v>
      </c>
      <c r="C100" s="91" t="str">
        <f>'D4G'!B74</f>
        <v>Benjamin Yap Jian Xian*</v>
      </c>
      <c r="D100" s="133">
        <f>'D4G'!G74</f>
        <v>80</v>
      </c>
      <c r="E100" s="133">
        <f>'D4G'!H74</f>
        <v>74</v>
      </c>
      <c r="F100" s="133">
        <f>'D4G'!I74</f>
        <v>0</v>
      </c>
      <c r="G100" s="133">
        <f>'D4G'!J74</f>
        <v>0</v>
      </c>
      <c r="H100" s="91"/>
      <c r="I100" s="92"/>
      <c r="J100" s="94"/>
      <c r="K100" s="94"/>
      <c r="L100" s="94"/>
      <c r="M100" s="67"/>
      <c r="N100" s="67"/>
    </row>
    <row r="101" spans="1:14" ht="15">
      <c r="A101" s="90" t="s">
        <v>336</v>
      </c>
      <c r="B101" s="91" t="s">
        <v>139</v>
      </c>
      <c r="C101" s="91" t="str">
        <f>'D4G'!B75</f>
        <v>Jason Kuk Jian Jie*</v>
      </c>
      <c r="D101" s="133">
        <f>'D4G'!G75</f>
        <v>78</v>
      </c>
      <c r="E101" s="133">
        <f>'D4G'!H75</f>
        <v>76</v>
      </c>
      <c r="F101" s="133">
        <f>'D4G'!I75</f>
        <v>0</v>
      </c>
      <c r="G101" s="133">
        <f>'D4G'!J75</f>
        <v>0</v>
      </c>
      <c r="H101" s="91"/>
      <c r="I101" s="92"/>
      <c r="J101" s="94"/>
      <c r="K101" s="94"/>
      <c r="L101" s="94"/>
      <c r="M101" s="67"/>
      <c r="N101" s="67"/>
    </row>
    <row r="102" spans="1:14" ht="15">
      <c r="A102" s="90" t="s">
        <v>337</v>
      </c>
      <c r="B102" s="91" t="s">
        <v>139</v>
      </c>
      <c r="C102" s="91" t="str">
        <f>'D4G'!B76</f>
        <v>Ugen Dorji</v>
      </c>
      <c r="D102" s="133">
        <f>'D4G'!G76</f>
        <v>80</v>
      </c>
      <c r="E102" s="133">
        <f>'D4G'!H76</f>
        <v>75</v>
      </c>
      <c r="F102" s="133">
        <f>'D4G'!I76</f>
        <v>0</v>
      </c>
      <c r="G102" s="133">
        <f>'D4G'!J76</f>
        <v>0</v>
      </c>
      <c r="H102" s="91"/>
      <c r="I102" s="92"/>
      <c r="J102" s="94"/>
      <c r="K102" s="94"/>
      <c r="L102" s="94"/>
      <c r="M102" s="67"/>
      <c r="N102" s="67"/>
    </row>
    <row r="103" spans="1:14" ht="15">
      <c r="A103" s="90" t="s">
        <v>338</v>
      </c>
      <c r="B103" s="91" t="s">
        <v>139</v>
      </c>
      <c r="C103" s="91" t="str">
        <f>'D4G'!B77</f>
        <v>Michael Chen</v>
      </c>
      <c r="D103" s="133">
        <f>'D4G'!G77</f>
        <v>75</v>
      </c>
      <c r="E103" s="133">
        <f>'D4G'!H77</f>
        <v>80</v>
      </c>
      <c r="F103" s="133">
        <f>'D4G'!I77</f>
        <v>0</v>
      </c>
      <c r="G103" s="133">
        <f>'D4G'!J77</f>
        <v>0</v>
      </c>
      <c r="H103" s="91"/>
      <c r="I103" s="92"/>
      <c r="J103" s="94"/>
      <c r="K103" s="94"/>
      <c r="L103" s="94"/>
      <c r="M103" s="67"/>
      <c r="N103" s="67"/>
    </row>
    <row r="104" spans="1:14" ht="15">
      <c r="A104" s="90" t="s">
        <v>339</v>
      </c>
      <c r="B104" s="91" t="s">
        <v>139</v>
      </c>
      <c r="C104" s="91" t="str">
        <f>'D4G'!B78</f>
        <v>Shivnaren Srinivasan </v>
      </c>
      <c r="D104" s="133">
        <f>'D4G'!G78</f>
        <v>83</v>
      </c>
      <c r="E104" s="133">
        <f>'D4G'!H78</f>
        <v>73</v>
      </c>
      <c r="F104" s="133">
        <f>'D4G'!I78</f>
        <v>71</v>
      </c>
      <c r="G104" s="133">
        <f>'D4G'!J78</f>
        <v>0</v>
      </c>
      <c r="H104" s="91"/>
      <c r="I104" s="92"/>
      <c r="J104" s="94"/>
      <c r="K104" s="94"/>
      <c r="L104" s="94"/>
      <c r="M104" s="67"/>
      <c r="N104" s="67"/>
    </row>
    <row r="105" spans="1:14" ht="15">
      <c r="A105" s="90" t="s">
        <v>340</v>
      </c>
      <c r="B105" s="91" t="s">
        <v>139</v>
      </c>
      <c r="C105" s="91" t="str">
        <f>'D4G'!B79</f>
        <v>Po Hao Chen</v>
      </c>
      <c r="D105" s="133">
        <f>'D4G'!G79</f>
        <v>82</v>
      </c>
      <c r="E105" s="133">
        <f>'D4G'!H79</f>
        <v>74</v>
      </c>
      <c r="F105" s="133">
        <f>'D4G'!I79</f>
        <v>0</v>
      </c>
      <c r="G105" s="133">
        <f>'D4G'!J79</f>
        <v>0</v>
      </c>
      <c r="H105" s="91"/>
      <c r="I105" s="92"/>
      <c r="J105" s="94"/>
      <c r="K105" s="94"/>
      <c r="L105" s="94"/>
      <c r="M105" s="67"/>
      <c r="N105" s="67"/>
    </row>
    <row r="106" spans="1:14" ht="15">
      <c r="A106" s="90" t="s">
        <v>341</v>
      </c>
      <c r="B106" s="91" t="s">
        <v>139</v>
      </c>
      <c r="C106" s="91" t="str">
        <f>'D4G'!B80</f>
        <v>John Ho Weng Shing*</v>
      </c>
      <c r="D106" s="133">
        <f>'D4G'!G80</f>
        <v>82</v>
      </c>
      <c r="E106" s="133">
        <f>'D4G'!H80</f>
        <v>74</v>
      </c>
      <c r="F106" s="133">
        <f>'D4G'!I80</f>
        <v>0</v>
      </c>
      <c r="G106" s="133">
        <f>'D4G'!J80</f>
        <v>0</v>
      </c>
      <c r="H106" s="91"/>
      <c r="I106" s="92"/>
      <c r="J106" s="94"/>
      <c r="K106" s="94"/>
      <c r="L106" s="94"/>
      <c r="M106" s="67"/>
      <c r="N106" s="67"/>
    </row>
    <row r="107" spans="1:14" ht="15">
      <c r="A107" s="90" t="s">
        <v>342</v>
      </c>
      <c r="B107" s="91" t="s">
        <v>139</v>
      </c>
      <c r="C107" s="91" t="str">
        <f>'D4G'!B81</f>
        <v>Chun Yu Shih</v>
      </c>
      <c r="D107" s="133">
        <f>'D4G'!G81</f>
        <v>81</v>
      </c>
      <c r="E107" s="133">
        <f>'D4G'!H81</f>
        <v>75</v>
      </c>
      <c r="F107" s="133">
        <f>'D4G'!I81</f>
        <v>0</v>
      </c>
      <c r="G107" s="133">
        <f>'D4G'!J81</f>
        <v>0</v>
      </c>
      <c r="H107" s="91"/>
      <c r="I107" s="92"/>
      <c r="J107" s="94"/>
      <c r="K107" s="94"/>
      <c r="L107" s="94"/>
      <c r="M107" s="67"/>
      <c r="N107" s="67"/>
    </row>
    <row r="108" spans="1:14" ht="15">
      <c r="A108" s="90" t="s">
        <v>343</v>
      </c>
      <c r="B108" s="91" t="s">
        <v>139</v>
      </c>
      <c r="C108" s="91" t="str">
        <f>'D4G'!B82</f>
        <v>Jaydon Pang</v>
      </c>
      <c r="D108" s="133">
        <f>'D4G'!G82</f>
        <v>77</v>
      </c>
      <c r="E108" s="133">
        <f>'D4G'!H82</f>
        <v>79</v>
      </c>
      <c r="F108" s="133">
        <f>'D4G'!I82</f>
        <v>0</v>
      </c>
      <c r="G108" s="133">
        <f>'D4G'!J82</f>
        <v>0</v>
      </c>
      <c r="H108" s="91"/>
      <c r="I108" s="92"/>
      <c r="J108" s="94"/>
      <c r="K108" s="94"/>
      <c r="L108" s="94"/>
      <c r="M108" s="67"/>
      <c r="N108" s="67"/>
    </row>
    <row r="109" spans="1:14" ht="15">
      <c r="A109" s="90" t="s">
        <v>344</v>
      </c>
      <c r="B109" s="91" t="s">
        <v>139</v>
      </c>
      <c r="C109" s="91" t="str">
        <f>'D4G'!B83</f>
        <v>Tan Yong Jia</v>
      </c>
      <c r="D109" s="133">
        <f>'D4G'!G83</f>
        <v>74</v>
      </c>
      <c r="E109" s="133">
        <f>'D4G'!H83</f>
        <v>82</v>
      </c>
      <c r="F109" s="133">
        <f>'D4G'!I83</f>
        <v>0</v>
      </c>
      <c r="G109" s="133">
        <f>'D4G'!J83</f>
        <v>0</v>
      </c>
      <c r="H109" s="91"/>
      <c r="I109" s="92"/>
      <c r="J109" s="94"/>
      <c r="K109" s="94"/>
      <c r="L109" s="94"/>
      <c r="M109" s="67"/>
      <c r="N109" s="67"/>
    </row>
    <row r="110" spans="1:14" ht="15">
      <c r="A110" s="90" t="s">
        <v>345</v>
      </c>
      <c r="B110" s="91" t="s">
        <v>139</v>
      </c>
      <c r="C110" s="91" t="str">
        <f>'D4G'!B84</f>
        <v>Nicholas French</v>
      </c>
      <c r="D110" s="133">
        <f>'D4G'!G84</f>
        <v>77</v>
      </c>
      <c r="E110" s="133">
        <f>'D4G'!H84</f>
        <v>80</v>
      </c>
      <c r="F110" s="133">
        <f>'D4G'!I84</f>
        <v>0</v>
      </c>
      <c r="G110" s="133">
        <f>'D4G'!J84</f>
        <v>0</v>
      </c>
      <c r="H110" s="91"/>
      <c r="I110" s="92"/>
      <c r="J110" s="94"/>
      <c r="K110" s="94"/>
      <c r="L110" s="94"/>
      <c r="M110" s="67"/>
      <c r="N110" s="67"/>
    </row>
    <row r="111" spans="1:14" ht="15">
      <c r="A111" s="90" t="s">
        <v>346</v>
      </c>
      <c r="B111" s="91" t="s">
        <v>139</v>
      </c>
      <c r="C111" s="91" t="str">
        <f>'D4G'!B85</f>
        <v>Kuhanesh Ganesan </v>
      </c>
      <c r="D111" s="133">
        <f>'D4G'!G85</f>
        <v>81</v>
      </c>
      <c r="E111" s="133">
        <f>'D4G'!H85</f>
        <v>78</v>
      </c>
      <c r="F111" s="133">
        <f>'D4G'!I85</f>
        <v>0</v>
      </c>
      <c r="G111" s="133">
        <f>'D4G'!J85</f>
        <v>0</v>
      </c>
      <c r="H111" s="91"/>
      <c r="I111" s="92"/>
      <c r="J111" s="94"/>
      <c r="K111" s="94"/>
      <c r="L111" s="94"/>
      <c r="M111" s="67"/>
      <c r="N111" s="67"/>
    </row>
    <row r="112" spans="1:14" ht="15">
      <c r="A112" s="90" t="s">
        <v>347</v>
      </c>
      <c r="B112" s="91" t="s">
        <v>139</v>
      </c>
      <c r="C112" s="91" t="str">
        <f>'D4G'!B86</f>
        <v>Ryan Wong Wey Ren</v>
      </c>
      <c r="D112" s="133">
        <f>'D4G'!G86</f>
        <v>79</v>
      </c>
      <c r="E112" s="133">
        <f>'D4G'!H86</f>
        <v>80</v>
      </c>
      <c r="F112" s="133">
        <f>'D4G'!I86</f>
        <v>0</v>
      </c>
      <c r="G112" s="133">
        <f>'D4G'!J86</f>
        <v>0</v>
      </c>
      <c r="H112" s="91"/>
      <c r="I112" s="92"/>
      <c r="J112" s="94"/>
      <c r="K112" s="94"/>
      <c r="L112" s="94"/>
      <c r="M112" s="67"/>
      <c r="N112" s="67"/>
    </row>
    <row r="113" spans="1:14" ht="15">
      <c r="A113" s="90" t="s">
        <v>348</v>
      </c>
      <c r="B113" s="91" t="s">
        <v>139</v>
      </c>
      <c r="C113" s="91" t="str">
        <f>'D4G'!B87</f>
        <v>Aidil Nor Amani Bin Norazman*</v>
      </c>
      <c r="D113" s="133">
        <f>'D4G'!G87</f>
        <v>80</v>
      </c>
      <c r="E113" s="133">
        <f>'D4G'!H87</f>
        <v>81</v>
      </c>
      <c r="F113" s="133">
        <f>'D4G'!I87</f>
        <v>0</v>
      </c>
      <c r="G113" s="133">
        <f>'D4G'!J87</f>
        <v>0</v>
      </c>
      <c r="H113" s="91"/>
      <c r="I113" s="92"/>
      <c r="J113" s="94"/>
      <c r="K113" s="94"/>
      <c r="L113" s="94"/>
      <c r="M113" s="67"/>
      <c r="N113" s="67"/>
    </row>
    <row r="114" spans="1:14" ht="15">
      <c r="A114" s="90" t="s">
        <v>349</v>
      </c>
      <c r="B114" s="91" t="s">
        <v>139</v>
      </c>
      <c r="C114" s="91" t="str">
        <f>'D4G'!B88</f>
        <v>Thomas Lamb*</v>
      </c>
      <c r="D114" s="133">
        <f>'D4G'!G88</f>
        <v>81</v>
      </c>
      <c r="E114" s="133">
        <f>'D4G'!H88</f>
        <v>81</v>
      </c>
      <c r="F114" s="133">
        <f>'D4G'!I88</f>
        <v>0</v>
      </c>
      <c r="G114" s="133">
        <f>'D4G'!J88</f>
        <v>0</v>
      </c>
      <c r="H114" s="91"/>
      <c r="I114" s="92"/>
      <c r="J114" s="94"/>
      <c r="K114" s="94"/>
      <c r="L114" s="94"/>
      <c r="M114" s="67"/>
      <c r="N114" s="67"/>
    </row>
    <row r="115" spans="1:14" ht="15">
      <c r="A115" s="90" t="s">
        <v>350</v>
      </c>
      <c r="B115" s="91" t="s">
        <v>139</v>
      </c>
      <c r="C115" s="91" t="str">
        <f>'D4G'!B89</f>
        <v>Justin Lok Chung Ho</v>
      </c>
      <c r="D115" s="133">
        <f>'D4G'!G89</f>
        <v>81</v>
      </c>
      <c r="E115" s="133">
        <f>'D4G'!H89</f>
        <v>81</v>
      </c>
      <c r="F115" s="133">
        <f>'D4G'!I89</f>
        <v>0</v>
      </c>
      <c r="G115" s="133">
        <f>'D4G'!J89</f>
        <v>0</v>
      </c>
      <c r="H115" s="91"/>
      <c r="I115" s="92"/>
      <c r="J115" s="94"/>
      <c r="K115" s="94"/>
      <c r="L115" s="94"/>
      <c r="M115" s="67"/>
      <c r="N115" s="67"/>
    </row>
    <row r="116" spans="1:14" ht="15">
      <c r="A116" s="90" t="s">
        <v>351</v>
      </c>
      <c r="B116" s="91" t="s">
        <v>139</v>
      </c>
      <c r="C116" s="91" t="str">
        <f>'D4G'!B90</f>
        <v>Erwyn Lam</v>
      </c>
      <c r="D116" s="133">
        <f>'D4G'!G90</f>
        <v>79</v>
      </c>
      <c r="E116" s="133">
        <f>'D4G'!H90</f>
        <v>83</v>
      </c>
      <c r="F116" s="133">
        <f>'D4G'!I90</f>
        <v>0</v>
      </c>
      <c r="G116" s="133">
        <f>'D4G'!J90</f>
        <v>0</v>
      </c>
      <c r="H116" s="91"/>
      <c r="I116" s="92"/>
      <c r="J116" s="94"/>
      <c r="K116" s="94"/>
      <c r="L116" s="94"/>
      <c r="M116" s="67"/>
      <c r="N116" s="67"/>
    </row>
    <row r="117" spans="1:14" ht="15">
      <c r="A117" s="90" t="s">
        <v>352</v>
      </c>
      <c r="B117" s="91" t="s">
        <v>139</v>
      </c>
      <c r="C117" s="91" t="str">
        <f>'D4G'!B91</f>
        <v>Chua Yuan Min</v>
      </c>
      <c r="D117" s="133">
        <f>'D4G'!G91</f>
        <v>78</v>
      </c>
      <c r="E117" s="133">
        <f>'D4G'!H91</f>
        <v>84</v>
      </c>
      <c r="F117" s="133">
        <f>'D4G'!I91</f>
        <v>0</v>
      </c>
      <c r="G117" s="133">
        <f>'D4G'!J91</f>
        <v>0</v>
      </c>
      <c r="H117" s="91"/>
      <c r="I117" s="92"/>
      <c r="J117" s="94"/>
      <c r="K117" s="94"/>
      <c r="L117" s="94"/>
      <c r="M117" s="67"/>
      <c r="N117" s="67"/>
    </row>
    <row r="118" spans="1:14" ht="15">
      <c r="A118" s="90" t="s">
        <v>353</v>
      </c>
      <c r="B118" s="91" t="s">
        <v>139</v>
      </c>
      <c r="C118" s="91" t="str">
        <f>'D4G'!B92</f>
        <v>Dane Ang</v>
      </c>
      <c r="D118" s="133">
        <f>'D4G'!G92</f>
        <v>83</v>
      </c>
      <c r="E118" s="133">
        <f>'D4G'!H92</f>
        <v>80</v>
      </c>
      <c r="F118" s="133">
        <f>'D4G'!I92</f>
        <v>0</v>
      </c>
      <c r="G118" s="133">
        <f>'D4G'!J92</f>
        <v>0</v>
      </c>
      <c r="H118" s="91"/>
      <c r="I118" s="92"/>
      <c r="J118" s="94"/>
      <c r="K118" s="94"/>
      <c r="L118" s="94"/>
      <c r="M118" s="67"/>
      <c r="N118" s="67"/>
    </row>
    <row r="119" spans="1:14" ht="15">
      <c r="A119" s="90" t="s">
        <v>354</v>
      </c>
      <c r="B119" s="91" t="s">
        <v>139</v>
      </c>
      <c r="C119" s="91" t="str">
        <f>'D4G'!B93</f>
        <v>Gregory Lim Solhaug*</v>
      </c>
      <c r="D119" s="133">
        <f>'D4G'!G93</f>
        <v>79</v>
      </c>
      <c r="E119" s="133">
        <f>'D4G'!H93</f>
        <v>84</v>
      </c>
      <c r="F119" s="133">
        <f>'D4G'!I93</f>
        <v>0</v>
      </c>
      <c r="G119" s="133">
        <f>'D4G'!J93</f>
        <v>0</v>
      </c>
      <c r="H119" s="91"/>
      <c r="I119" s="92"/>
      <c r="J119" s="94"/>
      <c r="K119" s="94"/>
      <c r="L119" s="94"/>
      <c r="M119" s="67"/>
      <c r="N119" s="67"/>
    </row>
    <row r="120" spans="1:14" ht="15">
      <c r="A120" s="90" t="s">
        <v>355</v>
      </c>
      <c r="B120" s="91" t="s">
        <v>139</v>
      </c>
      <c r="C120" s="91" t="str">
        <f>'D4G'!B94</f>
        <v>Leverett Chua</v>
      </c>
      <c r="D120" s="133">
        <f>'D4G'!G94</f>
        <v>87</v>
      </c>
      <c r="E120" s="133">
        <f>'D4G'!H94</f>
        <v>77</v>
      </c>
      <c r="F120" s="133">
        <f>'D4G'!I94</f>
        <v>0</v>
      </c>
      <c r="G120" s="133">
        <f>'D4G'!J94</f>
        <v>0</v>
      </c>
      <c r="H120" s="91"/>
      <c r="I120" s="92"/>
      <c r="J120" s="94"/>
      <c r="K120" s="94"/>
      <c r="L120" s="94"/>
      <c r="M120" s="67"/>
      <c r="N120" s="67"/>
    </row>
    <row r="121" spans="1:14" ht="15">
      <c r="A121" s="90" t="s">
        <v>356</v>
      </c>
      <c r="B121" s="91" t="s">
        <v>139</v>
      </c>
      <c r="C121" s="91" t="str">
        <f>'D4G'!B95</f>
        <v>Baek In Su</v>
      </c>
      <c r="D121" s="133">
        <f>'D4G'!G95</f>
        <v>81</v>
      </c>
      <c r="E121" s="133">
        <f>'D4G'!H95</f>
        <v>84</v>
      </c>
      <c r="F121" s="133">
        <f>'D4G'!I95</f>
        <v>0</v>
      </c>
      <c r="G121" s="133">
        <f>'D4G'!J95</f>
        <v>0</v>
      </c>
      <c r="H121" s="91"/>
      <c r="I121" s="92"/>
      <c r="J121" s="94"/>
      <c r="K121" s="94"/>
      <c r="L121" s="94"/>
      <c r="M121" s="67"/>
      <c r="N121" s="67"/>
    </row>
    <row r="122" spans="1:14" ht="15">
      <c r="A122" s="90" t="s">
        <v>357</v>
      </c>
      <c r="B122" s="91" t="s">
        <v>139</v>
      </c>
      <c r="C122" s="91" t="str">
        <f>'D4G'!B96</f>
        <v>Cody Lim Xu Jie</v>
      </c>
      <c r="D122" s="133">
        <f>'D4G'!G96</f>
        <v>79</v>
      </c>
      <c r="E122" s="133">
        <f>'D4G'!H96</f>
        <v>86</v>
      </c>
      <c r="F122" s="133">
        <f>'D4G'!I96</f>
        <v>0</v>
      </c>
      <c r="G122" s="133">
        <f>'D4G'!J96</f>
        <v>0</v>
      </c>
      <c r="H122" s="91"/>
      <c r="I122" s="92"/>
      <c r="J122" s="94"/>
      <c r="K122" s="94"/>
      <c r="L122" s="94"/>
      <c r="M122" s="67"/>
      <c r="N122" s="67"/>
    </row>
    <row r="123" spans="1:14" ht="15">
      <c r="A123" s="90" t="s">
        <v>358</v>
      </c>
      <c r="B123" s="91" t="s">
        <v>139</v>
      </c>
      <c r="C123" s="91" t="str">
        <f>'D4G'!B97</f>
        <v>Conor Morley</v>
      </c>
      <c r="D123" s="133">
        <f>'D4G'!G97</f>
        <v>87</v>
      </c>
      <c r="E123" s="133">
        <f>'D4G'!H97</f>
        <v>80</v>
      </c>
      <c r="F123" s="133">
        <f>'D4G'!I97</f>
        <v>0</v>
      </c>
      <c r="G123" s="133">
        <f>'D4G'!J97</f>
        <v>0</v>
      </c>
      <c r="H123" s="91"/>
      <c r="I123" s="92"/>
      <c r="J123" s="94"/>
      <c r="K123" s="94"/>
      <c r="L123" s="94"/>
      <c r="M123" s="67"/>
      <c r="N123" s="67"/>
    </row>
    <row r="124" spans="1:14" ht="15">
      <c r="A124" s="90" t="s">
        <v>359</v>
      </c>
      <c r="B124" s="91" t="s">
        <v>139</v>
      </c>
      <c r="C124" s="91" t="str">
        <f>'D4G'!B98</f>
        <v>Ryan Song*</v>
      </c>
      <c r="D124" s="133">
        <f>'D4G'!G98</f>
        <v>88</v>
      </c>
      <c r="E124" s="133">
        <f>'D4G'!H98</f>
        <v>80</v>
      </c>
      <c r="F124" s="133">
        <f>'D4G'!I98</f>
        <v>0</v>
      </c>
      <c r="G124" s="133">
        <f>'D4G'!J98</f>
        <v>0</v>
      </c>
      <c r="H124" s="91"/>
      <c r="I124" s="92"/>
      <c r="J124" s="94"/>
      <c r="K124" s="94"/>
      <c r="L124" s="94"/>
      <c r="M124" s="67"/>
      <c r="N124" s="67"/>
    </row>
    <row r="125" spans="1:14" ht="15">
      <c r="A125" s="90" t="s">
        <v>360</v>
      </c>
      <c r="B125" s="91" t="s">
        <v>139</v>
      </c>
      <c r="C125" s="91" t="str">
        <f>'D4G'!B99</f>
        <v>Nathen Tan En Quan</v>
      </c>
      <c r="D125" s="133">
        <f>'D4G'!G99</f>
        <v>84</v>
      </c>
      <c r="E125" s="133">
        <f>'D4G'!H99</f>
        <v>85</v>
      </c>
      <c r="F125" s="133">
        <f>'D4G'!I99</f>
        <v>0</v>
      </c>
      <c r="G125" s="133">
        <f>'D4G'!J99</f>
        <v>0</v>
      </c>
      <c r="H125" s="91"/>
      <c r="I125" s="92"/>
      <c r="J125" s="94"/>
      <c r="K125" s="94"/>
      <c r="L125" s="94"/>
      <c r="M125" s="67"/>
      <c r="N125" s="67"/>
    </row>
    <row r="126" spans="1:14" ht="15">
      <c r="A126" s="90" t="s">
        <v>361</v>
      </c>
      <c r="B126" s="91" t="s">
        <v>139</v>
      </c>
      <c r="C126" s="91" t="str">
        <f>'D4G'!B100</f>
        <v>David Rae</v>
      </c>
      <c r="D126" s="133">
        <f>'D4G'!G100</f>
        <v>88</v>
      </c>
      <c r="E126" s="133">
        <f>'D4G'!H100</f>
        <v>84</v>
      </c>
      <c r="F126" s="133">
        <f>'D4G'!I100</f>
        <v>0</v>
      </c>
      <c r="G126" s="133">
        <f>'D4G'!J100</f>
        <v>0</v>
      </c>
      <c r="H126" s="91"/>
      <c r="I126" s="92"/>
      <c r="J126" s="94"/>
      <c r="K126" s="94"/>
      <c r="L126" s="94"/>
      <c r="M126" s="67"/>
      <c r="N126" s="67"/>
    </row>
    <row r="127" spans="1:14" ht="15">
      <c r="A127" s="90" t="s">
        <v>362</v>
      </c>
      <c r="B127" s="91" t="s">
        <v>139</v>
      </c>
      <c r="C127" s="91" t="str">
        <f>'D4G'!B101</f>
        <v>Htet Aung Hlaing</v>
      </c>
      <c r="D127" s="133">
        <f>'D4G'!G101</f>
        <v>85</v>
      </c>
      <c r="E127" s="133">
        <f>'D4G'!H101</f>
        <v>96</v>
      </c>
      <c r="F127" s="133">
        <f>'D4G'!I101</f>
        <v>0</v>
      </c>
      <c r="G127" s="133">
        <f>'D4G'!J101</f>
        <v>0</v>
      </c>
      <c r="H127" s="91"/>
      <c r="I127" s="92"/>
      <c r="J127" s="94"/>
      <c r="K127" s="94"/>
      <c r="L127" s="94"/>
      <c r="M127" s="67"/>
      <c r="N127" s="67"/>
    </row>
    <row r="128" spans="1:14" ht="15">
      <c r="A128" s="90" t="s">
        <v>363</v>
      </c>
      <c r="B128" s="91" t="s">
        <v>139</v>
      </c>
      <c r="C128" s="91" t="str">
        <f>'D4G'!B102</f>
        <v>Ernest Wee He Sheng</v>
      </c>
      <c r="D128" s="133">
        <f>'D4G'!G102</f>
        <v>99</v>
      </c>
      <c r="E128" s="133">
        <f>'D4G'!H102</f>
        <v>98</v>
      </c>
      <c r="F128" s="133">
        <f>'D4G'!I102</f>
        <v>0</v>
      </c>
      <c r="G128" s="133">
        <f>'D4G'!J102</f>
        <v>0</v>
      </c>
      <c r="H128" s="91"/>
      <c r="I128" s="92"/>
      <c r="J128" s="94"/>
      <c r="K128" s="94"/>
      <c r="L128" s="94"/>
      <c r="M128" s="67"/>
      <c r="N128" s="67"/>
    </row>
    <row r="129" spans="1:14" ht="15">
      <c r="A129" s="90" t="s">
        <v>364</v>
      </c>
      <c r="B129" s="91" t="s">
        <v>139</v>
      </c>
      <c r="C129" s="91" t="str">
        <f>'D4G'!B103</f>
        <v>Ken Loo Jin Ming</v>
      </c>
      <c r="D129" s="133">
        <f>'D4G'!G103</f>
        <v>77</v>
      </c>
      <c r="E129" s="133">
        <f>'D4G'!H103</f>
        <v>0</v>
      </c>
      <c r="F129" s="133">
        <f>'D4G'!I103</f>
        <v>0</v>
      </c>
      <c r="G129" s="133">
        <f>'D4G'!J103</f>
        <v>0</v>
      </c>
      <c r="H129" s="91"/>
      <c r="I129" s="92"/>
      <c r="J129" s="94"/>
      <c r="K129" s="94"/>
      <c r="L129" s="94"/>
      <c r="M129" s="67"/>
      <c r="N129" s="67"/>
    </row>
    <row r="130" spans="1:14" ht="15">
      <c r="A130" s="90" t="s">
        <v>365</v>
      </c>
      <c r="B130" s="91" t="s">
        <v>139</v>
      </c>
      <c r="C130" s="91" t="str">
        <f>'D4G'!B104</f>
        <v>Theron Ornt</v>
      </c>
      <c r="D130" s="133">
        <f>'D4G'!G104</f>
        <v>81</v>
      </c>
      <c r="E130" s="133">
        <f>'D4G'!H104</f>
        <v>0</v>
      </c>
      <c r="F130" s="133">
        <f>'D4G'!I104</f>
        <v>0</v>
      </c>
      <c r="G130" s="133">
        <f>'D4G'!J104</f>
        <v>0</v>
      </c>
      <c r="H130" s="91"/>
      <c r="I130" s="92"/>
      <c r="J130" s="94"/>
      <c r="K130" s="94"/>
      <c r="L130" s="94"/>
      <c r="M130" s="67"/>
      <c r="N130" s="67"/>
    </row>
    <row r="131" spans="1:14" ht="15">
      <c r="A131" s="90" t="s">
        <v>366</v>
      </c>
      <c r="B131" s="91" t="s">
        <v>139</v>
      </c>
      <c r="C131" s="91" t="str">
        <f>'D4G'!B105</f>
        <v>Sanjay Anand</v>
      </c>
      <c r="D131" s="133">
        <f>'D4G'!G105</f>
        <v>87</v>
      </c>
      <c r="E131" s="133">
        <f>'D4G'!H105</f>
        <v>0</v>
      </c>
      <c r="F131" s="133">
        <f>'D4G'!I105</f>
        <v>0</v>
      </c>
      <c r="G131" s="133">
        <f>'D4G'!J105</f>
        <v>0</v>
      </c>
      <c r="H131" s="91"/>
      <c r="I131" s="92"/>
      <c r="J131" s="94"/>
      <c r="K131" s="94"/>
      <c r="L131" s="94"/>
      <c r="M131" s="67"/>
      <c r="N131" s="67"/>
    </row>
    <row r="132" spans="1:14" ht="15">
      <c r="A132" s="90" t="s">
        <v>367</v>
      </c>
      <c r="B132" s="91" t="s">
        <v>139</v>
      </c>
      <c r="C132" s="91" t="str">
        <f>'D4G'!B106</f>
        <v>Nathan Au</v>
      </c>
      <c r="D132" s="133">
        <f>'D4G'!G106</f>
        <v>87</v>
      </c>
      <c r="E132" s="133">
        <f>'D4G'!H106</f>
        <v>0</v>
      </c>
      <c r="F132" s="133">
        <f>'D4G'!I106</f>
        <v>0</v>
      </c>
      <c r="G132" s="133">
        <f>'D4G'!J106</f>
        <v>0</v>
      </c>
      <c r="H132" s="91"/>
      <c r="I132" s="92"/>
      <c r="J132" s="94"/>
      <c r="K132" s="94"/>
      <c r="L132" s="94"/>
      <c r="M132" s="67"/>
      <c r="N132" s="67"/>
    </row>
    <row r="133" spans="1:14" ht="15">
      <c r="A133" s="90" t="s">
        <v>368</v>
      </c>
      <c r="B133" s="91" t="s">
        <v>139</v>
      </c>
      <c r="C133" s="91" t="str">
        <f>'D4G'!B107</f>
        <v>Ho Yu Cheng</v>
      </c>
      <c r="D133" s="133">
        <f>'D4G'!G107</f>
        <v>0</v>
      </c>
      <c r="E133" s="133">
        <f>'D4G'!H107</f>
        <v>0</v>
      </c>
      <c r="F133" s="133">
        <f>'D4G'!I107</f>
        <v>0</v>
      </c>
      <c r="G133" s="133">
        <f>'D4G'!J107</f>
        <v>0</v>
      </c>
      <c r="H133" s="91"/>
      <c r="I133" s="92"/>
      <c r="J133" s="94"/>
      <c r="K133" s="94"/>
      <c r="L133" s="94"/>
      <c r="M133" s="67"/>
      <c r="N133" s="67"/>
    </row>
    <row r="134" spans="1:14" ht="15">
      <c r="A134" s="90" t="s">
        <v>369</v>
      </c>
      <c r="B134" s="91" t="s">
        <v>139</v>
      </c>
      <c r="C134" s="91" t="str">
        <f>'D4G'!B108</f>
        <v>Yash Majmudar</v>
      </c>
      <c r="D134" s="133">
        <f>'D4G'!G108</f>
        <v>0</v>
      </c>
      <c r="E134" s="133">
        <f>'D4G'!H108</f>
        <v>0</v>
      </c>
      <c r="F134" s="133">
        <f>'D4G'!I108</f>
        <v>0</v>
      </c>
      <c r="G134" s="133">
        <f>'D4G'!J108</f>
        <v>0</v>
      </c>
      <c r="H134" s="91"/>
      <c r="I134" s="92"/>
      <c r="J134" s="94"/>
      <c r="K134" s="94"/>
      <c r="L134" s="94"/>
      <c r="M134" s="67"/>
      <c r="N134" s="67"/>
    </row>
    <row r="135" spans="1:14" ht="15">
      <c r="A135" s="90" t="s">
        <v>370</v>
      </c>
      <c r="B135" s="91" t="s">
        <v>139</v>
      </c>
      <c r="C135" s="91" t="str">
        <f>'D4G'!B109</f>
        <v>Liao Yun Jui</v>
      </c>
      <c r="D135" s="133">
        <f>'D4G'!G109</f>
        <v>0</v>
      </c>
      <c r="E135" s="133">
        <f>'D4G'!H109</f>
        <v>0</v>
      </c>
      <c r="F135" s="133">
        <f>'D4G'!I109</f>
        <v>0</v>
      </c>
      <c r="G135" s="133">
        <f>'D4G'!J109</f>
        <v>0</v>
      </c>
      <c r="H135" s="91"/>
      <c r="I135" s="92"/>
      <c r="J135" s="94"/>
      <c r="K135" s="94"/>
      <c r="L135" s="94"/>
      <c r="M135" s="67"/>
      <c r="N135" s="67"/>
    </row>
    <row r="136" spans="1:14" ht="15">
      <c r="A136" s="90" t="s">
        <v>371</v>
      </c>
      <c r="B136" s="91" t="s">
        <v>139</v>
      </c>
      <c r="C136" s="91" t="str">
        <f>'D4G'!B110</f>
        <v>Ridhwan Rusli Bintang</v>
      </c>
      <c r="D136" s="133">
        <f>'D4G'!G110</f>
        <v>0</v>
      </c>
      <c r="E136" s="133">
        <f>'D4G'!H110</f>
        <v>0</v>
      </c>
      <c r="F136" s="133">
        <f>'D4G'!I110</f>
        <v>0</v>
      </c>
      <c r="G136" s="133">
        <f>'D4G'!J110</f>
        <v>0</v>
      </c>
      <c r="H136" s="91"/>
      <c r="I136" s="92"/>
      <c r="J136" s="94"/>
      <c r="K136" s="94"/>
      <c r="L136" s="94"/>
      <c r="M136" s="67"/>
      <c r="N136" s="67"/>
    </row>
    <row r="137" spans="1:14" ht="15">
      <c r="A137" s="90" t="s">
        <v>372</v>
      </c>
      <c r="B137" s="91" t="s">
        <v>139</v>
      </c>
      <c r="C137" s="91" t="str">
        <f>'D4G'!B111</f>
        <v>Lee Chia Tse</v>
      </c>
      <c r="D137" s="133">
        <f>'D4G'!G111</f>
        <v>0</v>
      </c>
      <c r="E137" s="133">
        <f>'D4G'!H111</f>
        <v>0</v>
      </c>
      <c r="F137" s="133">
        <f>'D4G'!I111</f>
        <v>0</v>
      </c>
      <c r="G137" s="133">
        <f>'D4G'!J111</f>
        <v>0</v>
      </c>
      <c r="H137" s="91"/>
      <c r="I137" s="92"/>
      <c r="J137" s="94"/>
      <c r="K137" s="94"/>
      <c r="L137" s="94"/>
      <c r="M137" s="67"/>
      <c r="N137" s="67"/>
    </row>
    <row r="138" spans="1:14" ht="15">
      <c r="A138" s="90"/>
      <c r="B138" s="91"/>
      <c r="C138" s="91"/>
      <c r="D138" s="91"/>
      <c r="E138" s="91"/>
      <c r="F138" s="91"/>
      <c r="G138" s="91"/>
      <c r="H138" s="91"/>
      <c r="I138" s="92"/>
      <c r="J138" s="94"/>
      <c r="K138" s="94"/>
      <c r="L138" s="94"/>
      <c r="M138" s="67"/>
      <c r="N138" s="67"/>
    </row>
    <row r="139" spans="1:14" ht="15">
      <c r="A139" s="90"/>
      <c r="B139" s="91"/>
      <c r="C139" s="91"/>
      <c r="D139" s="91"/>
      <c r="E139" s="91"/>
      <c r="F139" s="91"/>
      <c r="G139" s="91"/>
      <c r="H139" s="91"/>
      <c r="I139" s="92"/>
      <c r="J139" s="94"/>
      <c r="K139" s="94"/>
      <c r="L139" s="94"/>
      <c r="M139" s="67"/>
      <c r="N139" s="67"/>
    </row>
    <row r="140" spans="1:14" ht="15">
      <c r="A140" s="90"/>
      <c r="B140" s="91"/>
      <c r="C140" s="91"/>
      <c r="D140" s="91"/>
      <c r="E140" s="91"/>
      <c r="F140" s="91"/>
      <c r="G140" s="91"/>
      <c r="H140" s="91"/>
      <c r="I140" s="92"/>
      <c r="J140" s="94"/>
      <c r="K140" s="94"/>
      <c r="L140" s="94"/>
      <c r="M140" s="67"/>
      <c r="N140" s="67"/>
    </row>
    <row r="141" spans="1:14" ht="15">
      <c r="A141" s="90"/>
      <c r="B141" s="91"/>
      <c r="C141" s="91"/>
      <c r="D141" s="91"/>
      <c r="E141" s="91"/>
      <c r="F141" s="91"/>
      <c r="G141" s="91"/>
      <c r="H141" s="91"/>
      <c r="I141" s="92"/>
      <c r="J141" s="94"/>
      <c r="K141" s="94"/>
      <c r="L141" s="94"/>
      <c r="M141" s="67"/>
      <c r="N141" s="67"/>
    </row>
    <row r="142" spans="1:14" ht="15">
      <c r="A142" s="90"/>
      <c r="B142" s="91"/>
      <c r="C142" s="91"/>
      <c r="D142" s="91"/>
      <c r="E142" s="91"/>
      <c r="F142" s="91"/>
      <c r="G142" s="91"/>
      <c r="H142" s="91"/>
      <c r="I142" s="92"/>
      <c r="J142" s="94"/>
      <c r="K142" s="94"/>
      <c r="L142" s="94"/>
      <c r="M142" s="67"/>
      <c r="N142" s="67"/>
    </row>
    <row r="143" spans="1:14" ht="15">
      <c r="A143" s="90"/>
      <c r="B143" s="91"/>
      <c r="C143" s="91"/>
      <c r="D143" s="91"/>
      <c r="E143" s="91"/>
      <c r="F143" s="91"/>
      <c r="G143" s="91"/>
      <c r="H143" s="91"/>
      <c r="I143" s="92"/>
      <c r="J143" s="94"/>
      <c r="K143" s="94"/>
      <c r="L143" s="94"/>
      <c r="M143" s="67"/>
      <c r="N143" s="67"/>
    </row>
    <row r="144" spans="1:14" ht="15">
      <c r="A144" s="90"/>
      <c r="B144" s="91"/>
      <c r="C144" s="91"/>
      <c r="D144" s="91"/>
      <c r="E144" s="91"/>
      <c r="F144" s="91"/>
      <c r="G144" s="91"/>
      <c r="H144" s="91"/>
      <c r="I144" s="92"/>
      <c r="J144" s="94"/>
      <c r="K144" s="94"/>
      <c r="L144" s="94"/>
      <c r="M144" s="67"/>
      <c r="N144" s="67"/>
    </row>
    <row r="145" spans="1:14" ht="15">
      <c r="A145" s="90"/>
      <c r="B145" s="91"/>
      <c r="C145" s="91"/>
      <c r="D145" s="91"/>
      <c r="E145" s="91"/>
      <c r="F145" s="91"/>
      <c r="G145" s="91"/>
      <c r="H145" s="91"/>
      <c r="I145" s="92"/>
      <c r="J145" s="94"/>
      <c r="K145" s="94"/>
      <c r="L145" s="94"/>
      <c r="M145" s="67"/>
      <c r="N145" s="67"/>
    </row>
    <row r="146" spans="1:14" ht="15">
      <c r="A146" s="90"/>
      <c r="B146" s="91"/>
      <c r="C146" s="91"/>
      <c r="D146" s="91"/>
      <c r="E146" s="91"/>
      <c r="F146" s="91"/>
      <c r="G146" s="91"/>
      <c r="H146" s="91"/>
      <c r="I146" s="92"/>
      <c r="J146" s="94"/>
      <c r="K146" s="94"/>
      <c r="L146" s="94"/>
      <c r="M146" s="67"/>
      <c r="N146" s="67"/>
    </row>
    <row r="147" spans="1:14" ht="15">
      <c r="A147" s="90"/>
      <c r="B147" s="91"/>
      <c r="C147" s="91"/>
      <c r="D147" s="91"/>
      <c r="E147" s="91"/>
      <c r="F147" s="91"/>
      <c r="G147" s="91"/>
      <c r="H147" s="91"/>
      <c r="I147" s="92"/>
      <c r="J147" s="94"/>
      <c r="K147" s="94"/>
      <c r="L147" s="94"/>
      <c r="M147" s="67"/>
      <c r="N147" s="67"/>
    </row>
    <row r="148" spans="1:14" ht="15">
      <c r="A148" s="90"/>
      <c r="B148" s="91"/>
      <c r="C148" s="91"/>
      <c r="D148" s="91"/>
      <c r="E148" s="91"/>
      <c r="F148" s="91"/>
      <c r="G148" s="91"/>
      <c r="H148" s="91"/>
      <c r="I148" s="92"/>
      <c r="J148" s="94"/>
      <c r="K148" s="94"/>
      <c r="L148" s="94"/>
      <c r="M148" s="67"/>
      <c r="N148" s="67"/>
    </row>
    <row r="149" spans="1:14" ht="15">
      <c r="A149" s="90"/>
      <c r="B149" s="91"/>
      <c r="C149" s="91"/>
      <c r="D149" s="91"/>
      <c r="E149" s="91"/>
      <c r="F149" s="91"/>
      <c r="G149" s="91"/>
      <c r="H149" s="91"/>
      <c r="I149" s="92"/>
      <c r="J149" s="94"/>
      <c r="K149" s="94"/>
      <c r="L149" s="94"/>
      <c r="M149" s="67"/>
      <c r="N149" s="67"/>
    </row>
    <row r="150" spans="1:14" ht="15">
      <c r="A150" s="90"/>
      <c r="B150" s="91"/>
      <c r="C150" s="91"/>
      <c r="D150" s="91"/>
      <c r="E150" s="91"/>
      <c r="F150" s="91"/>
      <c r="G150" s="91"/>
      <c r="H150" s="91"/>
      <c r="I150" s="92"/>
      <c r="J150" s="94"/>
      <c r="K150" s="94"/>
      <c r="L150" s="94"/>
      <c r="M150" s="67"/>
      <c r="N150" s="67"/>
    </row>
    <row r="151" spans="1:14" ht="15">
      <c r="A151" s="90"/>
      <c r="B151" s="91"/>
      <c r="C151" s="91"/>
      <c r="D151" s="91"/>
      <c r="E151" s="91"/>
      <c r="F151" s="91"/>
      <c r="G151" s="91"/>
      <c r="H151" s="91"/>
      <c r="I151" s="92"/>
      <c r="J151" s="94"/>
      <c r="K151" s="94"/>
      <c r="L151" s="94"/>
      <c r="M151" s="67"/>
      <c r="N151" s="67"/>
    </row>
    <row r="152" spans="1:14" ht="15">
      <c r="A152" s="90"/>
      <c r="B152" s="91"/>
      <c r="C152" s="91"/>
      <c r="D152" s="91"/>
      <c r="E152" s="91"/>
      <c r="F152" s="91"/>
      <c r="G152" s="91"/>
      <c r="H152" s="91"/>
      <c r="I152" s="92"/>
      <c r="J152" s="94"/>
      <c r="K152" s="94"/>
      <c r="L152" s="94"/>
      <c r="M152" s="67"/>
      <c r="N152" s="67"/>
    </row>
    <row r="153" spans="1:14" ht="15">
      <c r="A153" s="90"/>
      <c r="B153" s="91"/>
      <c r="C153" s="91"/>
      <c r="D153" s="91"/>
      <c r="E153" s="91"/>
      <c r="F153" s="91"/>
      <c r="G153" s="91"/>
      <c r="H153" s="91"/>
      <c r="I153" s="92"/>
      <c r="J153" s="94"/>
      <c r="K153" s="94"/>
      <c r="L153" s="94"/>
      <c r="M153" s="67"/>
      <c r="N153" s="67"/>
    </row>
    <row r="154" spans="1:14" ht="15">
      <c r="A154" s="90"/>
      <c r="B154" s="91"/>
      <c r="C154" s="91"/>
      <c r="D154" s="91"/>
      <c r="E154" s="91"/>
      <c r="F154" s="91"/>
      <c r="G154" s="91"/>
      <c r="H154" s="91"/>
      <c r="I154" s="92"/>
      <c r="J154" s="94"/>
      <c r="K154" s="94"/>
      <c r="L154" s="94"/>
      <c r="M154" s="67"/>
      <c r="N154" s="67"/>
    </row>
    <row r="155" spans="1:14" ht="15">
      <c r="A155" s="90"/>
      <c r="B155" s="91"/>
      <c r="C155" s="91"/>
      <c r="D155" s="91"/>
      <c r="E155" s="91"/>
      <c r="F155" s="91"/>
      <c r="G155" s="91"/>
      <c r="H155" s="91"/>
      <c r="I155" s="92"/>
      <c r="J155" s="94"/>
      <c r="K155" s="94"/>
      <c r="L155" s="94"/>
      <c r="M155" s="67"/>
      <c r="N155" s="67"/>
    </row>
    <row r="156" spans="1:14" ht="15">
      <c r="A156" s="90"/>
      <c r="B156" s="91"/>
      <c r="C156" s="91"/>
      <c r="D156" s="91"/>
      <c r="E156" s="91"/>
      <c r="F156" s="91"/>
      <c r="G156" s="91"/>
      <c r="H156" s="91"/>
      <c r="I156" s="92"/>
      <c r="J156" s="94"/>
      <c r="K156" s="94"/>
      <c r="L156" s="94"/>
      <c r="M156" s="67"/>
      <c r="N156" s="67"/>
    </row>
    <row r="157" spans="1:14" ht="15">
      <c r="A157" s="90"/>
      <c r="B157" s="91"/>
      <c r="C157" s="91"/>
      <c r="D157" s="91"/>
      <c r="E157" s="91"/>
      <c r="F157" s="91"/>
      <c r="G157" s="91"/>
      <c r="H157" s="91"/>
      <c r="I157" s="92"/>
      <c r="J157" s="94"/>
      <c r="K157" s="94"/>
      <c r="L157" s="94"/>
      <c r="M157" s="67"/>
      <c r="N157" s="67"/>
    </row>
    <row r="158" spans="1:14" ht="15">
      <c r="A158" s="90"/>
      <c r="B158" s="91"/>
      <c r="C158" s="91"/>
      <c r="D158" s="91"/>
      <c r="E158" s="91"/>
      <c r="F158" s="91"/>
      <c r="G158" s="91"/>
      <c r="H158" s="91"/>
      <c r="I158" s="92"/>
      <c r="J158" s="94"/>
      <c r="K158" s="94"/>
      <c r="L158" s="94"/>
      <c r="M158" s="67"/>
      <c r="N158" s="67"/>
    </row>
    <row r="159" spans="1:14" ht="15">
      <c r="A159" s="90"/>
      <c r="B159" s="91"/>
      <c r="C159" s="91"/>
      <c r="D159" s="91"/>
      <c r="E159" s="91"/>
      <c r="F159" s="91"/>
      <c r="G159" s="91"/>
      <c r="H159" s="91"/>
      <c r="I159" s="92"/>
      <c r="J159" s="94"/>
      <c r="K159" s="94"/>
      <c r="L159" s="94"/>
      <c r="M159" s="67"/>
      <c r="N159" s="67"/>
    </row>
    <row r="160" spans="1:14" ht="15">
      <c r="A160" s="90"/>
      <c r="B160" s="91"/>
      <c r="C160" s="91"/>
      <c r="D160" s="91"/>
      <c r="E160" s="91"/>
      <c r="F160" s="91"/>
      <c r="G160" s="91"/>
      <c r="H160" s="91"/>
      <c r="I160" s="92"/>
      <c r="J160" s="94"/>
      <c r="K160" s="94"/>
      <c r="L160" s="94"/>
      <c r="M160" s="67"/>
      <c r="N160" s="67"/>
    </row>
    <row r="161" spans="1:14" ht="15">
      <c r="A161" s="90"/>
      <c r="B161" s="91"/>
      <c r="C161" s="91"/>
      <c r="D161" s="91"/>
      <c r="E161" s="91"/>
      <c r="F161" s="91"/>
      <c r="G161" s="91"/>
      <c r="H161" s="91"/>
      <c r="I161" s="92"/>
      <c r="J161" s="94"/>
      <c r="K161" s="94"/>
      <c r="L161" s="94"/>
      <c r="M161" s="67"/>
      <c r="N161" s="67"/>
    </row>
    <row r="162" spans="1:14" ht="15">
      <c r="A162" s="90"/>
      <c r="B162" s="91"/>
      <c r="C162" s="91"/>
      <c r="D162" s="91"/>
      <c r="E162" s="91"/>
      <c r="F162" s="91"/>
      <c r="G162" s="91"/>
      <c r="H162" s="91"/>
      <c r="I162" s="92"/>
      <c r="J162" s="94"/>
      <c r="K162" s="94"/>
      <c r="L162" s="94"/>
      <c r="M162" s="67"/>
      <c r="N162" s="67"/>
    </row>
    <row r="163" spans="1:14" ht="15">
      <c r="A163" s="90"/>
      <c r="B163" s="91"/>
      <c r="C163" s="91"/>
      <c r="D163" s="91"/>
      <c r="E163" s="91"/>
      <c r="F163" s="91"/>
      <c r="G163" s="91"/>
      <c r="H163" s="91"/>
      <c r="I163" s="92"/>
      <c r="J163" s="94"/>
      <c r="K163" s="94"/>
      <c r="L163" s="94"/>
      <c r="M163" s="67"/>
      <c r="N163" s="67"/>
    </row>
    <row r="164" spans="1:14" ht="15">
      <c r="A164" s="90"/>
      <c r="B164" s="91"/>
      <c r="C164" s="91"/>
      <c r="D164" s="91"/>
      <c r="E164" s="91"/>
      <c r="F164" s="91"/>
      <c r="G164" s="91"/>
      <c r="H164" s="91"/>
      <c r="I164" s="92"/>
      <c r="J164" s="94"/>
      <c r="K164" s="94"/>
      <c r="L164" s="94"/>
      <c r="M164" s="67"/>
      <c r="N164" s="67"/>
    </row>
    <row r="165" spans="1:14" ht="15">
      <c r="A165" s="90"/>
      <c r="B165" s="91"/>
      <c r="C165" s="91"/>
      <c r="D165" s="91"/>
      <c r="E165" s="91"/>
      <c r="F165" s="91"/>
      <c r="G165" s="91"/>
      <c r="H165" s="91"/>
      <c r="I165" s="92"/>
      <c r="J165" s="94"/>
      <c r="K165" s="94"/>
      <c r="L165" s="94"/>
      <c r="M165" s="67"/>
      <c r="N165" s="67"/>
    </row>
    <row r="166" spans="1:14" ht="15">
      <c r="A166" s="90"/>
      <c r="B166" s="91"/>
      <c r="C166" s="91"/>
      <c r="D166" s="91"/>
      <c r="E166" s="91"/>
      <c r="F166" s="91"/>
      <c r="G166" s="91"/>
      <c r="H166" s="91"/>
      <c r="I166" s="92"/>
      <c r="J166" s="94"/>
      <c r="K166" s="94"/>
      <c r="L166" s="94"/>
      <c r="M166" s="67"/>
      <c r="N166" s="67"/>
    </row>
    <row r="167" spans="1:14" ht="15">
      <c r="A167" s="90"/>
      <c r="B167" s="91"/>
      <c r="C167" s="91"/>
      <c r="D167" s="91"/>
      <c r="E167" s="91"/>
      <c r="F167" s="91"/>
      <c r="G167" s="91"/>
      <c r="H167" s="91"/>
      <c r="I167" s="92"/>
      <c r="J167" s="94"/>
      <c r="K167" s="94"/>
      <c r="L167" s="94"/>
      <c r="M167" s="67"/>
      <c r="N167" s="67"/>
    </row>
    <row r="168" spans="1:14" ht="15">
      <c r="A168" s="90"/>
      <c r="B168" s="91"/>
      <c r="C168" s="91"/>
      <c r="D168" s="91"/>
      <c r="E168" s="91"/>
      <c r="F168" s="91"/>
      <c r="G168" s="91"/>
      <c r="H168" s="91"/>
      <c r="I168" s="92"/>
      <c r="J168" s="94"/>
      <c r="K168" s="94"/>
      <c r="L168" s="94"/>
      <c r="M168" s="67"/>
      <c r="N168" s="67"/>
    </row>
    <row r="169" spans="1:14" ht="15">
      <c r="A169" s="90"/>
      <c r="B169" s="91"/>
      <c r="C169" s="91"/>
      <c r="D169" s="91"/>
      <c r="E169" s="91"/>
      <c r="F169" s="91"/>
      <c r="G169" s="91"/>
      <c r="H169" s="91"/>
      <c r="I169" s="92"/>
      <c r="J169" s="94"/>
      <c r="K169" s="94"/>
      <c r="L169" s="94"/>
      <c r="M169" s="67"/>
      <c r="N169" s="67"/>
    </row>
    <row r="170" spans="1:14" ht="15">
      <c r="A170" s="90"/>
      <c r="B170" s="91"/>
      <c r="C170" s="91"/>
      <c r="D170" s="91"/>
      <c r="E170" s="91"/>
      <c r="F170" s="91"/>
      <c r="G170" s="91"/>
      <c r="H170" s="91"/>
      <c r="I170" s="92"/>
      <c r="J170" s="94"/>
      <c r="K170" s="94"/>
      <c r="L170" s="94"/>
      <c r="M170" s="67"/>
      <c r="N170" s="67"/>
    </row>
    <row r="171" spans="1:14" ht="15">
      <c r="A171" s="90"/>
      <c r="B171" s="91"/>
      <c r="C171" s="91"/>
      <c r="D171" s="91"/>
      <c r="E171" s="91"/>
      <c r="F171" s="91"/>
      <c r="G171" s="91"/>
      <c r="H171" s="91"/>
      <c r="I171" s="92"/>
      <c r="J171" s="94"/>
      <c r="K171" s="94"/>
      <c r="L171" s="94"/>
      <c r="M171" s="67"/>
      <c r="N171" s="67"/>
    </row>
    <row r="172" spans="1:14" ht="15">
      <c r="A172" s="90"/>
      <c r="B172" s="91"/>
      <c r="C172" s="91"/>
      <c r="D172" s="91"/>
      <c r="E172" s="91"/>
      <c r="F172" s="91"/>
      <c r="G172" s="91"/>
      <c r="H172" s="91"/>
      <c r="I172" s="92"/>
      <c r="J172" s="94"/>
      <c r="K172" s="94"/>
      <c r="L172" s="94"/>
      <c r="M172" s="67"/>
      <c r="N172" s="67"/>
    </row>
    <row r="173" spans="1:14" ht="15">
      <c r="A173" s="90"/>
      <c r="B173" s="91"/>
      <c r="C173" s="91"/>
      <c r="D173" s="91"/>
      <c r="E173" s="91"/>
      <c r="F173" s="91"/>
      <c r="G173" s="91"/>
      <c r="H173" s="91"/>
      <c r="I173" s="92"/>
      <c r="J173" s="94"/>
      <c r="K173" s="94"/>
      <c r="L173" s="94"/>
      <c r="M173" s="67"/>
      <c r="N173" s="67"/>
    </row>
    <row r="174" spans="1:14" ht="15">
      <c r="A174" s="90"/>
      <c r="B174" s="91"/>
      <c r="C174" s="91"/>
      <c r="D174" s="91"/>
      <c r="E174" s="91"/>
      <c r="F174" s="91"/>
      <c r="G174" s="91"/>
      <c r="H174" s="91"/>
      <c r="I174" s="92"/>
      <c r="J174" s="94"/>
      <c r="K174" s="94"/>
      <c r="L174" s="94"/>
      <c r="M174" s="67"/>
      <c r="N174" s="67"/>
    </row>
    <row r="175" spans="1:14" ht="15">
      <c r="A175" s="90"/>
      <c r="B175" s="91"/>
      <c r="C175" s="91"/>
      <c r="D175" s="91"/>
      <c r="E175" s="91"/>
      <c r="F175" s="91"/>
      <c r="G175" s="91"/>
      <c r="H175" s="91"/>
      <c r="I175" s="92"/>
      <c r="J175" s="94"/>
      <c r="K175" s="94"/>
      <c r="L175" s="94"/>
      <c r="M175" s="67"/>
      <c r="N175" s="67"/>
    </row>
    <row r="176" spans="1:14" ht="15">
      <c r="A176" s="90"/>
      <c r="B176" s="91"/>
      <c r="C176" s="91"/>
      <c r="D176" s="91"/>
      <c r="E176" s="91"/>
      <c r="F176" s="91"/>
      <c r="G176" s="91"/>
      <c r="H176" s="91"/>
      <c r="I176" s="92"/>
      <c r="J176" s="94"/>
      <c r="K176" s="94"/>
      <c r="L176" s="94"/>
      <c r="M176" s="67"/>
      <c r="N176" s="67"/>
    </row>
    <row r="177" spans="1:14" ht="15">
      <c r="A177" s="90"/>
      <c r="B177" s="91"/>
      <c r="C177" s="91"/>
      <c r="D177" s="91"/>
      <c r="E177" s="91"/>
      <c r="F177" s="91"/>
      <c r="G177" s="91"/>
      <c r="H177" s="91"/>
      <c r="I177" s="92"/>
      <c r="J177" s="94"/>
      <c r="K177" s="94"/>
      <c r="L177" s="94"/>
      <c r="M177" s="67"/>
      <c r="N177" s="67"/>
    </row>
    <row r="178" spans="1:14" ht="15">
      <c r="A178" s="90"/>
      <c r="B178" s="91"/>
      <c r="C178" s="91"/>
      <c r="D178" s="91"/>
      <c r="E178" s="91"/>
      <c r="F178" s="91"/>
      <c r="G178" s="91"/>
      <c r="H178" s="91"/>
      <c r="I178" s="92"/>
      <c r="J178" s="94"/>
      <c r="K178" s="94"/>
      <c r="L178" s="94"/>
      <c r="M178" s="67"/>
      <c r="N178" s="67"/>
    </row>
    <row r="179" spans="1:14" ht="15">
      <c r="A179" s="90"/>
      <c r="B179" s="91"/>
      <c r="C179" s="91"/>
      <c r="D179" s="91"/>
      <c r="E179" s="91"/>
      <c r="F179" s="91"/>
      <c r="G179" s="91"/>
      <c r="H179" s="91"/>
      <c r="I179" s="92"/>
      <c r="J179" s="94"/>
      <c r="K179" s="94"/>
      <c r="L179" s="94"/>
      <c r="M179" s="67"/>
      <c r="N179" s="67"/>
    </row>
    <row r="180" spans="1:14" ht="15">
      <c r="A180" s="90"/>
      <c r="B180" s="91"/>
      <c r="C180" s="91"/>
      <c r="D180" s="91"/>
      <c r="E180" s="91"/>
      <c r="F180" s="91"/>
      <c r="G180" s="91"/>
      <c r="H180" s="91"/>
      <c r="I180" s="92"/>
      <c r="J180" s="94"/>
      <c r="K180" s="94"/>
      <c r="L180" s="94"/>
      <c r="M180" s="67"/>
      <c r="N180" s="67"/>
    </row>
    <row r="181" spans="1:14" ht="15">
      <c r="A181" s="90"/>
      <c r="B181" s="91"/>
      <c r="C181" s="91"/>
      <c r="D181" s="91"/>
      <c r="E181" s="91"/>
      <c r="F181" s="91"/>
      <c r="G181" s="91"/>
      <c r="H181" s="91"/>
      <c r="I181" s="92"/>
      <c r="J181" s="94"/>
      <c r="K181" s="94"/>
      <c r="L181" s="94"/>
      <c r="M181" s="67"/>
      <c r="N181" s="67"/>
    </row>
    <row r="182" spans="1:14" ht="15">
      <c r="A182" s="90"/>
      <c r="B182" s="91"/>
      <c r="C182" s="91"/>
      <c r="D182" s="91"/>
      <c r="E182" s="91"/>
      <c r="F182" s="91"/>
      <c r="G182" s="91"/>
      <c r="H182" s="91"/>
      <c r="I182" s="92"/>
      <c r="J182" s="94"/>
      <c r="K182" s="94"/>
      <c r="L182" s="94"/>
      <c r="M182" s="67"/>
      <c r="N182" s="67"/>
    </row>
    <row r="183" spans="1:14" ht="15">
      <c r="A183" s="90"/>
      <c r="B183" s="91"/>
      <c r="C183" s="91"/>
      <c r="D183" s="91"/>
      <c r="E183" s="91"/>
      <c r="F183" s="91"/>
      <c r="G183" s="91"/>
      <c r="H183" s="91"/>
      <c r="I183" s="92"/>
      <c r="J183" s="94"/>
      <c r="K183" s="94"/>
      <c r="L183" s="94"/>
      <c r="M183" s="67"/>
      <c r="N183" s="67"/>
    </row>
    <row r="184" spans="1:14" ht="15">
      <c r="A184" s="90"/>
      <c r="B184" s="91"/>
      <c r="C184" s="91"/>
      <c r="D184" s="91"/>
      <c r="E184" s="91"/>
      <c r="F184" s="91"/>
      <c r="G184" s="91"/>
      <c r="H184" s="91"/>
      <c r="I184" s="92"/>
      <c r="J184" s="94"/>
      <c r="K184" s="94"/>
      <c r="L184" s="94"/>
      <c r="M184" s="67"/>
      <c r="N184" s="67"/>
    </row>
    <row r="185" spans="1:14" ht="15">
      <c r="A185" s="90"/>
      <c r="B185" s="91"/>
      <c r="C185" s="91"/>
      <c r="D185" s="91"/>
      <c r="E185" s="91"/>
      <c r="F185" s="91"/>
      <c r="G185" s="91"/>
      <c r="H185" s="91"/>
      <c r="I185" s="92"/>
      <c r="J185" s="94"/>
      <c r="K185" s="94"/>
      <c r="L185" s="94"/>
      <c r="M185" s="67"/>
      <c r="N185" s="67"/>
    </row>
    <row r="186" spans="1:14" ht="15">
      <c r="A186" s="90"/>
      <c r="B186" s="91"/>
      <c r="C186" s="91"/>
      <c r="D186" s="91"/>
      <c r="E186" s="91"/>
      <c r="F186" s="91"/>
      <c r="G186" s="91"/>
      <c r="H186" s="91"/>
      <c r="I186" s="92"/>
      <c r="J186" s="94"/>
      <c r="K186" s="94"/>
      <c r="L186" s="94"/>
      <c r="M186" s="67"/>
      <c r="N186" s="67"/>
    </row>
    <row r="187" spans="1:14" ht="15">
      <c r="A187" s="90"/>
      <c r="B187" s="91"/>
      <c r="C187" s="91"/>
      <c r="D187" s="91"/>
      <c r="E187" s="91"/>
      <c r="F187" s="91"/>
      <c r="G187" s="91"/>
      <c r="H187" s="91"/>
      <c r="I187" s="92"/>
      <c r="J187" s="94"/>
      <c r="K187" s="94"/>
      <c r="L187" s="94"/>
      <c r="M187" s="67"/>
      <c r="N187" s="67"/>
    </row>
    <row r="188" spans="1:14" ht="15">
      <c r="A188" s="90"/>
      <c r="B188" s="91"/>
      <c r="C188" s="91"/>
      <c r="D188" s="91"/>
      <c r="E188" s="91"/>
      <c r="F188" s="91"/>
      <c r="G188" s="91"/>
      <c r="H188" s="91"/>
      <c r="I188" s="92"/>
      <c r="J188" s="94"/>
      <c r="K188" s="94"/>
      <c r="L188" s="94"/>
      <c r="M188" s="67"/>
      <c r="N188" s="67"/>
    </row>
    <row r="189" spans="1:14" ht="15">
      <c r="A189" s="90"/>
      <c r="B189" s="91"/>
      <c r="C189" s="91"/>
      <c r="D189" s="91"/>
      <c r="E189" s="91"/>
      <c r="F189" s="91"/>
      <c r="G189" s="91"/>
      <c r="H189" s="91"/>
      <c r="I189" s="92"/>
      <c r="J189" s="94"/>
      <c r="K189" s="94"/>
      <c r="L189" s="94"/>
      <c r="M189" s="67"/>
      <c r="N189" s="67"/>
    </row>
    <row r="190" spans="1:14" ht="15">
      <c r="A190" s="90"/>
      <c r="B190" s="91"/>
      <c r="C190" s="91"/>
      <c r="D190" s="91"/>
      <c r="E190" s="91"/>
      <c r="F190" s="91"/>
      <c r="G190" s="91"/>
      <c r="H190" s="91"/>
      <c r="I190" s="92"/>
      <c r="J190" s="94"/>
      <c r="K190" s="94"/>
      <c r="L190" s="94"/>
      <c r="M190" s="67"/>
      <c r="N190" s="67"/>
    </row>
    <row r="191" spans="1:13" ht="15">
      <c r="A191" s="92"/>
      <c r="B191" s="92"/>
      <c r="C191" s="91"/>
      <c r="D191" s="95"/>
      <c r="E191" s="95"/>
      <c r="F191" s="95"/>
      <c r="G191" s="95"/>
      <c r="H191" s="92"/>
      <c r="I191" s="94"/>
      <c r="J191" s="94"/>
      <c r="K191" s="94"/>
      <c r="L191" s="94"/>
      <c r="M191" s="67"/>
    </row>
    <row r="192" spans="1:13" ht="15">
      <c r="A192" s="92"/>
      <c r="B192" s="92"/>
      <c r="C192" s="95"/>
      <c r="D192" s="95"/>
      <c r="E192" s="95"/>
      <c r="F192" s="95"/>
      <c r="G192" s="95"/>
      <c r="H192" s="92"/>
      <c r="I192" s="94"/>
      <c r="J192" s="94"/>
      <c r="K192" s="94"/>
      <c r="L192" s="94"/>
      <c r="M192" s="67"/>
    </row>
    <row r="193" spans="1:13" ht="15">
      <c r="A193" s="92"/>
      <c r="B193" s="92"/>
      <c r="C193" s="95"/>
      <c r="D193" s="95"/>
      <c r="E193" s="95"/>
      <c r="F193" s="95"/>
      <c r="G193" s="95"/>
      <c r="H193" s="92"/>
      <c r="I193" s="94"/>
      <c r="J193" s="94"/>
      <c r="K193" s="94"/>
      <c r="L193" s="94"/>
      <c r="M193" s="67"/>
    </row>
    <row r="194" spans="1:13" ht="15">
      <c r="A194" s="92"/>
      <c r="B194" s="92"/>
      <c r="C194" s="95"/>
      <c r="D194" s="95"/>
      <c r="E194" s="95"/>
      <c r="F194" s="95"/>
      <c r="G194" s="95"/>
      <c r="H194" s="92"/>
      <c r="I194" s="94"/>
      <c r="J194" s="94"/>
      <c r="K194" s="94"/>
      <c r="L194" s="94"/>
      <c r="M194" s="67"/>
    </row>
    <row r="195" spans="1:13" ht="15">
      <c r="A195" s="92"/>
      <c r="B195" s="92"/>
      <c r="C195" s="95"/>
      <c r="D195" s="95"/>
      <c r="E195" s="95"/>
      <c r="F195" s="95"/>
      <c r="G195" s="95"/>
      <c r="H195" s="92"/>
      <c r="I195" s="94"/>
      <c r="J195" s="94"/>
      <c r="K195" s="94"/>
      <c r="L195" s="94"/>
      <c r="M195" s="67"/>
    </row>
    <row r="196" spans="1:13" ht="15">
      <c r="A196" s="92"/>
      <c r="B196" s="92"/>
      <c r="C196" s="95"/>
      <c r="D196" s="95"/>
      <c r="E196" s="95"/>
      <c r="F196" s="95"/>
      <c r="G196" s="95"/>
      <c r="H196" s="92"/>
      <c r="I196" s="94"/>
      <c r="J196" s="94"/>
      <c r="K196" s="94"/>
      <c r="L196" s="94"/>
      <c r="M196" s="67"/>
    </row>
    <row r="197" spans="1:13" ht="15">
      <c r="A197" s="92"/>
      <c r="B197" s="92"/>
      <c r="C197" s="95"/>
      <c r="D197" s="95"/>
      <c r="E197" s="95"/>
      <c r="F197" s="95"/>
      <c r="G197" s="95"/>
      <c r="H197" s="92"/>
      <c r="I197" s="94"/>
      <c r="J197" s="94"/>
      <c r="K197" s="94"/>
      <c r="L197" s="94"/>
      <c r="M197" s="67"/>
    </row>
    <row r="198" spans="1:13" ht="15">
      <c r="A198" s="92"/>
      <c r="B198" s="92"/>
      <c r="C198" s="95"/>
      <c r="D198" s="95"/>
      <c r="E198" s="95"/>
      <c r="F198" s="95"/>
      <c r="G198" s="95"/>
      <c r="H198" s="92"/>
      <c r="I198" s="94"/>
      <c r="J198" s="94"/>
      <c r="K198" s="94"/>
      <c r="L198" s="94"/>
      <c r="M198" s="67"/>
    </row>
    <row r="199" spans="1:13" ht="15">
      <c r="A199" s="92"/>
      <c r="B199" s="92"/>
      <c r="C199" s="95"/>
      <c r="D199" s="95"/>
      <c r="E199" s="95"/>
      <c r="F199" s="95"/>
      <c r="G199" s="95"/>
      <c r="H199" s="92"/>
      <c r="I199" s="94"/>
      <c r="J199" s="94"/>
      <c r="K199" s="94"/>
      <c r="L199" s="94"/>
      <c r="M199" s="67"/>
    </row>
    <row r="200" spans="1:13" ht="15">
      <c r="A200" s="92"/>
      <c r="B200" s="92"/>
      <c r="C200" s="95"/>
      <c r="D200" s="95"/>
      <c r="E200" s="95"/>
      <c r="F200" s="95"/>
      <c r="G200" s="95"/>
      <c r="H200" s="92"/>
      <c r="I200" s="94"/>
      <c r="J200" s="94"/>
      <c r="K200" s="94"/>
      <c r="L200" s="94"/>
      <c r="M200" s="67"/>
    </row>
    <row r="201" spans="1:13" ht="15">
      <c r="A201" s="92"/>
      <c r="B201" s="92"/>
      <c r="C201" s="95"/>
      <c r="D201" s="95"/>
      <c r="E201" s="95"/>
      <c r="F201" s="95"/>
      <c r="G201" s="95"/>
      <c r="H201" s="92"/>
      <c r="I201" s="94"/>
      <c r="J201" s="94"/>
      <c r="K201" s="94"/>
      <c r="L201" s="94"/>
      <c r="M201" s="67"/>
    </row>
    <row r="202" spans="1:13" ht="15">
      <c r="A202" s="92"/>
      <c r="B202" s="92"/>
      <c r="C202" s="95"/>
      <c r="D202" s="95"/>
      <c r="E202" s="95"/>
      <c r="F202" s="95"/>
      <c r="G202" s="95"/>
      <c r="H202" s="92"/>
      <c r="I202" s="94"/>
      <c r="J202" s="94"/>
      <c r="K202" s="94"/>
      <c r="L202" s="94"/>
      <c r="M202" s="67"/>
    </row>
    <row r="203" spans="1:13" ht="15">
      <c r="A203" s="92"/>
      <c r="B203" s="92"/>
      <c r="C203" s="95"/>
      <c r="D203" s="95"/>
      <c r="E203" s="95"/>
      <c r="F203" s="95"/>
      <c r="G203" s="95"/>
      <c r="H203" s="92"/>
      <c r="I203" s="94"/>
      <c r="J203" s="94"/>
      <c r="K203" s="94"/>
      <c r="L203" s="94"/>
      <c r="M203" s="67"/>
    </row>
    <row r="204" spans="1:13" ht="15">
      <c r="A204" s="92"/>
      <c r="B204" s="92"/>
      <c r="C204" s="95"/>
      <c r="D204" s="95"/>
      <c r="E204" s="95"/>
      <c r="F204" s="95"/>
      <c r="G204" s="95"/>
      <c r="H204" s="92"/>
      <c r="I204" s="94"/>
      <c r="J204" s="94"/>
      <c r="K204" s="94"/>
      <c r="L204" s="94"/>
      <c r="M204" s="67"/>
    </row>
    <row r="205" spans="1:13" ht="15">
      <c r="A205" s="92"/>
      <c r="B205" s="92"/>
      <c r="C205" s="95"/>
      <c r="D205" s="95"/>
      <c r="E205" s="95"/>
      <c r="F205" s="95"/>
      <c r="G205" s="95"/>
      <c r="H205" s="92"/>
      <c r="I205" s="94"/>
      <c r="J205" s="94"/>
      <c r="K205" s="94"/>
      <c r="L205" s="94"/>
      <c r="M205" s="67"/>
    </row>
    <row r="206" spans="1:13" ht="15">
      <c r="A206" s="92"/>
      <c r="B206" s="92"/>
      <c r="C206" s="95"/>
      <c r="D206" s="95"/>
      <c r="E206" s="95"/>
      <c r="F206" s="95"/>
      <c r="G206" s="95"/>
      <c r="H206" s="92"/>
      <c r="I206" s="94"/>
      <c r="J206" s="94"/>
      <c r="K206" s="94"/>
      <c r="L206" s="94"/>
      <c r="M206" s="67"/>
    </row>
    <row r="207" spans="1:13" ht="15">
      <c r="A207" s="92"/>
      <c r="B207" s="92"/>
      <c r="C207" s="95"/>
      <c r="D207" s="95"/>
      <c r="E207" s="95"/>
      <c r="F207" s="95"/>
      <c r="G207" s="95"/>
      <c r="H207" s="92"/>
      <c r="I207" s="94"/>
      <c r="J207" s="94"/>
      <c r="K207" s="94"/>
      <c r="L207" s="94"/>
      <c r="M207" s="67"/>
    </row>
    <row r="208" spans="1:13" ht="15">
      <c r="A208" s="92"/>
      <c r="B208" s="92"/>
      <c r="C208" s="95"/>
      <c r="D208" s="95"/>
      <c r="E208" s="95"/>
      <c r="F208" s="95"/>
      <c r="G208" s="95"/>
      <c r="H208" s="92"/>
      <c r="I208" s="94"/>
      <c r="J208" s="94"/>
      <c r="K208" s="94"/>
      <c r="L208" s="94"/>
      <c r="M208" s="67"/>
    </row>
    <row r="209" spans="1:13" ht="15">
      <c r="A209" s="92"/>
      <c r="B209" s="92"/>
      <c r="C209" s="95"/>
      <c r="D209" s="95"/>
      <c r="E209" s="95"/>
      <c r="F209" s="95"/>
      <c r="G209" s="95"/>
      <c r="H209" s="92"/>
      <c r="I209" s="94"/>
      <c r="J209" s="94"/>
      <c r="K209" s="94"/>
      <c r="L209" s="94"/>
      <c r="M209" s="67"/>
    </row>
    <row r="210" spans="1:13" ht="15">
      <c r="A210" s="92"/>
      <c r="B210" s="92"/>
      <c r="C210" s="95"/>
      <c r="D210" s="95"/>
      <c r="E210" s="95"/>
      <c r="F210" s="95"/>
      <c r="G210" s="95"/>
      <c r="H210" s="92"/>
      <c r="I210" s="94"/>
      <c r="J210" s="94"/>
      <c r="K210" s="94"/>
      <c r="L210" s="94"/>
      <c r="M210" s="67"/>
    </row>
    <row r="211" spans="1:13" ht="15">
      <c r="A211" s="92"/>
      <c r="B211" s="92"/>
      <c r="C211" s="95"/>
      <c r="D211" s="95"/>
      <c r="E211" s="95"/>
      <c r="F211" s="95"/>
      <c r="G211" s="95"/>
      <c r="H211" s="92"/>
      <c r="I211" s="94"/>
      <c r="J211" s="94"/>
      <c r="K211" s="94"/>
      <c r="L211" s="94"/>
      <c r="M211" s="67"/>
    </row>
    <row r="212" spans="1:13" ht="15">
      <c r="A212" s="92"/>
      <c r="B212" s="92"/>
      <c r="C212" s="95"/>
      <c r="D212" s="95"/>
      <c r="E212" s="95"/>
      <c r="F212" s="95"/>
      <c r="G212" s="95"/>
      <c r="H212" s="92"/>
      <c r="I212" s="94"/>
      <c r="J212" s="94"/>
      <c r="K212" s="94"/>
      <c r="L212" s="94"/>
      <c r="M212" s="67"/>
    </row>
    <row r="213" spans="1:13" ht="15">
      <c r="A213" s="92"/>
      <c r="B213" s="92"/>
      <c r="C213" s="95"/>
      <c r="D213" s="95"/>
      <c r="E213" s="95"/>
      <c r="F213" s="95"/>
      <c r="G213" s="95"/>
      <c r="H213" s="92"/>
      <c r="I213" s="94"/>
      <c r="J213" s="94"/>
      <c r="K213" s="94"/>
      <c r="L213" s="94"/>
      <c r="M213" s="67"/>
    </row>
    <row r="214" spans="1:13" ht="15">
      <c r="A214" s="92"/>
      <c r="B214" s="92"/>
      <c r="C214" s="95"/>
      <c r="D214" s="95"/>
      <c r="E214" s="95"/>
      <c r="F214" s="95"/>
      <c r="G214" s="95"/>
      <c r="H214" s="92"/>
      <c r="I214" s="94"/>
      <c r="J214" s="94"/>
      <c r="K214" s="94"/>
      <c r="L214" s="94"/>
      <c r="M214" s="67"/>
    </row>
    <row r="215" spans="1:13" ht="15">
      <c r="A215" s="92"/>
      <c r="B215" s="92"/>
      <c r="C215" s="95"/>
      <c r="D215" s="95"/>
      <c r="E215" s="95"/>
      <c r="F215" s="95"/>
      <c r="G215" s="95"/>
      <c r="H215" s="92"/>
      <c r="I215" s="94"/>
      <c r="J215" s="94"/>
      <c r="K215" s="94"/>
      <c r="L215" s="94"/>
      <c r="M215" s="67"/>
    </row>
    <row r="216" spans="1:13" ht="15">
      <c r="A216" s="92"/>
      <c r="B216" s="92"/>
      <c r="C216" s="95"/>
      <c r="D216" s="95"/>
      <c r="E216" s="95"/>
      <c r="F216" s="95"/>
      <c r="G216" s="95"/>
      <c r="H216" s="92"/>
      <c r="I216" s="94"/>
      <c r="J216" s="94"/>
      <c r="K216" s="94"/>
      <c r="L216" s="94"/>
      <c r="M216" s="67"/>
    </row>
    <row r="217" spans="1:13" ht="15">
      <c r="A217" s="92"/>
      <c r="B217" s="92"/>
      <c r="C217" s="95"/>
      <c r="D217" s="95"/>
      <c r="E217" s="95"/>
      <c r="F217" s="95"/>
      <c r="G217" s="95"/>
      <c r="H217" s="92"/>
      <c r="I217" s="94"/>
      <c r="J217" s="94"/>
      <c r="K217" s="94"/>
      <c r="L217" s="94"/>
      <c r="M217" s="67"/>
    </row>
    <row r="218" spans="1:13" ht="15">
      <c r="A218" s="92"/>
      <c r="B218" s="92"/>
      <c r="C218" s="95"/>
      <c r="D218" s="95"/>
      <c r="E218" s="95"/>
      <c r="F218" s="95"/>
      <c r="G218" s="95"/>
      <c r="H218" s="92"/>
      <c r="I218" s="94"/>
      <c r="J218" s="94"/>
      <c r="K218" s="94"/>
      <c r="L218" s="94"/>
      <c r="M218" s="67"/>
    </row>
    <row r="219" spans="1:13" ht="15">
      <c r="A219" s="92"/>
      <c r="B219" s="92"/>
      <c r="C219" s="95"/>
      <c r="D219" s="95"/>
      <c r="E219" s="95"/>
      <c r="F219" s="95"/>
      <c r="G219" s="95"/>
      <c r="H219" s="92"/>
      <c r="I219" s="94"/>
      <c r="J219" s="94"/>
      <c r="K219" s="94"/>
      <c r="L219" s="94"/>
      <c r="M219" s="67"/>
    </row>
    <row r="220" spans="1:13" ht="15">
      <c r="A220" s="92"/>
      <c r="B220" s="92"/>
      <c r="C220" s="95"/>
      <c r="D220" s="95"/>
      <c r="E220" s="95"/>
      <c r="F220" s="95"/>
      <c r="G220" s="95"/>
      <c r="H220" s="92"/>
      <c r="I220" s="94"/>
      <c r="J220" s="94"/>
      <c r="K220" s="94"/>
      <c r="L220" s="94"/>
      <c r="M220" s="67"/>
    </row>
    <row r="221" spans="1:13" ht="15">
      <c r="A221" s="92"/>
      <c r="B221" s="92"/>
      <c r="C221" s="95"/>
      <c r="D221" s="95"/>
      <c r="E221" s="95"/>
      <c r="F221" s="95"/>
      <c r="G221" s="95"/>
      <c r="H221" s="92"/>
      <c r="I221" s="94"/>
      <c r="J221" s="94"/>
      <c r="K221" s="94"/>
      <c r="L221" s="94"/>
      <c r="M221" s="67"/>
    </row>
    <row r="222" spans="1:13" ht="15">
      <c r="A222" s="92"/>
      <c r="B222" s="92"/>
      <c r="C222" s="95"/>
      <c r="D222" s="95"/>
      <c r="E222" s="95"/>
      <c r="F222" s="95"/>
      <c r="G222" s="95"/>
      <c r="H222" s="92"/>
      <c r="I222" s="94"/>
      <c r="J222" s="94"/>
      <c r="K222" s="94"/>
      <c r="L222" s="94"/>
      <c r="M222" s="67"/>
    </row>
    <row r="223" spans="1:13" ht="15">
      <c r="A223" s="92"/>
      <c r="B223" s="92"/>
      <c r="C223" s="95"/>
      <c r="D223" s="95"/>
      <c r="E223" s="95"/>
      <c r="F223" s="95"/>
      <c r="G223" s="95"/>
      <c r="H223" s="92"/>
      <c r="I223" s="94"/>
      <c r="J223" s="94"/>
      <c r="K223" s="94"/>
      <c r="L223" s="94"/>
      <c r="M223" s="67"/>
    </row>
    <row r="224" spans="1:13" ht="15">
      <c r="A224" s="92"/>
      <c r="B224" s="92"/>
      <c r="C224" s="95"/>
      <c r="D224" s="95"/>
      <c r="E224" s="95"/>
      <c r="F224" s="95"/>
      <c r="G224" s="95"/>
      <c r="H224" s="92"/>
      <c r="I224" s="94"/>
      <c r="J224" s="94"/>
      <c r="K224" s="94"/>
      <c r="L224" s="94"/>
      <c r="M224" s="67"/>
    </row>
    <row r="225" spans="1:13" ht="15">
      <c r="A225" s="92"/>
      <c r="B225" s="92"/>
      <c r="C225" s="95"/>
      <c r="D225" s="95"/>
      <c r="E225" s="95"/>
      <c r="F225" s="95"/>
      <c r="G225" s="95"/>
      <c r="H225" s="92"/>
      <c r="I225" s="94"/>
      <c r="J225" s="94"/>
      <c r="K225" s="94"/>
      <c r="L225" s="94"/>
      <c r="M225" s="67"/>
    </row>
    <row r="226" spans="1:13" ht="15">
      <c r="A226" s="92"/>
      <c r="B226" s="92"/>
      <c r="C226" s="95"/>
      <c r="D226" s="95"/>
      <c r="E226" s="95"/>
      <c r="F226" s="95"/>
      <c r="G226" s="95"/>
      <c r="H226" s="92"/>
      <c r="I226" s="94"/>
      <c r="J226" s="94"/>
      <c r="K226" s="94"/>
      <c r="L226" s="94"/>
      <c r="M226" s="67"/>
    </row>
    <row r="227" spans="1:13" ht="15">
      <c r="A227" s="92"/>
      <c r="B227" s="92"/>
      <c r="C227" s="95"/>
      <c r="D227" s="95"/>
      <c r="E227" s="95"/>
      <c r="F227" s="95"/>
      <c r="G227" s="95"/>
      <c r="H227" s="92"/>
      <c r="I227" s="94"/>
      <c r="J227" s="94"/>
      <c r="K227" s="94"/>
      <c r="L227" s="94"/>
      <c r="M227" s="67"/>
    </row>
    <row r="228" spans="1:13" ht="15">
      <c r="A228" s="92"/>
      <c r="B228" s="92"/>
      <c r="C228" s="95"/>
      <c r="D228" s="95"/>
      <c r="E228" s="95"/>
      <c r="F228" s="95"/>
      <c r="G228" s="95"/>
      <c r="H228" s="92"/>
      <c r="I228" s="94"/>
      <c r="J228" s="94"/>
      <c r="K228" s="94"/>
      <c r="L228" s="94"/>
      <c r="M228" s="67"/>
    </row>
    <row r="229" spans="1:13" ht="15">
      <c r="A229" s="92"/>
      <c r="B229" s="92"/>
      <c r="C229" s="95"/>
      <c r="D229" s="95"/>
      <c r="E229" s="95"/>
      <c r="F229" s="95"/>
      <c r="G229" s="95"/>
      <c r="H229" s="92"/>
      <c r="I229" s="94"/>
      <c r="J229" s="94"/>
      <c r="K229" s="94"/>
      <c r="L229" s="94"/>
      <c r="M229" s="67"/>
    </row>
    <row r="230" spans="1:13" ht="15">
      <c r="A230" s="92"/>
      <c r="B230" s="92"/>
      <c r="C230" s="95"/>
      <c r="D230" s="95"/>
      <c r="E230" s="95"/>
      <c r="F230" s="95"/>
      <c r="G230" s="95"/>
      <c r="H230" s="92"/>
      <c r="I230" s="94"/>
      <c r="J230" s="94"/>
      <c r="K230" s="94"/>
      <c r="L230" s="94"/>
      <c r="M230" s="67"/>
    </row>
    <row r="231" spans="1:13" ht="15">
      <c r="A231" s="92"/>
      <c r="B231" s="92"/>
      <c r="C231" s="95"/>
      <c r="D231" s="95"/>
      <c r="E231" s="95"/>
      <c r="F231" s="95"/>
      <c r="G231" s="95"/>
      <c r="H231" s="92"/>
      <c r="I231" s="94"/>
      <c r="J231" s="94"/>
      <c r="K231" s="94"/>
      <c r="L231" s="94"/>
      <c r="M231" s="67"/>
    </row>
    <row r="232" spans="1:13" ht="15">
      <c r="A232" s="92"/>
      <c r="B232" s="92"/>
      <c r="C232" s="95"/>
      <c r="D232" s="95"/>
      <c r="E232" s="95"/>
      <c r="F232" s="95"/>
      <c r="G232" s="95"/>
      <c r="H232" s="92"/>
      <c r="I232" s="94"/>
      <c r="J232" s="94"/>
      <c r="K232" s="94"/>
      <c r="L232" s="94"/>
      <c r="M232" s="67"/>
    </row>
    <row r="233" spans="1:13" ht="15">
      <c r="A233" s="92"/>
      <c r="B233" s="92"/>
      <c r="C233" s="95"/>
      <c r="D233" s="95"/>
      <c r="E233" s="95"/>
      <c r="F233" s="95"/>
      <c r="G233" s="95"/>
      <c r="H233" s="92"/>
      <c r="I233" s="94"/>
      <c r="J233" s="94"/>
      <c r="K233" s="94"/>
      <c r="L233" s="94"/>
      <c r="M233" s="67"/>
    </row>
    <row r="234" spans="1:13" ht="15">
      <c r="A234" s="92"/>
      <c r="B234" s="92"/>
      <c r="C234" s="95"/>
      <c r="D234" s="95"/>
      <c r="E234" s="95"/>
      <c r="F234" s="95"/>
      <c r="G234" s="95"/>
      <c r="H234" s="92"/>
      <c r="I234" s="94"/>
      <c r="J234" s="94"/>
      <c r="K234" s="94"/>
      <c r="L234" s="94"/>
      <c r="M234" s="67"/>
    </row>
    <row r="235" spans="1:13" ht="15">
      <c r="A235" s="92"/>
      <c r="B235" s="92"/>
      <c r="C235" s="95"/>
      <c r="D235" s="95"/>
      <c r="E235" s="95"/>
      <c r="F235" s="95"/>
      <c r="G235" s="95"/>
      <c r="H235" s="92"/>
      <c r="I235" s="94"/>
      <c r="J235" s="94"/>
      <c r="K235" s="94"/>
      <c r="L235" s="94"/>
      <c r="M235" s="67"/>
    </row>
    <row r="236" spans="1:13" ht="15">
      <c r="A236" s="92"/>
      <c r="B236" s="92"/>
      <c r="C236" s="95"/>
      <c r="D236" s="95"/>
      <c r="E236" s="95"/>
      <c r="F236" s="95"/>
      <c r="G236" s="95"/>
      <c r="H236" s="92"/>
      <c r="I236" s="94"/>
      <c r="J236" s="94"/>
      <c r="K236" s="94"/>
      <c r="L236" s="94"/>
      <c r="M236" s="67"/>
    </row>
    <row r="237" spans="1:13" ht="15">
      <c r="A237" s="92"/>
      <c r="B237" s="92"/>
      <c r="C237" s="95"/>
      <c r="D237" s="95"/>
      <c r="E237" s="95"/>
      <c r="F237" s="95"/>
      <c r="G237" s="95"/>
      <c r="H237" s="92"/>
      <c r="I237" s="94"/>
      <c r="J237" s="94"/>
      <c r="K237" s="94"/>
      <c r="L237" s="94"/>
      <c r="M237" s="67"/>
    </row>
    <row r="238" spans="1:13" ht="15">
      <c r="A238" s="92"/>
      <c r="B238" s="92"/>
      <c r="C238" s="95"/>
      <c r="D238" s="95"/>
      <c r="E238" s="95"/>
      <c r="F238" s="95"/>
      <c r="G238" s="95"/>
      <c r="H238" s="92"/>
      <c r="I238" s="94"/>
      <c r="J238" s="94"/>
      <c r="K238" s="94"/>
      <c r="L238" s="94"/>
      <c r="M238" s="67"/>
    </row>
    <row r="239" spans="1:13" ht="15">
      <c r="A239" s="92"/>
      <c r="B239" s="92"/>
      <c r="C239" s="95"/>
      <c r="D239" s="95"/>
      <c r="E239" s="95"/>
      <c r="F239" s="95"/>
      <c r="G239" s="95"/>
      <c r="H239" s="92"/>
      <c r="I239" s="94"/>
      <c r="J239" s="94"/>
      <c r="K239" s="94"/>
      <c r="L239" s="94"/>
      <c r="M239" s="67"/>
    </row>
    <row r="240" spans="1:13" ht="15">
      <c r="A240" s="92"/>
      <c r="B240" s="92"/>
      <c r="C240" s="95"/>
      <c r="D240" s="95"/>
      <c r="E240" s="95"/>
      <c r="F240" s="95"/>
      <c r="G240" s="95"/>
      <c r="H240" s="92"/>
      <c r="I240" s="94"/>
      <c r="J240" s="94"/>
      <c r="K240" s="94"/>
      <c r="L240" s="94"/>
      <c r="M240" s="67"/>
    </row>
    <row r="241" spans="1:13" ht="15">
      <c r="A241" s="92"/>
      <c r="B241" s="92"/>
      <c r="C241" s="95"/>
      <c r="D241" s="95"/>
      <c r="E241" s="95"/>
      <c r="F241" s="95"/>
      <c r="G241" s="95"/>
      <c r="H241" s="92"/>
      <c r="I241" s="94"/>
      <c r="J241" s="94"/>
      <c r="K241" s="94"/>
      <c r="L241" s="94"/>
      <c r="M241" s="67"/>
    </row>
    <row r="242" spans="1:13" ht="15">
      <c r="A242" s="92"/>
      <c r="B242" s="92"/>
      <c r="C242" s="95"/>
      <c r="D242" s="95"/>
      <c r="E242" s="95"/>
      <c r="F242" s="95"/>
      <c r="G242" s="95"/>
      <c r="H242" s="92"/>
      <c r="I242" s="94"/>
      <c r="J242" s="94"/>
      <c r="K242" s="94"/>
      <c r="L242" s="94"/>
      <c r="M242" s="67"/>
    </row>
    <row r="243" spans="1:13" ht="15">
      <c r="A243" s="92"/>
      <c r="B243" s="92"/>
      <c r="C243" s="95"/>
      <c r="D243" s="95"/>
      <c r="E243" s="95"/>
      <c r="F243" s="95"/>
      <c r="G243" s="95"/>
      <c r="H243" s="92"/>
      <c r="I243" s="94"/>
      <c r="J243" s="94"/>
      <c r="K243" s="94"/>
      <c r="L243" s="94"/>
      <c r="M243" s="67"/>
    </row>
    <row r="244" spans="1:13" ht="15">
      <c r="A244" s="92"/>
      <c r="B244" s="92"/>
      <c r="C244" s="95"/>
      <c r="D244" s="95"/>
      <c r="E244" s="95"/>
      <c r="F244" s="95"/>
      <c r="G244" s="95"/>
      <c r="H244" s="92"/>
      <c r="I244" s="94"/>
      <c r="J244" s="94"/>
      <c r="K244" s="94"/>
      <c r="L244" s="94"/>
      <c r="M244" s="67"/>
    </row>
    <row r="245" spans="1:13" ht="15">
      <c r="A245" s="92"/>
      <c r="B245" s="92"/>
      <c r="C245" s="95"/>
      <c r="D245" s="95"/>
      <c r="E245" s="95"/>
      <c r="F245" s="95"/>
      <c r="G245" s="95"/>
      <c r="H245" s="92"/>
      <c r="I245" s="94"/>
      <c r="J245" s="94"/>
      <c r="K245" s="94"/>
      <c r="L245" s="94"/>
      <c r="M245" s="67"/>
    </row>
    <row r="246" spans="1:13" ht="15">
      <c r="A246" s="92"/>
      <c r="B246" s="92"/>
      <c r="C246" s="95"/>
      <c r="D246" s="95"/>
      <c r="E246" s="95"/>
      <c r="F246" s="95"/>
      <c r="G246" s="95"/>
      <c r="H246" s="92"/>
      <c r="I246" s="94"/>
      <c r="J246" s="94"/>
      <c r="K246" s="94"/>
      <c r="L246" s="94"/>
      <c r="M246" s="67"/>
    </row>
    <row r="247" spans="1:13" ht="15">
      <c r="A247" s="92"/>
      <c r="B247" s="92"/>
      <c r="C247" s="95"/>
      <c r="D247" s="95"/>
      <c r="E247" s="95"/>
      <c r="F247" s="95"/>
      <c r="G247" s="95"/>
      <c r="H247" s="92"/>
      <c r="I247" s="94"/>
      <c r="J247" s="94"/>
      <c r="K247" s="94"/>
      <c r="L247" s="94"/>
      <c r="M247" s="67"/>
    </row>
    <row r="248" spans="1:13" ht="15">
      <c r="A248" s="92"/>
      <c r="B248" s="92"/>
      <c r="C248" s="95"/>
      <c r="D248" s="95"/>
      <c r="E248" s="95"/>
      <c r="F248" s="95"/>
      <c r="G248" s="95"/>
      <c r="H248" s="92"/>
      <c r="I248" s="94"/>
      <c r="J248" s="94"/>
      <c r="K248" s="94"/>
      <c r="L248" s="94"/>
      <c r="M248" s="67"/>
    </row>
    <row r="249" spans="1:13" ht="15">
      <c r="A249" s="92"/>
      <c r="B249" s="92"/>
      <c r="C249" s="95"/>
      <c r="D249" s="95"/>
      <c r="E249" s="95"/>
      <c r="F249" s="95"/>
      <c r="G249" s="95"/>
      <c r="H249" s="92"/>
      <c r="I249" s="94"/>
      <c r="J249" s="94"/>
      <c r="K249" s="94"/>
      <c r="L249" s="94"/>
      <c r="M249" s="67"/>
    </row>
    <row r="250" spans="1:13" ht="15">
      <c r="A250" s="92"/>
      <c r="B250" s="92"/>
      <c r="C250" s="95"/>
      <c r="D250" s="95"/>
      <c r="E250" s="95"/>
      <c r="F250" s="95"/>
      <c r="G250" s="95"/>
      <c r="H250" s="92"/>
      <c r="I250" s="94"/>
      <c r="J250" s="94"/>
      <c r="K250" s="94"/>
      <c r="L250" s="94"/>
      <c r="M250" s="67"/>
    </row>
    <row r="251" spans="1:13" ht="15">
      <c r="A251" s="92"/>
      <c r="B251" s="92"/>
      <c r="C251" s="95"/>
      <c r="D251" s="95"/>
      <c r="E251" s="95"/>
      <c r="F251" s="95"/>
      <c r="G251" s="95"/>
      <c r="H251" s="92"/>
      <c r="I251" s="94"/>
      <c r="J251" s="94"/>
      <c r="K251" s="94"/>
      <c r="L251" s="94"/>
      <c r="M251" s="67"/>
    </row>
    <row r="252" spans="1:13" ht="15">
      <c r="A252" s="92"/>
      <c r="B252" s="92"/>
      <c r="C252" s="95"/>
      <c r="D252" s="95"/>
      <c r="E252" s="95"/>
      <c r="F252" s="95"/>
      <c r="G252" s="95"/>
      <c r="H252" s="92"/>
      <c r="I252" s="94"/>
      <c r="J252" s="94"/>
      <c r="K252" s="94"/>
      <c r="L252" s="94"/>
      <c r="M252" s="67"/>
    </row>
    <row r="253" spans="1:13" ht="15">
      <c r="A253" s="92"/>
      <c r="B253" s="92"/>
      <c r="C253" s="95"/>
      <c r="D253" s="95"/>
      <c r="E253" s="95"/>
      <c r="F253" s="95"/>
      <c r="G253" s="95"/>
      <c r="H253" s="92"/>
      <c r="I253" s="94"/>
      <c r="J253" s="94"/>
      <c r="K253" s="94"/>
      <c r="L253" s="94"/>
      <c r="M253" s="67"/>
    </row>
    <row r="254" spans="1:13" ht="15">
      <c r="A254" s="92"/>
      <c r="B254" s="92"/>
      <c r="C254" s="95"/>
      <c r="D254" s="95"/>
      <c r="E254" s="95"/>
      <c r="F254" s="95"/>
      <c r="G254" s="95"/>
      <c r="H254" s="92"/>
      <c r="I254" s="94"/>
      <c r="J254" s="94"/>
      <c r="K254" s="94"/>
      <c r="L254" s="94"/>
      <c r="M254" s="67"/>
    </row>
    <row r="255" spans="1:13" ht="15">
      <c r="A255" s="92"/>
      <c r="B255" s="92"/>
      <c r="C255" s="95"/>
      <c r="D255" s="95"/>
      <c r="E255" s="95"/>
      <c r="F255" s="95"/>
      <c r="G255" s="95"/>
      <c r="H255" s="92"/>
      <c r="I255" s="94"/>
      <c r="J255" s="94"/>
      <c r="K255" s="94"/>
      <c r="L255" s="94"/>
      <c r="M255" s="67"/>
    </row>
    <row r="256" spans="1:13" ht="15">
      <c r="A256" s="92"/>
      <c r="B256" s="92"/>
      <c r="C256" s="95"/>
      <c r="D256" s="95"/>
      <c r="E256" s="95"/>
      <c r="F256" s="95"/>
      <c r="G256" s="95"/>
      <c r="H256" s="92"/>
      <c r="I256" s="94"/>
      <c r="J256" s="94"/>
      <c r="K256" s="94"/>
      <c r="L256" s="94"/>
      <c r="M256" s="67"/>
    </row>
    <row r="257" spans="1:13" ht="15">
      <c r="A257" s="92"/>
      <c r="B257" s="92"/>
      <c r="C257" s="95"/>
      <c r="D257" s="95"/>
      <c r="E257" s="95"/>
      <c r="F257" s="95"/>
      <c r="G257" s="95"/>
      <c r="H257" s="92"/>
      <c r="I257" s="94"/>
      <c r="J257" s="94"/>
      <c r="K257" s="94"/>
      <c r="L257" s="94"/>
      <c r="M257" s="67"/>
    </row>
    <row r="258" spans="1:13" ht="15">
      <c r="A258" s="92"/>
      <c r="B258" s="92"/>
      <c r="C258" s="95"/>
      <c r="D258" s="95"/>
      <c r="E258" s="95"/>
      <c r="F258" s="95"/>
      <c r="G258" s="95"/>
      <c r="H258" s="92"/>
      <c r="I258" s="94"/>
      <c r="J258" s="94"/>
      <c r="K258" s="94"/>
      <c r="L258" s="94"/>
      <c r="M258" s="67"/>
    </row>
    <row r="259" spans="1:13" ht="15">
      <c r="A259" s="92"/>
      <c r="B259" s="92"/>
      <c r="C259" s="95"/>
      <c r="D259" s="95"/>
      <c r="E259" s="95"/>
      <c r="F259" s="95"/>
      <c r="G259" s="95"/>
      <c r="H259" s="92"/>
      <c r="I259" s="94"/>
      <c r="J259" s="94"/>
      <c r="K259" s="94"/>
      <c r="L259" s="94"/>
      <c r="M259" s="67"/>
    </row>
    <row r="260" spans="1:13" ht="15">
      <c r="A260" s="92"/>
      <c r="B260" s="92"/>
      <c r="C260" s="95"/>
      <c r="D260" s="95"/>
      <c r="E260" s="95"/>
      <c r="F260" s="95"/>
      <c r="G260" s="95"/>
      <c r="H260" s="92"/>
      <c r="I260" s="94"/>
      <c r="J260" s="94"/>
      <c r="K260" s="94"/>
      <c r="L260" s="94"/>
      <c r="M260" s="67"/>
    </row>
    <row r="261" spans="1:13" ht="15">
      <c r="A261" s="92"/>
      <c r="B261" s="92"/>
      <c r="C261" s="95"/>
      <c r="D261" s="95"/>
      <c r="E261" s="95"/>
      <c r="F261" s="95"/>
      <c r="G261" s="95"/>
      <c r="H261" s="92"/>
      <c r="I261" s="94"/>
      <c r="J261" s="94"/>
      <c r="K261" s="94"/>
      <c r="L261" s="94"/>
      <c r="M261" s="67"/>
    </row>
    <row r="262" spans="1:13" ht="15">
      <c r="A262" s="92"/>
      <c r="B262" s="92"/>
      <c r="C262" s="95"/>
      <c r="D262" s="95"/>
      <c r="E262" s="95"/>
      <c r="F262" s="95"/>
      <c r="G262" s="95"/>
      <c r="H262" s="92"/>
      <c r="I262" s="94"/>
      <c r="J262" s="94"/>
      <c r="K262" s="94"/>
      <c r="L262" s="94"/>
      <c r="M262" s="67"/>
    </row>
    <row r="263" spans="1:13" ht="15">
      <c r="A263" s="92"/>
      <c r="B263" s="92"/>
      <c r="C263" s="95"/>
      <c r="D263" s="95"/>
      <c r="E263" s="95"/>
      <c r="F263" s="95"/>
      <c r="G263" s="95"/>
      <c r="H263" s="92"/>
      <c r="I263" s="94"/>
      <c r="J263" s="94"/>
      <c r="K263" s="94"/>
      <c r="L263" s="94"/>
      <c r="M263" s="67"/>
    </row>
    <row r="264" spans="1:13" ht="15">
      <c r="A264" s="92"/>
      <c r="B264" s="92"/>
      <c r="C264" s="95"/>
      <c r="D264" s="95"/>
      <c r="E264" s="95"/>
      <c r="F264" s="95"/>
      <c r="G264" s="95"/>
      <c r="H264" s="92"/>
      <c r="I264" s="94"/>
      <c r="J264" s="94"/>
      <c r="K264" s="94"/>
      <c r="L264" s="94"/>
      <c r="M264" s="67"/>
    </row>
    <row r="265" spans="1:13" ht="15">
      <c r="A265" s="92"/>
      <c r="B265" s="92"/>
      <c r="C265" s="95"/>
      <c r="D265" s="95"/>
      <c r="E265" s="95"/>
      <c r="F265" s="95"/>
      <c r="G265" s="95"/>
      <c r="H265" s="92"/>
      <c r="I265" s="94"/>
      <c r="J265" s="94"/>
      <c r="K265" s="94"/>
      <c r="L265" s="94"/>
      <c r="M265" s="67"/>
    </row>
    <row r="266" spans="1:13" ht="15">
      <c r="A266" s="92"/>
      <c r="B266" s="92"/>
      <c r="C266" s="95"/>
      <c r="D266" s="95"/>
      <c r="E266" s="95"/>
      <c r="F266" s="95"/>
      <c r="G266" s="95"/>
      <c r="H266" s="92"/>
      <c r="I266" s="94"/>
      <c r="J266" s="94"/>
      <c r="K266" s="94"/>
      <c r="L266" s="94"/>
      <c r="M266" s="67"/>
    </row>
    <row r="267" spans="1:13" ht="15">
      <c r="A267" s="92"/>
      <c r="B267" s="92"/>
      <c r="C267" s="95"/>
      <c r="D267" s="95"/>
      <c r="E267" s="95"/>
      <c r="F267" s="95"/>
      <c r="G267" s="95"/>
      <c r="H267" s="92"/>
      <c r="I267" s="94"/>
      <c r="J267" s="94"/>
      <c r="K267" s="94"/>
      <c r="L267" s="94"/>
      <c r="M267" s="67"/>
    </row>
    <row r="268" spans="1:13" ht="15">
      <c r="A268" s="92"/>
      <c r="B268" s="92"/>
      <c r="C268" s="95"/>
      <c r="D268" s="95"/>
      <c r="E268" s="95"/>
      <c r="F268" s="95"/>
      <c r="G268" s="95"/>
      <c r="H268" s="92"/>
      <c r="I268" s="94"/>
      <c r="J268" s="94"/>
      <c r="K268" s="94"/>
      <c r="L268" s="94"/>
      <c r="M268" s="67"/>
    </row>
    <row r="269" spans="1:13" ht="15">
      <c r="A269" s="92"/>
      <c r="B269" s="92"/>
      <c r="C269" s="95"/>
      <c r="D269" s="95"/>
      <c r="E269" s="95"/>
      <c r="F269" s="95"/>
      <c r="G269" s="95"/>
      <c r="H269" s="92"/>
      <c r="I269" s="94"/>
      <c r="J269" s="94"/>
      <c r="K269" s="94"/>
      <c r="L269" s="94"/>
      <c r="M269" s="67"/>
    </row>
    <row r="270" spans="1:13" ht="15">
      <c r="A270" s="92"/>
      <c r="B270" s="92"/>
      <c r="C270" s="95"/>
      <c r="D270" s="95"/>
      <c r="E270" s="95"/>
      <c r="F270" s="95"/>
      <c r="G270" s="95"/>
      <c r="H270" s="92"/>
      <c r="I270" s="94"/>
      <c r="J270" s="94"/>
      <c r="K270" s="94"/>
      <c r="L270" s="94"/>
      <c r="M270" s="67"/>
    </row>
    <row r="271" spans="1:13" ht="15">
      <c r="A271" s="92"/>
      <c r="B271" s="92"/>
      <c r="C271" s="95"/>
      <c r="D271" s="95"/>
      <c r="E271" s="95"/>
      <c r="F271" s="95"/>
      <c r="G271" s="95"/>
      <c r="H271" s="92"/>
      <c r="I271" s="94"/>
      <c r="J271" s="94"/>
      <c r="K271" s="94"/>
      <c r="L271" s="94"/>
      <c r="M271" s="67"/>
    </row>
    <row r="272" spans="1:13" ht="15">
      <c r="A272" s="92"/>
      <c r="B272" s="92"/>
      <c r="C272" s="95"/>
      <c r="D272" s="95"/>
      <c r="E272" s="95"/>
      <c r="F272" s="95"/>
      <c r="G272" s="95"/>
      <c r="H272" s="92"/>
      <c r="I272" s="94"/>
      <c r="J272" s="94"/>
      <c r="K272" s="94"/>
      <c r="L272" s="94"/>
      <c r="M272" s="67"/>
    </row>
    <row r="273" spans="1:13" ht="15">
      <c r="A273" s="92"/>
      <c r="B273" s="92"/>
      <c r="C273" s="95"/>
      <c r="D273" s="95"/>
      <c r="E273" s="95"/>
      <c r="F273" s="95"/>
      <c r="G273" s="95"/>
      <c r="H273" s="92"/>
      <c r="I273" s="94"/>
      <c r="J273" s="94"/>
      <c r="K273" s="94"/>
      <c r="L273" s="94"/>
      <c r="M273" s="67"/>
    </row>
    <row r="274" spans="1:13" ht="15">
      <c r="A274" s="92"/>
      <c r="B274" s="92"/>
      <c r="C274" s="95"/>
      <c r="D274" s="95"/>
      <c r="E274" s="95"/>
      <c r="F274" s="95"/>
      <c r="G274" s="95"/>
      <c r="H274" s="92"/>
      <c r="I274" s="94"/>
      <c r="J274" s="94"/>
      <c r="K274" s="94"/>
      <c r="L274" s="94"/>
      <c r="M274" s="67"/>
    </row>
    <row r="275" spans="1:13" ht="15">
      <c r="A275" s="92"/>
      <c r="B275" s="92"/>
      <c r="C275" s="95"/>
      <c r="D275" s="95"/>
      <c r="E275" s="95"/>
      <c r="F275" s="95"/>
      <c r="G275" s="95"/>
      <c r="H275" s="92"/>
      <c r="I275" s="94"/>
      <c r="J275" s="94"/>
      <c r="K275" s="94"/>
      <c r="L275" s="94"/>
      <c r="M275" s="67"/>
    </row>
    <row r="276" spans="1:13" ht="15">
      <c r="A276" s="92"/>
      <c r="B276" s="92"/>
      <c r="C276" s="95"/>
      <c r="D276" s="95"/>
      <c r="E276" s="95"/>
      <c r="F276" s="95"/>
      <c r="G276" s="95"/>
      <c r="H276" s="92"/>
      <c r="I276" s="94"/>
      <c r="J276" s="94"/>
      <c r="K276" s="94"/>
      <c r="L276" s="94"/>
      <c r="M276" s="67"/>
    </row>
    <row r="277" spans="1:13" ht="15">
      <c r="A277" s="92"/>
      <c r="B277" s="92"/>
      <c r="C277" s="95"/>
      <c r="D277" s="95"/>
      <c r="E277" s="95"/>
      <c r="F277" s="95"/>
      <c r="G277" s="95"/>
      <c r="H277" s="92"/>
      <c r="I277" s="94"/>
      <c r="J277" s="94"/>
      <c r="K277" s="94"/>
      <c r="L277" s="94"/>
      <c r="M277" s="67"/>
    </row>
    <row r="278" spans="1:13" ht="15">
      <c r="A278" s="92"/>
      <c r="B278" s="92"/>
      <c r="C278" s="95"/>
      <c r="D278" s="95"/>
      <c r="E278" s="95"/>
      <c r="F278" s="95"/>
      <c r="G278" s="95"/>
      <c r="H278" s="92"/>
      <c r="I278" s="94"/>
      <c r="J278" s="94"/>
      <c r="K278" s="94"/>
      <c r="L278" s="94"/>
      <c r="M278" s="67"/>
    </row>
    <row r="279" spans="1:13" ht="15">
      <c r="A279" s="92"/>
      <c r="B279" s="92"/>
      <c r="C279" s="95"/>
      <c r="D279" s="95"/>
      <c r="E279" s="95"/>
      <c r="F279" s="95"/>
      <c r="G279" s="95"/>
      <c r="H279" s="92"/>
      <c r="I279" s="94"/>
      <c r="J279" s="94"/>
      <c r="K279" s="94"/>
      <c r="L279" s="94"/>
      <c r="M279" s="67"/>
    </row>
    <row r="280" spans="1:13" ht="15">
      <c r="A280" s="92"/>
      <c r="B280" s="92"/>
      <c r="C280" s="95"/>
      <c r="D280" s="95"/>
      <c r="E280" s="95"/>
      <c r="F280" s="95"/>
      <c r="G280" s="95"/>
      <c r="H280" s="92"/>
      <c r="I280" s="94"/>
      <c r="J280" s="94"/>
      <c r="K280" s="94"/>
      <c r="L280" s="94"/>
      <c r="M280" s="67"/>
    </row>
    <row r="281" spans="1:13" ht="15">
      <c r="A281" s="92"/>
      <c r="B281" s="92"/>
      <c r="C281" s="95"/>
      <c r="D281" s="95"/>
      <c r="E281" s="95"/>
      <c r="F281" s="95"/>
      <c r="G281" s="95"/>
      <c r="H281" s="92"/>
      <c r="I281" s="94"/>
      <c r="J281" s="94"/>
      <c r="K281" s="94"/>
      <c r="L281" s="94"/>
      <c r="M281" s="67"/>
    </row>
    <row r="282" spans="1:13" ht="15">
      <c r="A282" s="92"/>
      <c r="B282" s="92"/>
      <c r="C282" s="95"/>
      <c r="D282" s="95"/>
      <c r="E282" s="95"/>
      <c r="F282" s="95"/>
      <c r="G282" s="95"/>
      <c r="H282" s="92"/>
      <c r="I282" s="94"/>
      <c r="J282" s="94"/>
      <c r="K282" s="94"/>
      <c r="L282" s="94"/>
      <c r="M282" s="67"/>
    </row>
    <row r="283" spans="1:13" ht="15">
      <c r="A283" s="92"/>
      <c r="B283" s="92"/>
      <c r="C283" s="95"/>
      <c r="D283" s="95"/>
      <c r="E283" s="95"/>
      <c r="F283" s="95"/>
      <c r="G283" s="95"/>
      <c r="H283" s="92"/>
      <c r="I283" s="94"/>
      <c r="J283" s="94"/>
      <c r="K283" s="94"/>
      <c r="L283" s="94"/>
      <c r="M283" s="67"/>
    </row>
    <row r="284" spans="1:13" ht="15">
      <c r="A284" s="92"/>
      <c r="B284" s="92"/>
      <c r="C284" s="95"/>
      <c r="D284" s="95"/>
      <c r="E284" s="95"/>
      <c r="F284" s="95"/>
      <c r="G284" s="95"/>
      <c r="H284" s="92"/>
      <c r="I284" s="94"/>
      <c r="J284" s="94"/>
      <c r="K284" s="94"/>
      <c r="L284" s="94"/>
      <c r="M284" s="67"/>
    </row>
    <row r="285" spans="1:13" ht="15">
      <c r="A285" s="92"/>
      <c r="B285" s="92"/>
      <c r="C285" s="95"/>
      <c r="D285" s="95"/>
      <c r="E285" s="95"/>
      <c r="F285" s="95"/>
      <c r="G285" s="95"/>
      <c r="H285" s="92"/>
      <c r="I285" s="94"/>
      <c r="J285" s="94"/>
      <c r="K285" s="94"/>
      <c r="L285" s="94"/>
      <c r="M285" s="67"/>
    </row>
    <row r="286" spans="1:13" ht="15">
      <c r="A286" s="92"/>
      <c r="B286" s="92"/>
      <c r="C286" s="95"/>
      <c r="D286" s="95"/>
      <c r="E286" s="95"/>
      <c r="F286" s="95"/>
      <c r="G286" s="95"/>
      <c r="H286" s="92"/>
      <c r="I286" s="94"/>
      <c r="J286" s="94"/>
      <c r="K286" s="94"/>
      <c r="L286" s="94"/>
      <c r="M286" s="67"/>
    </row>
    <row r="287" spans="1:13" ht="15">
      <c r="A287" s="92"/>
      <c r="B287" s="92"/>
      <c r="C287" s="95"/>
      <c r="D287" s="95"/>
      <c r="E287" s="95"/>
      <c r="F287" s="95"/>
      <c r="G287" s="95"/>
      <c r="H287" s="92"/>
      <c r="I287" s="94"/>
      <c r="J287" s="94"/>
      <c r="K287" s="94"/>
      <c r="L287" s="94"/>
      <c r="M287" s="67"/>
    </row>
    <row r="288" spans="1:13" ht="15">
      <c r="A288" s="92"/>
      <c r="B288" s="92"/>
      <c r="C288" s="95"/>
      <c r="D288" s="95"/>
      <c r="E288" s="95"/>
      <c r="F288" s="95"/>
      <c r="G288" s="95"/>
      <c r="H288" s="92"/>
      <c r="I288" s="94"/>
      <c r="J288" s="94"/>
      <c r="K288" s="94"/>
      <c r="L288" s="94"/>
      <c r="M288" s="67"/>
    </row>
    <row r="289" spans="1:13" ht="15">
      <c r="A289" s="92"/>
      <c r="B289" s="92"/>
      <c r="C289" s="95"/>
      <c r="D289" s="95"/>
      <c r="E289" s="95"/>
      <c r="F289" s="95"/>
      <c r="G289" s="95"/>
      <c r="H289" s="92"/>
      <c r="I289" s="94"/>
      <c r="J289" s="94"/>
      <c r="K289" s="94"/>
      <c r="L289" s="94"/>
      <c r="M289" s="67"/>
    </row>
    <row r="290" spans="1:13" ht="15">
      <c r="A290" s="92"/>
      <c r="B290" s="92"/>
      <c r="C290" s="95"/>
      <c r="D290" s="95"/>
      <c r="E290" s="95"/>
      <c r="F290" s="95"/>
      <c r="G290" s="95"/>
      <c r="H290" s="92"/>
      <c r="I290" s="94"/>
      <c r="J290" s="94"/>
      <c r="K290" s="94"/>
      <c r="L290" s="94"/>
      <c r="M290" s="67"/>
    </row>
    <row r="291" spans="1:13" ht="15">
      <c r="A291" s="92"/>
      <c r="B291" s="92"/>
      <c r="C291" s="95"/>
      <c r="D291" s="95"/>
      <c r="E291" s="95"/>
      <c r="F291" s="95"/>
      <c r="G291" s="95"/>
      <c r="H291" s="92"/>
      <c r="I291" s="94"/>
      <c r="J291" s="94"/>
      <c r="K291" s="94"/>
      <c r="L291" s="94"/>
      <c r="M291" s="67"/>
    </row>
    <row r="292" spans="1:13" ht="15">
      <c r="A292" s="92"/>
      <c r="B292" s="92"/>
      <c r="C292" s="95"/>
      <c r="D292" s="95"/>
      <c r="E292" s="95"/>
      <c r="F292" s="95"/>
      <c r="G292" s="95"/>
      <c r="H292" s="92"/>
      <c r="I292" s="94"/>
      <c r="J292" s="94"/>
      <c r="K292" s="94"/>
      <c r="L292" s="94"/>
      <c r="M292" s="67"/>
    </row>
    <row r="293" spans="1:13" ht="15">
      <c r="A293" s="92"/>
      <c r="B293" s="92"/>
      <c r="C293" s="95"/>
      <c r="D293" s="95"/>
      <c r="E293" s="95"/>
      <c r="F293" s="95"/>
      <c r="G293" s="95"/>
      <c r="H293" s="92"/>
      <c r="I293" s="94"/>
      <c r="J293" s="94"/>
      <c r="K293" s="94"/>
      <c r="L293" s="94"/>
      <c r="M293" s="67"/>
    </row>
    <row r="294" spans="1:13" ht="15">
      <c r="A294" s="92"/>
      <c r="B294" s="92"/>
      <c r="C294" s="95"/>
      <c r="D294" s="95"/>
      <c r="E294" s="95"/>
      <c r="F294" s="95"/>
      <c r="G294" s="95"/>
      <c r="H294" s="92"/>
      <c r="I294" s="94"/>
      <c r="J294" s="94"/>
      <c r="K294" s="94"/>
      <c r="L294" s="94"/>
      <c r="M294" s="67"/>
    </row>
    <row r="295" spans="1:13" ht="15">
      <c r="A295" s="92"/>
      <c r="B295" s="92"/>
      <c r="C295" s="95"/>
      <c r="D295" s="95"/>
      <c r="E295" s="95"/>
      <c r="F295" s="95"/>
      <c r="G295" s="95"/>
      <c r="H295" s="92"/>
      <c r="I295" s="94"/>
      <c r="J295" s="94"/>
      <c r="K295" s="94"/>
      <c r="L295" s="94"/>
      <c r="M295" s="67"/>
    </row>
    <row r="296" spans="1:13" ht="15">
      <c r="A296" s="92"/>
      <c r="B296" s="92"/>
      <c r="C296" s="95"/>
      <c r="D296" s="95"/>
      <c r="E296" s="95"/>
      <c r="F296" s="95"/>
      <c r="G296" s="95"/>
      <c r="H296" s="92"/>
      <c r="I296" s="94"/>
      <c r="J296" s="94"/>
      <c r="K296" s="94"/>
      <c r="L296" s="94"/>
      <c r="M296" s="67"/>
    </row>
    <row r="297" spans="1:13" ht="15">
      <c r="A297" s="92"/>
      <c r="B297" s="92"/>
      <c r="C297" s="95"/>
      <c r="D297" s="95"/>
      <c r="E297" s="95"/>
      <c r="F297" s="95"/>
      <c r="G297" s="95"/>
      <c r="H297" s="92"/>
      <c r="I297" s="94"/>
      <c r="J297" s="94"/>
      <c r="K297" s="94"/>
      <c r="L297" s="94"/>
      <c r="M297" s="67"/>
    </row>
    <row r="298" spans="1:13" ht="15">
      <c r="A298" s="91"/>
      <c r="B298" s="91"/>
      <c r="C298" s="91"/>
      <c r="D298" s="91"/>
      <c r="E298" s="91"/>
      <c r="F298" s="91"/>
      <c r="G298" s="91"/>
      <c r="H298" s="92"/>
      <c r="I298" s="94"/>
      <c r="J298" s="94"/>
      <c r="K298" s="94"/>
      <c r="L298" s="94"/>
      <c r="M298" s="67"/>
    </row>
    <row r="299" spans="1:13" ht="15">
      <c r="A299" s="91"/>
      <c r="B299" s="91"/>
      <c r="C299" s="91"/>
      <c r="D299" s="91"/>
      <c r="E299" s="91"/>
      <c r="F299" s="91"/>
      <c r="G299" s="91"/>
      <c r="H299" s="92"/>
      <c r="I299" s="94"/>
      <c r="J299" s="94"/>
      <c r="K299" s="94"/>
      <c r="L299" s="94"/>
      <c r="M299" s="67"/>
    </row>
    <row r="300" spans="1:13" ht="15">
      <c r="A300" s="91"/>
      <c r="B300" s="91"/>
      <c r="C300" s="91"/>
      <c r="D300" s="91"/>
      <c r="E300" s="91"/>
      <c r="F300" s="91"/>
      <c r="G300" s="91"/>
      <c r="H300" s="92"/>
      <c r="I300" s="94"/>
      <c r="J300" s="94"/>
      <c r="K300" s="94"/>
      <c r="L300" s="94"/>
      <c r="M300" s="67"/>
    </row>
    <row r="301" spans="1:13" ht="15">
      <c r="A301" s="91"/>
      <c r="B301" s="91"/>
      <c r="C301" s="91"/>
      <c r="D301" s="91"/>
      <c r="E301" s="91"/>
      <c r="F301" s="91"/>
      <c r="G301" s="91"/>
      <c r="H301" s="92"/>
      <c r="I301" s="94"/>
      <c r="J301" s="94"/>
      <c r="K301" s="94"/>
      <c r="L301" s="94"/>
      <c r="M301" s="67"/>
    </row>
    <row r="302" spans="1:13" ht="15">
      <c r="A302" s="91"/>
      <c r="B302" s="91"/>
      <c r="C302" s="91"/>
      <c r="D302" s="91"/>
      <c r="E302" s="91"/>
      <c r="F302" s="91"/>
      <c r="G302" s="91"/>
      <c r="H302" s="92"/>
      <c r="I302" s="94"/>
      <c r="J302" s="94"/>
      <c r="K302" s="94"/>
      <c r="L302" s="94"/>
      <c r="M302" s="67"/>
    </row>
    <row r="303" spans="1:13" ht="15">
      <c r="A303" s="91"/>
      <c r="B303" s="91"/>
      <c r="C303" s="91"/>
      <c r="D303" s="91"/>
      <c r="E303" s="91"/>
      <c r="F303" s="91"/>
      <c r="G303" s="91"/>
      <c r="H303" s="92"/>
      <c r="I303" s="94"/>
      <c r="J303" s="94"/>
      <c r="K303" s="94"/>
      <c r="L303" s="94"/>
      <c r="M303" s="67"/>
    </row>
    <row r="304" spans="1:13" ht="15">
      <c r="A304" s="91"/>
      <c r="B304" s="91"/>
      <c r="C304" s="91"/>
      <c r="D304" s="91"/>
      <c r="E304" s="91"/>
      <c r="F304" s="91"/>
      <c r="G304" s="91"/>
      <c r="H304" s="92"/>
      <c r="I304" s="94"/>
      <c r="J304" s="94"/>
      <c r="K304" s="94"/>
      <c r="L304" s="94"/>
      <c r="M304" s="67"/>
    </row>
    <row r="305" spans="1:13" ht="15">
      <c r="A305" s="91"/>
      <c r="B305" s="91"/>
      <c r="C305" s="91"/>
      <c r="D305" s="91"/>
      <c r="E305" s="91"/>
      <c r="F305" s="91"/>
      <c r="G305" s="91"/>
      <c r="H305" s="92"/>
      <c r="I305" s="94"/>
      <c r="J305" s="94"/>
      <c r="K305" s="94"/>
      <c r="L305" s="94"/>
      <c r="M305" s="67"/>
    </row>
    <row r="306" spans="1:13" ht="15">
      <c r="A306" s="91"/>
      <c r="B306" s="91"/>
      <c r="C306" s="91"/>
      <c r="D306" s="91"/>
      <c r="E306" s="91"/>
      <c r="F306" s="91"/>
      <c r="G306" s="91"/>
      <c r="H306" s="92"/>
      <c r="I306" s="94"/>
      <c r="J306" s="94"/>
      <c r="K306" s="94"/>
      <c r="L306" s="94"/>
      <c r="M306" s="67"/>
    </row>
    <row r="307" spans="1:12" ht="12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1:12" ht="12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1:12" ht="12.7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1:12" ht="12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1:12" ht="12.7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1:12" ht="12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1:12" ht="12.7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1:12" ht="12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 ht="12.7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1:12" ht="12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1:12" ht="12.7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1:12" ht="12.7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1:12" ht="12.7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1:12" ht="12.7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1:12" ht="12.7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1:12" ht="12.7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1:12" ht="12.7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1:12" ht="12.7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1:12" ht="12.7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1:12" ht="12.7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1:12" ht="12.7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1:12" ht="12.7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1:12" ht="12.7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1:12" ht="12.7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1:12" ht="12.7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1:12" ht="12.7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1:12" ht="12.7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1:12" ht="12.7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1:12" ht="12.7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1:12" ht="12.7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1:12" ht="12.7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1:12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1:12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1:12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1:12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1:12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1:12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1:12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1:12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1:12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1:12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1:12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1:12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</sheetData>
  <sheetProtection password="AC67" sheet="1" objects="1" scenarios="1" selectLockedCells="1"/>
  <mergeCells count="21">
    <mergeCell ref="A1:H1"/>
    <mergeCell ref="C2:H2"/>
    <mergeCell ref="C3:H3"/>
    <mergeCell ref="C4:H4"/>
    <mergeCell ref="C5:H5"/>
    <mergeCell ref="C6:H6"/>
    <mergeCell ref="K21:L21"/>
    <mergeCell ref="A22:J22"/>
    <mergeCell ref="C7:H7"/>
    <mergeCell ref="C8:H8"/>
    <mergeCell ref="C10:H10"/>
    <mergeCell ref="A11:I11"/>
    <mergeCell ref="C12:H12"/>
    <mergeCell ref="A14:H14"/>
    <mergeCell ref="A24:H24"/>
    <mergeCell ref="C27:I27"/>
    <mergeCell ref="C28:H28"/>
    <mergeCell ref="A17:I17"/>
    <mergeCell ref="A18:H18"/>
    <mergeCell ref="A19:H19"/>
    <mergeCell ref="A20:H20"/>
  </mergeCells>
  <hyperlinks>
    <hyperlink ref="A18" r:id="rId1" display="AndyMcDonald@randa.org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</dc:creator>
  <cp:keywords/>
  <dc:description/>
  <cp:lastModifiedBy>Heidi</cp:lastModifiedBy>
  <cp:lastPrinted>2016-07-14T09:53:36Z</cp:lastPrinted>
  <dcterms:created xsi:type="dcterms:W3CDTF">1996-10-14T23:33:28Z</dcterms:created>
  <dcterms:modified xsi:type="dcterms:W3CDTF">2016-07-15T10:14:07Z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