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210" windowWidth="9600" windowHeight="7200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男子!$A$3:$I$39</definedName>
  </definedNames>
  <calcPr calcId="145621"/>
</workbook>
</file>

<file path=xl/calcChain.xml><?xml version="1.0" encoding="utf-8"?>
<calcChain xmlns="http://schemas.openxmlformats.org/spreadsheetml/2006/main">
  <c r="L4" i="3" l="1"/>
  <c r="L5" i="3"/>
  <c r="L6" i="3"/>
  <c r="L7" i="3"/>
  <c r="L21" i="3"/>
  <c r="L22" i="3"/>
  <c r="L23" i="3"/>
  <c r="L24" i="3"/>
  <c r="L26" i="3"/>
  <c r="L27" i="3"/>
  <c r="L28" i="3"/>
  <c r="L29" i="3"/>
  <c r="L3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3" i="2"/>
</calcChain>
</file>

<file path=xl/sharedStrings.xml><?xml version="1.0" encoding="utf-8"?>
<sst xmlns="http://schemas.openxmlformats.org/spreadsheetml/2006/main" count="141" uniqueCount="92">
  <si>
    <t>選手姓名</t>
  </si>
  <si>
    <t>高　藤</t>
  </si>
  <si>
    <t>蔡叢宇</t>
  </si>
  <si>
    <t>王偉倫</t>
  </si>
  <si>
    <t>劉威侯</t>
  </si>
  <si>
    <t>劉又睿</t>
  </si>
  <si>
    <t>李玠柏</t>
  </si>
  <si>
    <t>郁淞壹</t>
  </si>
  <si>
    <t>邱瀚霆</t>
  </si>
  <si>
    <t>林張恆</t>
  </si>
  <si>
    <t>黃書亞</t>
  </si>
  <si>
    <t>劉威汎</t>
  </si>
  <si>
    <t>俞俊安</t>
  </si>
  <si>
    <t>林遠惟</t>
  </si>
  <si>
    <t>王偉軒</t>
  </si>
  <si>
    <t>丁子軒</t>
  </si>
  <si>
    <t>李佳霈</t>
  </si>
  <si>
    <t>葉欣萍</t>
  </si>
  <si>
    <t>張雨心</t>
  </si>
  <si>
    <t>蔡欣恩</t>
  </si>
  <si>
    <t>伍以晴</t>
  </si>
  <si>
    <t>陳慈惠</t>
  </si>
  <si>
    <t>黃郁寧</t>
  </si>
  <si>
    <t>程思嘉</t>
  </si>
  <si>
    <t>陳敏柔</t>
  </si>
  <si>
    <t>黃婉萍</t>
  </si>
  <si>
    <t>侯羽桑</t>
  </si>
  <si>
    <t>周怡岑</t>
  </si>
  <si>
    <t>洪若華</t>
  </si>
  <si>
    <t>葉佳胤</t>
  </si>
  <si>
    <t>劉殷睿</t>
  </si>
  <si>
    <t>陳靜慈</t>
  </si>
  <si>
    <t>組別</t>
    <phoneticPr fontId="4" type="noConversion"/>
  </si>
  <si>
    <t>男公開</t>
    <phoneticPr fontId="2" type="noConversion"/>
  </si>
  <si>
    <t>男Ａ組</t>
    <phoneticPr fontId="2" type="noConversion"/>
  </si>
  <si>
    <t>男Ｂ組</t>
    <phoneticPr fontId="2" type="noConversion"/>
  </si>
  <si>
    <t>女公開</t>
    <phoneticPr fontId="2" type="noConversion"/>
  </si>
  <si>
    <t>女Ａ組</t>
    <phoneticPr fontId="2" type="noConversion"/>
  </si>
  <si>
    <t>女Ｂ組</t>
    <phoneticPr fontId="2" type="noConversion"/>
  </si>
  <si>
    <t>男Ｃ組</t>
    <phoneticPr fontId="2" type="noConversion"/>
  </si>
  <si>
    <t>男Ｄ組</t>
    <phoneticPr fontId="2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</si>
  <si>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</si>
  <si>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</si>
  <si>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</si>
  <si>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</si>
  <si>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</si>
  <si>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蕭宏宇</t>
  </si>
  <si>
    <t>陳柏霖</t>
  </si>
  <si>
    <t>呂孫儀</t>
  </si>
  <si>
    <t>彭鉦雄</t>
  </si>
  <si>
    <t>何祐誠</t>
  </si>
  <si>
    <t>男公開</t>
    <phoneticPr fontId="2" type="noConversion"/>
  </si>
  <si>
    <t>男Ａ組</t>
    <phoneticPr fontId="2" type="noConversion"/>
  </si>
  <si>
    <t>男Ｂ組</t>
    <phoneticPr fontId="2" type="noConversion"/>
  </si>
  <si>
    <t>女Ａ組</t>
  </si>
  <si>
    <t>林婕恩</t>
  </si>
  <si>
    <t>女公開</t>
    <phoneticPr fontId="2" type="noConversion"/>
  </si>
  <si>
    <t>女Ｂ組</t>
    <phoneticPr fontId="2" type="noConversion"/>
  </si>
  <si>
    <t>蘇晉弘</t>
  </si>
  <si>
    <t>蘇柏瑋</t>
  </si>
  <si>
    <t>楊孝哲</t>
  </si>
  <si>
    <t>陳頎森</t>
  </si>
  <si>
    <t>林家榆</t>
  </si>
  <si>
    <t>陳奕融</t>
  </si>
  <si>
    <t>洪玉霖</t>
  </si>
  <si>
    <t>謝佳彧</t>
  </si>
  <si>
    <t>102春季</t>
  </si>
  <si>
    <t>蔡哲弘</t>
  </si>
  <si>
    <t>劉永華</t>
  </si>
  <si>
    <t/>
  </si>
  <si>
    <t>男公開</t>
    <phoneticPr fontId="2" type="noConversion"/>
  </si>
  <si>
    <t>男Ａ組</t>
    <phoneticPr fontId="2" type="noConversion"/>
  </si>
  <si>
    <t>101秋季</t>
  </si>
  <si>
    <t>賴怡廷</t>
  </si>
  <si>
    <t>俞涵軒</t>
  </si>
  <si>
    <t>女Ｂ組</t>
    <phoneticPr fontId="2" type="noConversion"/>
  </si>
  <si>
    <t>女Ａ組</t>
    <phoneticPr fontId="2" type="noConversion"/>
  </si>
  <si>
    <t>柯亮宇</t>
  </si>
  <si>
    <t>楊棋文</t>
  </si>
  <si>
    <t>劉可艾</t>
  </si>
  <si>
    <t>男Ａ組</t>
    <phoneticPr fontId="2" type="noConversion"/>
  </si>
  <si>
    <t>中華民國102年渣打業餘高爾夫全國排名賽四場擇優三場排名</t>
    <phoneticPr fontId="1" type="noConversion"/>
  </si>
  <si>
    <t>王偉祥</t>
  </si>
  <si>
    <t>102夏季</t>
  </si>
  <si>
    <t>102秋季</t>
    <phoneticPr fontId="2" type="noConversion"/>
  </si>
  <si>
    <t>102秋季</t>
    <phoneticPr fontId="1" type="noConversion"/>
  </si>
  <si>
    <t>男公開</t>
    <phoneticPr fontId="2" type="noConversion"/>
  </si>
  <si>
    <t>如最優三場平均相同則比較第四場成績</t>
    <phoneticPr fontId="1" type="noConversion"/>
  </si>
  <si>
    <t>女CD組</t>
  </si>
  <si>
    <t>盧昕妤</t>
  </si>
  <si>
    <t>女CD組</t>
    <phoneticPr fontId="2" type="noConversion"/>
  </si>
  <si>
    <t>女公開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</si>
</sst>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7" fontId="0" fillId="0" borderId="11" xfId="0" applyNumberFormat="1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/>
    </xf>
    <xf numFmtId="178" fontId="7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Border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 applyProtection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 applyProtection="1">
      <alignment horizontal="center" vertical="center"/>
    </xf>
    <xf numFmtId="178" fontId="11" fillId="0" borderId="4" xfId="0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>
      <alignment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176" fontId="10" fillId="0" borderId="18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 applyProtection="1">
      <alignment horizontal="center" vertical="center"/>
    </xf>
    <xf numFmtId="178" fontId="11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一般" xfId="0" builtinId="0"/>
  </cellStyles>
  <dxfs count="10"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K3" sqref="K3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ht="34.5" thickTop="1" thickBot="1">
      <c r="A2" s="13" t="s">
        <v>42</v>
      </c>
      <c r="B2" s="1" t="s">
        <v>32</v>
      </c>
      <c r="C2" s="1" t="s">
        <v>0</v>
      </c>
      <c r="D2" s="1" t="s">
        <v>72</v>
      </c>
      <c r="E2" s="1" t="s">
        <v>66</v>
      </c>
      <c r="F2" s="29" t="s">
        <v>83</v>
      </c>
      <c r="G2" s="29" t="s">
        <v>84</v>
      </c>
      <c r="H2" s="14" t="s">
        <v>43</v>
      </c>
      <c r="I2" s="12" t="s">
        <v>41</v>
      </c>
    </row>
    <row r="3" spans="1:9" ht="17.25" thickTop="1">
      <c r="A3" s="15">
        <v>1</v>
      </c>
      <c r="B3" s="2" t="s">
        <v>33</v>
      </c>
      <c r="C3" s="3" t="s">
        <v>1</v>
      </c>
      <c r="D3" s="4">
        <v>73.25</v>
      </c>
      <c r="E3" s="4">
        <v>72.25</v>
      </c>
      <c r="F3" s="4">
        <v>69.75</v>
      </c>
      <c r="G3" s="4">
        <v>70.33</v>
      </c>
      <c r="H3" s="16">
        <v>70.78</v>
      </c>
      <c r="I3" s="17"/>
    </row>
    <row r="4" spans="1:9">
      <c r="A4" s="18">
        <v>2</v>
      </c>
      <c r="B4" s="5" t="s">
        <v>33</v>
      </c>
      <c r="C4" s="8" t="s">
        <v>6</v>
      </c>
      <c r="D4" s="7">
        <v>71.75</v>
      </c>
      <c r="E4" s="7">
        <v>72.25</v>
      </c>
      <c r="F4" s="7">
        <v>69.25</v>
      </c>
      <c r="G4" s="7"/>
      <c r="H4" s="19">
        <v>71.083333333333329</v>
      </c>
      <c r="I4" s="20"/>
    </row>
    <row r="5" spans="1:9">
      <c r="A5" s="18">
        <v>3</v>
      </c>
      <c r="B5" s="5" t="s">
        <v>33</v>
      </c>
      <c r="C5" s="6" t="s">
        <v>5</v>
      </c>
      <c r="D5" s="7">
        <v>75.25</v>
      </c>
      <c r="E5" s="7">
        <v>73.25</v>
      </c>
      <c r="F5" s="7">
        <v>70.75</v>
      </c>
      <c r="G5" s="7">
        <v>71.33</v>
      </c>
      <c r="H5" s="19">
        <v>71.78</v>
      </c>
      <c r="I5" s="20"/>
    </row>
    <row r="6" spans="1:9">
      <c r="A6" s="18">
        <v>4</v>
      </c>
      <c r="B6" s="5" t="s">
        <v>34</v>
      </c>
      <c r="C6" s="6" t="s">
        <v>12</v>
      </c>
      <c r="D6" s="7">
        <v>76.25</v>
      </c>
      <c r="E6" s="7">
        <v>75.5</v>
      </c>
      <c r="F6" s="7">
        <v>70.75</v>
      </c>
      <c r="G6" s="7">
        <v>69.33</v>
      </c>
      <c r="H6" s="19">
        <v>71.86</v>
      </c>
      <c r="I6" s="20"/>
    </row>
    <row r="7" spans="1:9">
      <c r="A7" s="18">
        <v>5</v>
      </c>
      <c r="B7" s="5" t="s">
        <v>34</v>
      </c>
      <c r="C7" s="8" t="s">
        <v>7</v>
      </c>
      <c r="D7" s="7">
        <v>74</v>
      </c>
      <c r="E7" s="7"/>
      <c r="F7" s="7">
        <v>70.25</v>
      </c>
      <c r="G7" s="7">
        <v>72</v>
      </c>
      <c r="H7" s="19">
        <v>72.083333333333329</v>
      </c>
      <c r="I7" s="20"/>
    </row>
    <row r="8" spans="1:9">
      <c r="A8" s="18">
        <v>6</v>
      </c>
      <c r="B8" s="5" t="s">
        <v>33</v>
      </c>
      <c r="C8" s="6" t="s">
        <v>4</v>
      </c>
      <c r="D8" s="7">
        <v>73.5</v>
      </c>
      <c r="E8" s="7"/>
      <c r="F8" s="7">
        <v>70.5</v>
      </c>
      <c r="G8" s="7">
        <v>73</v>
      </c>
      <c r="H8" s="19">
        <v>72.333333333333329</v>
      </c>
      <c r="I8" s="20"/>
    </row>
    <row r="9" spans="1:9">
      <c r="A9" s="18">
        <v>7</v>
      </c>
      <c r="B9" s="5" t="s">
        <v>34</v>
      </c>
      <c r="C9" s="6" t="s">
        <v>9</v>
      </c>
      <c r="D9" s="7">
        <v>74.5</v>
      </c>
      <c r="E9" s="7"/>
      <c r="F9" s="7">
        <v>72.75</v>
      </c>
      <c r="G9" s="7">
        <v>71</v>
      </c>
      <c r="H9" s="19">
        <v>72.75</v>
      </c>
      <c r="I9" s="20"/>
    </row>
    <row r="10" spans="1:9">
      <c r="A10" s="18">
        <v>8</v>
      </c>
      <c r="B10" s="5" t="s">
        <v>86</v>
      </c>
      <c r="C10" s="6" t="s">
        <v>8</v>
      </c>
      <c r="D10" s="7">
        <v>75.75</v>
      </c>
      <c r="E10" s="7">
        <v>74</v>
      </c>
      <c r="F10" s="7">
        <v>71.25</v>
      </c>
      <c r="G10" s="7">
        <v>74</v>
      </c>
      <c r="H10" s="19">
        <v>73.08</v>
      </c>
      <c r="I10" s="28"/>
    </row>
    <row r="11" spans="1:9">
      <c r="A11" s="18">
        <v>9</v>
      </c>
      <c r="B11" s="5" t="s">
        <v>34</v>
      </c>
      <c r="C11" s="8" t="s">
        <v>10</v>
      </c>
      <c r="D11" s="7">
        <v>81.75</v>
      </c>
      <c r="E11" s="7">
        <v>74.25</v>
      </c>
      <c r="F11" s="7">
        <v>71.5</v>
      </c>
      <c r="G11" s="7">
        <v>74</v>
      </c>
      <c r="H11" s="19">
        <v>73.25</v>
      </c>
      <c r="I11" s="20"/>
    </row>
    <row r="12" spans="1:9" ht="28.5">
      <c r="A12" s="18">
        <v>10</v>
      </c>
      <c r="B12" s="5" t="s">
        <v>70</v>
      </c>
      <c r="C12" s="8" t="s">
        <v>67</v>
      </c>
      <c r="D12" s="7"/>
      <c r="E12" s="7">
        <v>76.75</v>
      </c>
      <c r="F12" s="7">
        <v>70.5</v>
      </c>
      <c r="G12" s="7">
        <v>72.67</v>
      </c>
      <c r="H12" s="19">
        <v>73.306666666666672</v>
      </c>
      <c r="I12" s="53" t="s">
        <v>87</v>
      </c>
    </row>
    <row r="13" spans="1:9">
      <c r="A13" s="18">
        <v>11</v>
      </c>
      <c r="B13" s="38" t="s">
        <v>80</v>
      </c>
      <c r="C13" s="39" t="s">
        <v>82</v>
      </c>
      <c r="D13" s="40">
        <v>77.25</v>
      </c>
      <c r="E13" s="40">
        <v>73</v>
      </c>
      <c r="F13" s="40">
        <v>71.25</v>
      </c>
      <c r="G13" s="40">
        <v>75.67</v>
      </c>
      <c r="H13" s="41">
        <v>73.31</v>
      </c>
      <c r="I13" s="20"/>
    </row>
    <row r="14" spans="1:9">
      <c r="A14" s="18">
        <v>12</v>
      </c>
      <c r="B14" s="5" t="s">
        <v>33</v>
      </c>
      <c r="C14" s="6" t="s">
        <v>3</v>
      </c>
      <c r="D14" s="7">
        <v>79.75</v>
      </c>
      <c r="E14" s="7">
        <v>74.25</v>
      </c>
      <c r="F14" s="7">
        <v>67.5</v>
      </c>
      <c r="G14" s="7"/>
      <c r="H14" s="19">
        <v>73.833333333333329</v>
      </c>
      <c r="I14" s="21"/>
    </row>
    <row r="15" spans="1:9">
      <c r="A15" s="18">
        <v>13</v>
      </c>
      <c r="B15" s="5" t="s">
        <v>33</v>
      </c>
      <c r="C15" s="6" t="s">
        <v>2</v>
      </c>
      <c r="D15" s="7">
        <v>75.25</v>
      </c>
      <c r="E15" s="7">
        <v>76</v>
      </c>
      <c r="F15" s="7"/>
      <c r="G15" s="7">
        <v>72.67</v>
      </c>
      <c r="H15" s="19">
        <v>74.64</v>
      </c>
      <c r="I15" s="20"/>
    </row>
    <row r="16" spans="1:9">
      <c r="A16" s="18">
        <v>14</v>
      </c>
      <c r="B16" s="38" t="s">
        <v>52</v>
      </c>
      <c r="C16" s="39" t="s">
        <v>47</v>
      </c>
      <c r="D16" s="40">
        <v>79.75</v>
      </c>
      <c r="E16" s="40">
        <v>77.5</v>
      </c>
      <c r="F16" s="40">
        <v>73.75</v>
      </c>
      <c r="G16" s="7">
        <v>74.67</v>
      </c>
      <c r="H16" s="19">
        <v>75.31</v>
      </c>
      <c r="I16" s="20"/>
    </row>
    <row r="17" spans="1:9">
      <c r="A17" s="18">
        <v>15</v>
      </c>
      <c r="B17" s="5" t="s">
        <v>71</v>
      </c>
      <c r="C17" s="6" t="s">
        <v>68</v>
      </c>
      <c r="D17" s="7"/>
      <c r="E17" s="7">
        <v>76.75</v>
      </c>
      <c r="F17" s="7">
        <v>74</v>
      </c>
      <c r="G17" s="7">
        <v>76</v>
      </c>
      <c r="H17" s="19">
        <v>75.583333333333329</v>
      </c>
      <c r="I17" s="20"/>
    </row>
    <row r="18" spans="1:9">
      <c r="A18" s="18">
        <v>16</v>
      </c>
      <c r="B18" s="38" t="s">
        <v>34</v>
      </c>
      <c r="C18" s="42" t="s">
        <v>13</v>
      </c>
      <c r="D18" s="40">
        <v>81.25</v>
      </c>
      <c r="E18" s="40">
        <v>76.25</v>
      </c>
      <c r="F18" s="40">
        <v>77</v>
      </c>
      <c r="G18" s="7">
        <v>74</v>
      </c>
      <c r="H18" s="19">
        <v>75.75</v>
      </c>
      <c r="I18" s="20"/>
    </row>
    <row r="19" spans="1:9">
      <c r="A19" s="18">
        <v>17</v>
      </c>
      <c r="B19" s="38" t="s">
        <v>34</v>
      </c>
      <c r="C19" s="39" t="s">
        <v>11</v>
      </c>
      <c r="D19" s="40">
        <v>77.25</v>
      </c>
      <c r="E19" s="40">
        <v>76</v>
      </c>
      <c r="F19" s="40">
        <v>74.75</v>
      </c>
      <c r="G19" s="7" t="s">
        <v>69</v>
      </c>
      <c r="H19" s="19">
        <v>76</v>
      </c>
      <c r="I19" s="20"/>
    </row>
    <row r="20" spans="1:9">
      <c r="A20" s="18"/>
      <c r="B20" s="5" t="s">
        <v>51</v>
      </c>
      <c r="C20" s="6" t="s">
        <v>46</v>
      </c>
      <c r="D20" s="7">
        <v>78.75</v>
      </c>
      <c r="E20" s="7">
        <v>74.25</v>
      </c>
      <c r="F20" s="7"/>
      <c r="G20" s="7">
        <v>75</v>
      </c>
      <c r="H20" s="19">
        <v>76</v>
      </c>
      <c r="I20" s="20"/>
    </row>
    <row r="21" spans="1:9">
      <c r="A21" s="18">
        <v>19</v>
      </c>
      <c r="B21" s="5" t="s">
        <v>35</v>
      </c>
      <c r="C21" s="6" t="s">
        <v>14</v>
      </c>
      <c r="D21" s="7"/>
      <c r="E21" s="7">
        <v>76.75</v>
      </c>
      <c r="F21" s="7">
        <v>77.25</v>
      </c>
      <c r="G21" s="7">
        <v>78.67</v>
      </c>
      <c r="H21" s="19">
        <v>77.556666666666672</v>
      </c>
      <c r="I21" s="20"/>
    </row>
    <row r="22" spans="1:9">
      <c r="A22" s="18">
        <v>20</v>
      </c>
      <c r="B22" s="5" t="s">
        <v>35</v>
      </c>
      <c r="C22" s="6" t="s">
        <v>15</v>
      </c>
      <c r="D22" s="7">
        <v>81.25</v>
      </c>
      <c r="E22" s="7">
        <v>80</v>
      </c>
      <c r="F22" s="7">
        <v>75</v>
      </c>
      <c r="G22" s="7">
        <v>79.33</v>
      </c>
      <c r="H22" s="19">
        <v>78.11</v>
      </c>
      <c r="I22" s="20"/>
    </row>
    <row r="23" spans="1:9">
      <c r="A23" s="18">
        <v>21</v>
      </c>
      <c r="B23" s="5" t="s">
        <v>53</v>
      </c>
      <c r="C23" s="6" t="s">
        <v>48</v>
      </c>
      <c r="D23" s="7">
        <v>80.25</v>
      </c>
      <c r="E23" s="7">
        <v>80.75</v>
      </c>
      <c r="F23" s="7">
        <v>77</v>
      </c>
      <c r="G23" s="7">
        <v>77.67</v>
      </c>
      <c r="H23" s="19">
        <v>78.31</v>
      </c>
      <c r="I23" s="20"/>
    </row>
    <row r="24" spans="1:9">
      <c r="A24" s="18">
        <v>22</v>
      </c>
      <c r="B24" s="38" t="s">
        <v>53</v>
      </c>
      <c r="C24" s="42" t="s">
        <v>50</v>
      </c>
      <c r="D24" s="40">
        <v>84.75</v>
      </c>
      <c r="E24" s="40">
        <v>78.5</v>
      </c>
      <c r="F24" s="40"/>
      <c r="G24" s="40">
        <v>73.33</v>
      </c>
      <c r="H24" s="41">
        <v>78.86</v>
      </c>
      <c r="I24" s="20"/>
    </row>
    <row r="25" spans="1:9" ht="17.25" thickBot="1">
      <c r="A25" s="22">
        <v>23</v>
      </c>
      <c r="B25" s="9" t="s">
        <v>53</v>
      </c>
      <c r="C25" s="10" t="s">
        <v>49</v>
      </c>
      <c r="D25" s="11">
        <v>84.75</v>
      </c>
      <c r="E25" s="11">
        <v>81.5</v>
      </c>
      <c r="F25" s="11"/>
      <c r="G25" s="11">
        <v>77</v>
      </c>
      <c r="H25" s="23">
        <v>81.083333333333329</v>
      </c>
      <c r="I25" s="24"/>
    </row>
    <row r="26" spans="1:9" ht="17.25" thickTop="1"/>
  </sheetData>
  <sortState ref="A26:I71">
    <sortCondition ref="H26:H71"/>
  </sortState>
  <mergeCells count="1">
    <mergeCell ref="A1:I1"/>
  </mergeCells>
  <phoneticPr fontId="2" type="noConversion"/>
  <conditionalFormatting sqref="D3:H25">
    <cfRule type="cellIs" dxfId="9" priority="9" operator="lessThan">
      <formula>72</formula>
    </cfRule>
    <cfRule type="cellIs" dxfId="8" priority="10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H9" sqref="H9"/>
    </sheetView>
  </sheetViews>
  <sheetFormatPr defaultRowHeight="16.5"/>
  <cols>
    <col min="8" max="8" width="11.5" customWidth="1"/>
    <col min="9" max="9" width="16.75" customWidth="1"/>
  </cols>
  <sheetData>
    <row r="1" spans="1:12" ht="21.75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12" ht="34.5" customHeight="1" thickTop="1" thickBot="1">
      <c r="A2" s="13" t="s">
        <v>44</v>
      </c>
      <c r="B2" s="1" t="s">
        <v>32</v>
      </c>
      <c r="C2" s="1" t="s">
        <v>0</v>
      </c>
      <c r="D2" s="1" t="s">
        <v>72</v>
      </c>
      <c r="E2" s="1" t="s">
        <v>66</v>
      </c>
      <c r="F2" s="1" t="s">
        <v>83</v>
      </c>
      <c r="G2" s="1" t="s">
        <v>85</v>
      </c>
      <c r="H2" s="14" t="s">
        <v>43</v>
      </c>
      <c r="I2" s="12" t="s">
        <v>41</v>
      </c>
    </row>
    <row r="3" spans="1:12" ht="17.25" thickTop="1">
      <c r="A3" s="25">
        <v>1</v>
      </c>
      <c r="B3" s="2" t="s">
        <v>54</v>
      </c>
      <c r="C3" s="3" t="s">
        <v>23</v>
      </c>
      <c r="D3" s="30">
        <v>75.5</v>
      </c>
      <c r="E3" s="30">
        <v>77.5</v>
      </c>
      <c r="F3" s="30">
        <v>71.5</v>
      </c>
      <c r="G3" s="30">
        <v>73</v>
      </c>
      <c r="H3" s="30">
        <v>73.33</v>
      </c>
      <c r="I3" s="17"/>
      <c r="L3" t="str">
        <f>IF(ISNA(VLOOKUP(#REF!,$C$3:$C$19,1,FALSE)),#REF!,"")</f>
        <v/>
      </c>
    </row>
    <row r="4" spans="1:12">
      <c r="A4" s="26">
        <v>2</v>
      </c>
      <c r="B4" s="5" t="s">
        <v>91</v>
      </c>
      <c r="C4" s="6" t="s">
        <v>20</v>
      </c>
      <c r="D4" s="31">
        <v>77.25</v>
      </c>
      <c r="E4" s="31">
        <v>77.5</v>
      </c>
      <c r="F4" s="31">
        <v>71.25</v>
      </c>
      <c r="G4" s="31">
        <v>76</v>
      </c>
      <c r="H4" s="31">
        <v>74.83</v>
      </c>
      <c r="I4" s="20"/>
      <c r="L4" t="str">
        <f>IF(ISNA(VLOOKUP(#REF!,$C$3:$C$19,1,FALSE)),#REF!,"")</f>
        <v/>
      </c>
    </row>
    <row r="5" spans="1:12">
      <c r="A5" s="26">
        <v>3</v>
      </c>
      <c r="B5" s="5" t="s">
        <v>37</v>
      </c>
      <c r="C5" s="6" t="s">
        <v>18</v>
      </c>
      <c r="D5" s="31"/>
      <c r="E5" s="31">
        <v>78</v>
      </c>
      <c r="F5" s="31">
        <v>71.25</v>
      </c>
      <c r="G5" s="31">
        <v>77.33</v>
      </c>
      <c r="H5" s="31">
        <v>75.526666666666657</v>
      </c>
      <c r="I5" s="20"/>
      <c r="L5" t="str">
        <f>IF(ISNA(VLOOKUP(#REF!,$C$3:$C$19,1,FALSE)),#REF!,"")</f>
        <v/>
      </c>
    </row>
    <row r="6" spans="1:12">
      <c r="A6" s="26">
        <v>4</v>
      </c>
      <c r="B6" s="5" t="s">
        <v>36</v>
      </c>
      <c r="C6" s="6" t="s">
        <v>16</v>
      </c>
      <c r="D6" s="31">
        <v>83.25</v>
      </c>
      <c r="E6" s="31">
        <v>79.75</v>
      </c>
      <c r="F6" s="31">
        <v>73.75</v>
      </c>
      <c r="G6" s="31">
        <v>73.67</v>
      </c>
      <c r="H6" s="31">
        <v>75.72</v>
      </c>
      <c r="I6" s="20"/>
      <c r="L6" t="str">
        <f>IF(ISNA(VLOOKUP(#REF!,$C$3:$C$19,1,FALSE)),#REF!,"")</f>
        <v/>
      </c>
    </row>
    <row r="7" spans="1:12">
      <c r="A7" s="26">
        <v>5</v>
      </c>
      <c r="B7" s="5" t="s">
        <v>37</v>
      </c>
      <c r="C7" s="6" t="s">
        <v>24</v>
      </c>
      <c r="D7" s="31">
        <v>78.75</v>
      </c>
      <c r="E7" s="31">
        <v>80</v>
      </c>
      <c r="F7" s="31">
        <v>74.25</v>
      </c>
      <c r="G7" s="31">
        <v>74.67</v>
      </c>
      <c r="H7" s="31">
        <v>75.89</v>
      </c>
      <c r="I7" s="20"/>
      <c r="L7" t="str">
        <f>IF(ISNA(VLOOKUP(#REF!,$C$3:$C$19,1,FALSE)),#REF!,"")</f>
        <v/>
      </c>
    </row>
    <row r="8" spans="1:12">
      <c r="A8" s="26">
        <v>6</v>
      </c>
      <c r="B8" s="5" t="s">
        <v>37</v>
      </c>
      <c r="C8" s="6" t="s">
        <v>19</v>
      </c>
      <c r="D8" s="31">
        <v>79</v>
      </c>
      <c r="E8" s="31">
        <v>78.5</v>
      </c>
      <c r="F8" s="31">
        <v>73.5</v>
      </c>
      <c r="G8" s="31">
        <v>76.67</v>
      </c>
      <c r="H8" s="31">
        <v>76.22</v>
      </c>
      <c r="I8" s="53"/>
      <c r="L8" t="str">
        <f>IF(ISNA(VLOOKUP(#REF!,$C$3:$C$19,1,FALSE)),#REF!,"")</f>
        <v/>
      </c>
    </row>
    <row r="9" spans="1:12">
      <c r="A9" s="26">
        <v>7</v>
      </c>
      <c r="B9" s="5" t="s">
        <v>37</v>
      </c>
      <c r="C9" s="6" t="s">
        <v>21</v>
      </c>
      <c r="D9" s="31">
        <v>79.5</v>
      </c>
      <c r="E9" s="31"/>
      <c r="F9" s="31">
        <v>74.5</v>
      </c>
      <c r="G9" s="31">
        <v>74.67</v>
      </c>
      <c r="H9" s="31">
        <v>76.223333333333343</v>
      </c>
      <c r="I9" s="20"/>
      <c r="L9" t="str">
        <f>IF(ISNA(VLOOKUP(#REF!,$C$3:$C$19,1,FALSE)),#REF!,"")</f>
        <v/>
      </c>
    </row>
    <row r="10" spans="1:12">
      <c r="A10" s="26">
        <v>8</v>
      </c>
      <c r="B10" s="5" t="s">
        <v>38</v>
      </c>
      <c r="C10" s="6" t="s">
        <v>28</v>
      </c>
      <c r="D10" s="31">
        <v>79.5</v>
      </c>
      <c r="E10" s="31">
        <v>82.5</v>
      </c>
      <c r="F10" s="31">
        <v>73.25</v>
      </c>
      <c r="G10" s="31">
        <v>76.67</v>
      </c>
      <c r="H10" s="31">
        <v>76.47</v>
      </c>
      <c r="I10" s="20"/>
      <c r="L10" t="str">
        <f>IF(ISNA(VLOOKUP(#REF!,$C$3:$C$19,1,FALSE)),#REF!,"")</f>
        <v/>
      </c>
    </row>
    <row r="11" spans="1:12">
      <c r="A11" s="26">
        <v>9</v>
      </c>
      <c r="B11" s="5" t="s">
        <v>37</v>
      </c>
      <c r="C11" s="6" t="s">
        <v>22</v>
      </c>
      <c r="D11" s="31">
        <v>84</v>
      </c>
      <c r="E11" s="31">
        <v>79.25</v>
      </c>
      <c r="F11" s="31">
        <v>73.5</v>
      </c>
      <c r="G11" s="31">
        <v>77.67</v>
      </c>
      <c r="H11" s="31">
        <v>76.81</v>
      </c>
      <c r="I11" s="20"/>
      <c r="L11" t="str">
        <f>IF(ISNA(VLOOKUP(#REF!,$C$3:$C$19,1,FALSE)),#REF!,"")</f>
        <v/>
      </c>
    </row>
    <row r="12" spans="1:12">
      <c r="A12" s="26">
        <v>10</v>
      </c>
      <c r="B12" s="5" t="s">
        <v>76</v>
      </c>
      <c r="C12" s="6" t="s">
        <v>73</v>
      </c>
      <c r="D12" s="31"/>
      <c r="E12" s="31">
        <v>79.25</v>
      </c>
      <c r="F12" s="31">
        <v>75.75</v>
      </c>
      <c r="G12" s="31">
        <v>76.33</v>
      </c>
      <c r="H12" s="31">
        <v>77.11</v>
      </c>
      <c r="I12" s="20"/>
      <c r="L12" t="str">
        <f>IF(ISNA(VLOOKUP(#REF!,$C$3:$C$19,1,FALSE)),#REF!,"")</f>
        <v/>
      </c>
    </row>
    <row r="13" spans="1:12">
      <c r="A13" s="26">
        <v>11</v>
      </c>
      <c r="B13" s="38" t="s">
        <v>57</v>
      </c>
      <c r="C13" s="42" t="s">
        <v>55</v>
      </c>
      <c r="D13" s="43">
        <v>84.5</v>
      </c>
      <c r="E13" s="43">
        <v>81</v>
      </c>
      <c r="F13" s="43">
        <v>74.5</v>
      </c>
      <c r="G13" s="43">
        <v>78.33</v>
      </c>
      <c r="H13" s="43">
        <v>77.94</v>
      </c>
      <c r="I13" s="20"/>
      <c r="L13" t="str">
        <f>IF(ISNA(VLOOKUP(#REF!,$C$3:$C$19,1,FALSE)),#REF!,"")</f>
        <v/>
      </c>
    </row>
    <row r="14" spans="1:12">
      <c r="A14" s="26">
        <v>12</v>
      </c>
      <c r="B14" s="5" t="s">
        <v>38</v>
      </c>
      <c r="C14" s="6" t="s">
        <v>27</v>
      </c>
      <c r="D14" s="31">
        <v>78.75</v>
      </c>
      <c r="E14" s="31">
        <v>82</v>
      </c>
      <c r="F14" s="31">
        <v>79</v>
      </c>
      <c r="G14" s="31">
        <v>76.33</v>
      </c>
      <c r="H14" s="31">
        <v>78.03</v>
      </c>
      <c r="I14" s="20"/>
      <c r="L14" t="str">
        <f>IF(ISNA(VLOOKUP(#REF!,$C$3:$C$19,1,FALSE)),#REF!,"")</f>
        <v/>
      </c>
    </row>
    <row r="15" spans="1:12">
      <c r="A15" s="26">
        <v>13</v>
      </c>
      <c r="B15" s="5" t="s">
        <v>38</v>
      </c>
      <c r="C15" s="6" t="s">
        <v>25</v>
      </c>
      <c r="D15" s="31">
        <v>83.75</v>
      </c>
      <c r="E15" s="31"/>
      <c r="F15" s="31">
        <v>74.25</v>
      </c>
      <c r="G15" s="31">
        <v>76.33</v>
      </c>
      <c r="H15" s="31">
        <v>78.11</v>
      </c>
      <c r="I15" s="20"/>
      <c r="L15" t="str">
        <f>IF(ISNA(VLOOKUP(#REF!,$C$3:$C$19,1,FALSE)),#REF!,"")</f>
        <v/>
      </c>
    </row>
    <row r="16" spans="1:12">
      <c r="A16" s="26">
        <v>14</v>
      </c>
      <c r="B16" s="5" t="s">
        <v>56</v>
      </c>
      <c r="C16" s="6" t="s">
        <v>17</v>
      </c>
      <c r="D16" s="31"/>
      <c r="E16" s="31">
        <v>82.25</v>
      </c>
      <c r="F16" s="31">
        <v>75</v>
      </c>
      <c r="G16" s="31">
        <v>78</v>
      </c>
      <c r="H16" s="31">
        <v>78.416666666666671</v>
      </c>
      <c r="I16" s="20"/>
      <c r="L16" t="str">
        <f>IF(ISNA(VLOOKUP(#REF!,$C$3:$C$19,1,FALSE)),#REF!,"")</f>
        <v/>
      </c>
    </row>
    <row r="17" spans="1:12">
      <c r="A17" s="26">
        <v>15</v>
      </c>
      <c r="B17" s="38" t="s">
        <v>38</v>
      </c>
      <c r="C17" s="42" t="s">
        <v>26</v>
      </c>
      <c r="D17" s="43">
        <v>84.75</v>
      </c>
      <c r="E17" s="43">
        <v>83</v>
      </c>
      <c r="F17" s="43">
        <v>75.25</v>
      </c>
      <c r="G17" s="43">
        <v>79.67</v>
      </c>
      <c r="H17" s="43">
        <v>79.31</v>
      </c>
      <c r="I17" s="20"/>
      <c r="L17" t="str">
        <f>IF(ISNA(VLOOKUP(#REF!,$C$3:$C$19,1,FALSE)),#REF!,"")</f>
        <v/>
      </c>
    </row>
    <row r="18" spans="1:12">
      <c r="A18" s="26">
        <v>16</v>
      </c>
      <c r="B18" s="38" t="s">
        <v>75</v>
      </c>
      <c r="C18" s="42" t="s">
        <v>74</v>
      </c>
      <c r="D18" s="43"/>
      <c r="E18" s="43">
        <v>82.5</v>
      </c>
      <c r="F18" s="43">
        <v>75</v>
      </c>
      <c r="G18" s="43">
        <v>81.33</v>
      </c>
      <c r="H18" s="43">
        <v>79.61</v>
      </c>
      <c r="I18" s="20"/>
      <c r="L18" t="str">
        <f>IF(ISNA(VLOOKUP(#REF!,$C$3:$C$19,1,FALSE)),#REF!,"")</f>
        <v/>
      </c>
    </row>
    <row r="19" spans="1:12" ht="17.25" thickBot="1">
      <c r="A19" s="27">
        <v>17</v>
      </c>
      <c r="B19" s="9" t="s">
        <v>57</v>
      </c>
      <c r="C19" s="10" t="s">
        <v>31</v>
      </c>
      <c r="D19" s="32">
        <v>84.25</v>
      </c>
      <c r="E19" s="32"/>
      <c r="F19" s="32">
        <v>78.5</v>
      </c>
      <c r="G19" s="32">
        <v>78.67</v>
      </c>
      <c r="H19" s="32">
        <v>80.473333333333343</v>
      </c>
      <c r="I19" s="24"/>
      <c r="L19" t="str">
        <f>IF(ISNA(VLOOKUP(#REF!,$C$3:$C$19,1,FALSE)),#REF!,"")</f>
        <v/>
      </c>
    </row>
    <row r="20" spans="1:12" ht="17.25" thickTop="1">
      <c r="L20" t="str">
        <f>IF(ISNA(VLOOKUP(#REF!,$C$3:$C$19,1,FALSE)),#REF!,"")</f>
        <v/>
      </c>
    </row>
    <row r="21" spans="1:12">
      <c r="L21" t="str">
        <f>IF(ISNA(VLOOKUP(#REF!,$C$3:$C$19,1,FALSE)),#REF!,"")</f>
        <v/>
      </c>
    </row>
    <row r="22" spans="1:12">
      <c r="L22" t="str">
        <f>IF(ISNA(VLOOKUP(#REF!,$C$3:$C$19,1,FALSE)),#REF!,"")</f>
        <v/>
      </c>
    </row>
    <row r="23" spans="1:12">
      <c r="L23" t="str">
        <f>IF(ISNA(VLOOKUP(#REF!,$C$3:$C$19,1,FALSE)),#REF!,"")</f>
        <v/>
      </c>
    </row>
    <row r="24" spans="1:12">
      <c r="L24" t="str">
        <f>IF(ISNA(VLOOKUP(#REF!,$C$3:$C$19,1,FALSE)),#REF!,"")</f>
        <v/>
      </c>
    </row>
    <row r="25" spans="1:12">
      <c r="L25" t="str">
        <f>IF(ISNA(VLOOKUP(#REF!,$C$3:$C$19,1,FALSE)),#REF!,"")</f>
        <v/>
      </c>
    </row>
  </sheetData>
  <sortState ref="A20:I46">
    <sortCondition ref="H20:H46"/>
  </sortState>
  <mergeCells count="1">
    <mergeCell ref="A1:I1"/>
  </mergeCells>
  <phoneticPr fontId="1" type="noConversion"/>
  <conditionalFormatting sqref="D3:H19">
    <cfRule type="cellIs" dxfId="7" priority="5" stopIfTrue="1" operator="lessThan">
      <formula>72</formula>
    </cfRule>
    <cfRule type="cellIs" dxfId="6" priority="6" stopIfTrue="1" operator="equal">
      <formula>72</formula>
    </cfRule>
  </conditionalFormatting>
  <conditionalFormatting sqref="D3:H19">
    <cfRule type="cellIs" dxfId="5" priority="3" operator="lessThan">
      <formula>72</formula>
    </cfRule>
    <cfRule type="cellIs" dxfId="4" priority="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L14" sqref="L14"/>
    </sheetView>
  </sheetViews>
  <sheetFormatPr defaultRowHeight="16.5"/>
  <cols>
    <col min="8" max="8" width="11.5" customWidth="1"/>
    <col min="9" max="9" width="16.75" customWidth="1"/>
  </cols>
  <sheetData>
    <row r="1" spans="1:12" ht="24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12" ht="34.5" customHeight="1" thickTop="1" thickBot="1">
      <c r="A2" s="13" t="s">
        <v>45</v>
      </c>
      <c r="B2" s="1" t="s">
        <v>32</v>
      </c>
      <c r="C2" s="1" t="s">
        <v>0</v>
      </c>
      <c r="D2" s="1" t="s">
        <v>72</v>
      </c>
      <c r="E2" s="1" t="s">
        <v>66</v>
      </c>
      <c r="F2" s="1" t="s">
        <v>83</v>
      </c>
      <c r="G2" s="1" t="s">
        <v>84</v>
      </c>
      <c r="H2" s="14" t="s">
        <v>43</v>
      </c>
      <c r="I2" s="12" t="s">
        <v>41</v>
      </c>
    </row>
    <row r="3" spans="1:12" ht="17.25" thickTop="1">
      <c r="A3" s="26">
        <v>1</v>
      </c>
      <c r="B3" s="5" t="s">
        <v>39</v>
      </c>
      <c r="C3" s="42" t="s">
        <v>58</v>
      </c>
      <c r="D3" s="40">
        <v>84</v>
      </c>
      <c r="E3" s="40">
        <v>81</v>
      </c>
      <c r="F3" s="40">
        <v>77.5</v>
      </c>
      <c r="G3" s="40">
        <v>81</v>
      </c>
      <c r="H3" s="41">
        <v>79.83</v>
      </c>
      <c r="I3" s="20"/>
      <c r="L3" t="str">
        <f>IF(ISNA(VLOOKUP(#REF!,$C$3:$C$15,1,FALSE)),#REF!,"")</f>
        <v/>
      </c>
    </row>
    <row r="4" spans="1:12">
      <c r="A4" s="26">
        <v>2</v>
      </c>
      <c r="B4" s="5" t="s">
        <v>39</v>
      </c>
      <c r="C4" s="42" t="s">
        <v>29</v>
      </c>
      <c r="D4" s="40">
        <v>87</v>
      </c>
      <c r="E4" s="40">
        <v>84.5</v>
      </c>
      <c r="F4" s="40">
        <v>83</v>
      </c>
      <c r="G4" s="40">
        <v>81</v>
      </c>
      <c r="H4" s="41">
        <v>82.83</v>
      </c>
      <c r="I4" s="20"/>
      <c r="L4" t="str">
        <f>IF(ISNA(VLOOKUP(#REF!,$C$3:$C$15,1,FALSE)),#REF!,"")</f>
        <v/>
      </c>
    </row>
    <row r="5" spans="1:12">
      <c r="A5" s="33">
        <v>3</v>
      </c>
      <c r="B5" s="5" t="s">
        <v>39</v>
      </c>
      <c r="C5" s="44" t="s">
        <v>59</v>
      </c>
      <c r="D5" s="45">
        <v>94</v>
      </c>
      <c r="E5" s="45">
        <v>89</v>
      </c>
      <c r="F5" s="45">
        <v>89.5</v>
      </c>
      <c r="G5" s="45">
        <v>94</v>
      </c>
      <c r="H5" s="46">
        <v>90.83</v>
      </c>
      <c r="I5" s="20"/>
      <c r="L5" t="str">
        <f>IF(ISNA(VLOOKUP(#REF!,$C$3:$C$15,1,FALSE)),#REF!,"")</f>
        <v/>
      </c>
    </row>
    <row r="6" spans="1:12">
      <c r="A6" s="33">
        <v>4</v>
      </c>
      <c r="B6" s="5" t="s">
        <v>39</v>
      </c>
      <c r="C6" s="44" t="s">
        <v>60</v>
      </c>
      <c r="D6" s="45">
        <v>110</v>
      </c>
      <c r="E6" s="45"/>
      <c r="F6" s="45">
        <v>86.5</v>
      </c>
      <c r="G6" s="45">
        <v>96</v>
      </c>
      <c r="H6" s="46">
        <v>97.5</v>
      </c>
      <c r="I6" s="20"/>
      <c r="L6" t="str">
        <f>IF(ISNA(VLOOKUP(#REF!,$C$3:$C$15,1,FALSE)),#REF!,"")</f>
        <v/>
      </c>
    </row>
    <row r="7" spans="1:12" ht="17.25" thickBot="1">
      <c r="A7" s="33">
        <v>5</v>
      </c>
      <c r="B7" s="5" t="s">
        <v>39</v>
      </c>
      <c r="C7" s="44" t="s">
        <v>61</v>
      </c>
      <c r="D7" s="45">
        <v>95.5</v>
      </c>
      <c r="E7" s="45">
        <v>108.5</v>
      </c>
      <c r="F7" s="45"/>
      <c r="G7" s="45">
        <v>106</v>
      </c>
      <c r="H7" s="46">
        <v>103.33333333333333</v>
      </c>
      <c r="I7" s="20"/>
      <c r="L7" t="str">
        <f>IF(ISNA(VLOOKUP(#REF!,$C$3:$C$15,1,FALSE)),#REF!,"")</f>
        <v/>
      </c>
    </row>
    <row r="8" spans="1:12" ht="17.25" thickTop="1">
      <c r="A8" s="25">
        <v>1</v>
      </c>
      <c r="B8" s="2" t="s">
        <v>40</v>
      </c>
      <c r="C8" s="47" t="s">
        <v>77</v>
      </c>
      <c r="D8" s="48"/>
      <c r="E8" s="48">
        <v>100.5</v>
      </c>
      <c r="F8" s="48">
        <v>85.5</v>
      </c>
      <c r="G8" s="48">
        <v>88</v>
      </c>
      <c r="H8" s="49">
        <v>91.333333333333329</v>
      </c>
      <c r="I8" s="17"/>
    </row>
    <row r="9" spans="1:12" ht="17.25" thickBot="1">
      <c r="A9" s="33">
        <v>2</v>
      </c>
      <c r="B9" s="9" t="s">
        <v>40</v>
      </c>
      <c r="C9" s="50" t="s">
        <v>30</v>
      </c>
      <c r="D9" s="51">
        <v>86</v>
      </c>
      <c r="E9" s="51">
        <v>97.5</v>
      </c>
      <c r="F9" s="51">
        <v>97.5</v>
      </c>
      <c r="G9" s="51" t="s">
        <v>69</v>
      </c>
      <c r="H9" s="52">
        <v>93.666666666666671</v>
      </c>
      <c r="I9" s="24"/>
    </row>
    <row r="10" spans="1:12" ht="17.25" thickTop="1">
      <c r="A10" s="25">
        <v>1</v>
      </c>
      <c r="B10" s="54" t="s">
        <v>88</v>
      </c>
      <c r="C10" s="44" t="s">
        <v>89</v>
      </c>
      <c r="D10" s="45">
        <v>77.5</v>
      </c>
      <c r="E10" s="45">
        <v>78</v>
      </c>
      <c r="F10" s="35">
        <v>67.5</v>
      </c>
      <c r="G10" s="35"/>
      <c r="H10" s="46">
        <v>74.33</v>
      </c>
      <c r="I10" s="37"/>
    </row>
    <row r="11" spans="1:12">
      <c r="A11" s="26">
        <v>2</v>
      </c>
      <c r="B11" s="5" t="s">
        <v>88</v>
      </c>
      <c r="C11" s="44" t="s">
        <v>64</v>
      </c>
      <c r="D11" s="45">
        <v>79</v>
      </c>
      <c r="E11" s="45">
        <v>82.5</v>
      </c>
      <c r="F11" s="35">
        <v>74</v>
      </c>
      <c r="G11" s="35">
        <v>90</v>
      </c>
      <c r="H11" s="46">
        <v>78.5</v>
      </c>
      <c r="I11" s="20"/>
    </row>
    <row r="12" spans="1:12">
      <c r="A12" s="33">
        <v>3</v>
      </c>
      <c r="B12" s="5" t="s">
        <v>88</v>
      </c>
      <c r="C12" s="44" t="s">
        <v>63</v>
      </c>
      <c r="D12" s="45">
        <v>81.5</v>
      </c>
      <c r="E12" s="45">
        <v>83</v>
      </c>
      <c r="F12" s="35">
        <v>74</v>
      </c>
      <c r="G12" s="35">
        <v>81</v>
      </c>
      <c r="H12" s="46">
        <v>78.83</v>
      </c>
      <c r="I12" s="20"/>
    </row>
    <row r="13" spans="1:12">
      <c r="A13" s="26">
        <v>4</v>
      </c>
      <c r="B13" s="5" t="s">
        <v>88</v>
      </c>
      <c r="C13" s="6" t="s">
        <v>62</v>
      </c>
      <c r="D13" s="7">
        <v>78.5</v>
      </c>
      <c r="E13" s="7">
        <v>88</v>
      </c>
      <c r="F13" s="7">
        <v>74.5</v>
      </c>
      <c r="G13" s="7">
        <v>86</v>
      </c>
      <c r="H13" s="19">
        <v>79.67</v>
      </c>
      <c r="I13" s="20"/>
    </row>
    <row r="14" spans="1:12">
      <c r="A14" s="33">
        <v>5</v>
      </c>
      <c r="B14" s="5" t="s">
        <v>88</v>
      </c>
      <c r="C14" s="34" t="s">
        <v>78</v>
      </c>
      <c r="D14" s="35"/>
      <c r="E14" s="35">
        <v>86</v>
      </c>
      <c r="F14" s="7">
        <v>76</v>
      </c>
      <c r="G14" s="7">
        <v>92</v>
      </c>
      <c r="H14" s="36">
        <v>84.67</v>
      </c>
      <c r="I14" s="20"/>
    </row>
    <row r="15" spans="1:12">
      <c r="A15" s="55">
        <v>6</v>
      </c>
      <c r="B15" s="56" t="s">
        <v>90</v>
      </c>
      <c r="C15" s="57" t="s">
        <v>79</v>
      </c>
      <c r="D15" s="58"/>
      <c r="E15" s="58">
        <v>90.5</v>
      </c>
      <c r="F15" s="58">
        <v>79</v>
      </c>
      <c r="G15" s="58">
        <v>89</v>
      </c>
      <c r="H15" s="59">
        <v>86.17</v>
      </c>
      <c r="I15" s="60"/>
    </row>
    <row r="16" spans="1:12" ht="17.25" thickBot="1">
      <c r="A16" s="27">
        <v>7</v>
      </c>
      <c r="B16" s="9" t="s">
        <v>90</v>
      </c>
      <c r="C16" s="50" t="s">
        <v>65</v>
      </c>
      <c r="D16" s="51">
        <v>92.5</v>
      </c>
      <c r="E16" s="51">
        <v>90</v>
      </c>
      <c r="F16" s="51">
        <v>86.5</v>
      </c>
      <c r="G16" s="51"/>
      <c r="H16" s="52">
        <v>89.67</v>
      </c>
      <c r="I16" s="24"/>
    </row>
    <row r="17" spans="12:12" ht="17.25" thickTop="1"/>
    <row r="21" spans="12:12">
      <c r="L21" t="str">
        <f>IF(ISNA(VLOOKUP(#REF!,$C$3:$C$15,1,FALSE)),#REF!,"")</f>
        <v/>
      </c>
    </row>
    <row r="22" spans="12:12">
      <c r="L22" t="str">
        <f>IF(ISNA(VLOOKUP(#REF!,$C$3:$C$15,1,FALSE)),#REF!,"")</f>
        <v/>
      </c>
    </row>
    <row r="23" spans="12:12">
      <c r="L23" t="str">
        <f>IF(ISNA(VLOOKUP(#REF!,$C$3:$C$15,1,FALSE)),#REF!,"")</f>
        <v/>
      </c>
    </row>
    <row r="24" spans="12:12">
      <c r="L24" t="str">
        <f>IF(ISNA(VLOOKUP(#REF!,$C$3:$C$15,1,FALSE)),#REF!,"")</f>
        <v/>
      </c>
    </row>
    <row r="26" spans="12:12">
      <c r="L26" t="str">
        <f>IF(ISNA(VLOOKUP(#REF!,$C$3:$C$15,1,FALSE)),#REF!,"")</f>
        <v/>
      </c>
    </row>
    <row r="27" spans="12:12">
      <c r="L27" t="str">
        <f>IF(ISNA(VLOOKUP(#REF!,$C$3:$C$15,1,FALSE)),#REF!,"")</f>
        <v/>
      </c>
    </row>
    <row r="28" spans="12:12">
      <c r="L28" t="str">
        <f>IF(ISNA(VLOOKUP(#REF!,$C$3:$C$15,1,FALSE)),#REF!,"")</f>
        <v/>
      </c>
    </row>
    <row r="29" spans="12:12">
      <c r="L29" t="str">
        <f>IF(ISNA(VLOOKUP(#REF!,$C$3:$C$15,1,FALSE)),#REF!,"")</f>
        <v/>
      </c>
    </row>
  </sheetData>
  <mergeCells count="1">
    <mergeCell ref="A1:I1"/>
  </mergeCells>
  <phoneticPr fontId="2" type="noConversion"/>
  <conditionalFormatting sqref="D3:H14">
    <cfRule type="cellIs" dxfId="3" priority="7" stopIfTrue="1" operator="lessThan">
      <formula>72</formula>
    </cfRule>
    <cfRule type="cellIs" dxfId="2" priority="8" stopIfTrue="1" operator="equal">
      <formula>72</formula>
    </cfRule>
  </conditionalFormatting>
  <conditionalFormatting sqref="D15:H16">
    <cfRule type="cellIs" dxfId="1" priority="1" stopIfTrue="1" operator="lessThan">
      <formula>72</formula>
    </cfRule>
    <cfRule type="cellIs" dxfId="0" priority="2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2013-08-31T10:44:34Z</cp:lastPrinted>
  <dcterms:created xsi:type="dcterms:W3CDTF">2012-05-22T18:35:38Z</dcterms:created>
  <dcterms:modified xsi:type="dcterms:W3CDTF">2014-12-15T02:34:25Z</dcterms:modified>
</cp:coreProperties>
</file>